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sn.tno.nl\Data\sv\sv-015068\TNO\Rapporten\2026\"/>
    </mc:Choice>
  </mc:AlternateContent>
  <xr:revisionPtr revIDLastSave="0" documentId="8_{6FBB28BD-78E0-465C-A993-37A535CD5EFD}" xr6:coauthVersionLast="47" xr6:coauthVersionMax="47" xr10:uidLastSave="{00000000-0000-0000-0000-000000000000}"/>
  <bookViews>
    <workbookView xWindow="-120" yWindow="-120" windowWidth="29040" windowHeight="15720" tabRatio="500" xr2:uid="{00000000-000D-0000-FFFF-FFFF00000000}"/>
  </bookViews>
  <sheets>
    <sheet name="inhoudsopgave en toelichting" sheetId="14" r:id="rId1"/>
    <sheet name="gas_kental_2022" sheetId="8" r:id="rId2"/>
    <sheet name="gas_kental_bouwj_2022" sheetId="9" r:id="rId3"/>
    <sheet name="gas_kental_opp_2022" sheetId="10" r:id="rId4"/>
    <sheet name="gas_kental_diensten_2022" sheetId="12" r:id="rId5"/>
    <sheet name="elek_kental_2022" sheetId="1" r:id="rId6"/>
    <sheet name="elek_kental_bouwj_2022" sheetId="2" r:id="rId7"/>
    <sheet name="elek_kental_opp_2022" sheetId="3" r:id="rId8"/>
    <sheet name="elek_kental_diensten_2022" sheetId="5" r:id="rId9"/>
    <sheet name="elek_kental_subsets_2022" sheetId="6" r:id="rId10"/>
    <sheet name="zonnestroom_kentallen_2022" sheetId="7" r:id="rId11"/>
    <sheet name="populatie_overzicht_2022" sheetId="13" r:id="rId12"/>
  </sheets>
  <definedNames>
    <definedName name="_xlnm._FilterDatabase" localSheetId="5" hidden="1">elek_kental_2022!$A$1:$M$66</definedName>
    <definedName name="_xlnm._FilterDatabase" localSheetId="6" hidden="1">elek_kental_bouwj_2022!$A$1:$O$339</definedName>
    <definedName name="_xlnm._FilterDatabase" localSheetId="8" hidden="1">elek_kental_diensten_2022!$A$1:$M$66</definedName>
    <definedName name="_xlnm._FilterDatabase" localSheetId="7" hidden="1">elek_kental_opp_2022!$A$1:$O$421</definedName>
    <definedName name="_xlnm._FilterDatabase" localSheetId="9" hidden="1">elek_kental_subsets_2022!$A$1:$O$125</definedName>
    <definedName name="_xlnm._FilterDatabase" localSheetId="1" hidden="1">gas_kental_2022!$A$1:$H$66</definedName>
    <definedName name="_xlnm._FilterDatabase" localSheetId="2" hidden="1">gas_kental_bouwj_2022!$A$1:$J$333</definedName>
    <definedName name="_xlnm._FilterDatabase" localSheetId="4" hidden="1">gas_kental_diensten_2022!$A$1:$H$66</definedName>
    <definedName name="_xlnm._FilterDatabase" localSheetId="3" hidden="1">gas_kental_opp_2022!$A$1:$J$418</definedName>
    <definedName name="_xlnm._FilterDatabase" localSheetId="11" hidden="1">populatie_overzicht_2022!$A$15:$L$80</definedName>
    <definedName name="_xlnm._FilterDatabase" localSheetId="10" hidden="1">zonnestroom_kentallen_2022!$A$1:$G$66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80" i="13" l="1"/>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K70" i="13"/>
  <c r="J70" i="13"/>
  <c r="I70" i="13"/>
  <c r="H70" i="13"/>
  <c r="G70" i="13"/>
  <c r="F70" i="13"/>
  <c r="E70" i="13"/>
  <c r="D70" i="13"/>
  <c r="C70" i="13"/>
  <c r="B70" i="13"/>
  <c r="K69" i="13"/>
  <c r="J69" i="13"/>
  <c r="I69" i="13"/>
  <c r="H69" i="13"/>
  <c r="G69" i="13"/>
  <c r="F69" i="13"/>
  <c r="E69" i="13"/>
  <c r="D69" i="13"/>
  <c r="C69" i="13"/>
  <c r="B69" i="13"/>
  <c r="K68" i="13"/>
  <c r="J68" i="13"/>
  <c r="I68" i="13"/>
  <c r="H68" i="13"/>
  <c r="G68" i="13"/>
  <c r="F68" i="13"/>
  <c r="E68" i="13"/>
  <c r="D68" i="13"/>
  <c r="C68" i="13"/>
  <c r="B68" i="13"/>
  <c r="K67" i="13"/>
  <c r="J67" i="13"/>
  <c r="I67" i="13"/>
  <c r="H67" i="13"/>
  <c r="G67" i="13"/>
  <c r="F67" i="13"/>
  <c r="E67" i="13"/>
  <c r="D67" i="13"/>
  <c r="C67" i="13"/>
  <c r="B67" i="13"/>
  <c r="K66" i="13"/>
  <c r="J66" i="13"/>
  <c r="I66" i="13"/>
  <c r="H66" i="13"/>
  <c r="G66" i="13"/>
  <c r="F66" i="13"/>
  <c r="E66" i="13"/>
  <c r="D66" i="13"/>
  <c r="C66" i="13"/>
  <c r="B66" i="13"/>
  <c r="K65" i="13"/>
  <c r="J65" i="13"/>
  <c r="I65" i="13"/>
  <c r="H65" i="13"/>
  <c r="G65" i="13"/>
  <c r="F65" i="13"/>
  <c r="E65" i="13"/>
  <c r="D65" i="13"/>
  <c r="C65" i="13"/>
  <c r="B65" i="13"/>
  <c r="K64" i="13"/>
  <c r="J64" i="13"/>
  <c r="I64" i="13"/>
  <c r="H64" i="13"/>
  <c r="G64" i="13"/>
  <c r="F64" i="13"/>
  <c r="E64" i="13"/>
  <c r="D64" i="13"/>
  <c r="C64" i="13"/>
  <c r="B64" i="13"/>
  <c r="K63" i="13"/>
  <c r="J63" i="13"/>
  <c r="I63" i="13"/>
  <c r="H63" i="13"/>
  <c r="G63" i="13"/>
  <c r="F63" i="13"/>
  <c r="E63" i="13"/>
  <c r="D63" i="13"/>
  <c r="C63" i="13"/>
  <c r="B63" i="13"/>
  <c r="K62" i="13"/>
  <c r="J62" i="13"/>
  <c r="I62" i="13"/>
  <c r="H62" i="13"/>
  <c r="G62" i="13"/>
  <c r="F62" i="13"/>
  <c r="E62" i="13"/>
  <c r="D62" i="13"/>
  <c r="C62" i="13"/>
  <c r="B62" i="13"/>
  <c r="K61" i="13"/>
  <c r="J61" i="13"/>
  <c r="I61" i="13"/>
  <c r="H61" i="13"/>
  <c r="G61" i="13"/>
  <c r="F61" i="13"/>
  <c r="E61" i="13"/>
  <c r="D61" i="13"/>
  <c r="C61" i="13"/>
  <c r="B61" i="13"/>
  <c r="K60" i="13"/>
  <c r="J60" i="13"/>
  <c r="I60" i="13"/>
  <c r="H60" i="13"/>
  <c r="G60" i="13"/>
  <c r="F60" i="13"/>
  <c r="E60" i="13"/>
  <c r="D60" i="13"/>
  <c r="C60" i="13"/>
  <c r="B60" i="13"/>
  <c r="K59" i="13"/>
  <c r="J59" i="13"/>
  <c r="I59" i="13"/>
  <c r="H59" i="13"/>
  <c r="G59" i="13"/>
  <c r="F59" i="13"/>
  <c r="E59" i="13"/>
  <c r="D59" i="13"/>
  <c r="C59" i="13"/>
  <c r="B59" i="13"/>
  <c r="K58" i="13"/>
  <c r="J58" i="13"/>
  <c r="I58" i="13"/>
  <c r="H58" i="13"/>
  <c r="G58" i="13"/>
  <c r="F58" i="13"/>
  <c r="E58" i="13"/>
  <c r="D58" i="13"/>
  <c r="C58" i="13"/>
  <c r="B58" i="13"/>
  <c r="K57" i="13"/>
  <c r="J57" i="13"/>
  <c r="I57" i="13"/>
  <c r="H57" i="13"/>
  <c r="G57" i="13"/>
  <c r="F57" i="13"/>
  <c r="E57" i="13"/>
  <c r="D57" i="13"/>
  <c r="C57" i="13"/>
  <c r="B57" i="13"/>
  <c r="K56" i="13"/>
  <c r="J56" i="13"/>
  <c r="I56" i="13"/>
  <c r="H56" i="13"/>
  <c r="G56" i="13"/>
  <c r="F56" i="13"/>
  <c r="E56" i="13"/>
  <c r="D56" i="13"/>
  <c r="C56" i="13"/>
  <c r="B56" i="13"/>
  <c r="K55" i="13"/>
  <c r="J55" i="13"/>
  <c r="I55" i="13"/>
  <c r="H55" i="13"/>
  <c r="G55" i="13"/>
  <c r="F55" i="13"/>
  <c r="E55" i="13"/>
  <c r="D55" i="13"/>
  <c r="C55" i="13"/>
  <c r="B55" i="13"/>
  <c r="K54" i="13"/>
  <c r="J54" i="13"/>
  <c r="I54" i="13"/>
  <c r="H54" i="13"/>
  <c r="G54" i="13"/>
  <c r="F54" i="13"/>
  <c r="E54" i="13"/>
  <c r="D54" i="13"/>
  <c r="C54" i="13"/>
  <c r="B54" i="13"/>
  <c r="K53" i="13"/>
  <c r="J53" i="13"/>
  <c r="I53" i="13"/>
  <c r="H53" i="13"/>
  <c r="G53" i="13"/>
  <c r="F53" i="13"/>
  <c r="E53" i="13"/>
  <c r="D53" i="13"/>
  <c r="C53" i="13"/>
  <c r="B53" i="13"/>
  <c r="K52" i="13"/>
  <c r="J52" i="13"/>
  <c r="I52" i="13"/>
  <c r="H52" i="13"/>
  <c r="G52" i="13"/>
  <c r="F52" i="13"/>
  <c r="E52" i="13"/>
  <c r="D52" i="13"/>
  <c r="C52" i="13"/>
  <c r="B52" i="13"/>
  <c r="K51" i="13"/>
  <c r="J51" i="13"/>
  <c r="I51" i="13"/>
  <c r="H51" i="13"/>
  <c r="G51" i="13"/>
  <c r="F51" i="13"/>
  <c r="E51" i="13"/>
  <c r="D51" i="13"/>
  <c r="C51" i="13"/>
  <c r="B51" i="13"/>
  <c r="K50" i="13"/>
  <c r="J50" i="13"/>
  <c r="I50" i="13"/>
  <c r="H50" i="13"/>
  <c r="G50" i="13"/>
  <c r="F50" i="13"/>
  <c r="E50" i="13"/>
  <c r="D50" i="13"/>
  <c r="C50" i="13"/>
  <c r="B50" i="13"/>
  <c r="K49" i="13"/>
  <c r="J49" i="13"/>
  <c r="I49" i="13"/>
  <c r="H49" i="13"/>
  <c r="G49" i="13"/>
  <c r="F49" i="13"/>
  <c r="E49" i="13"/>
  <c r="D49" i="13"/>
  <c r="C49" i="13"/>
  <c r="B49" i="13"/>
  <c r="K48" i="13"/>
  <c r="J48" i="13"/>
  <c r="I48" i="13"/>
  <c r="H48" i="13"/>
  <c r="G48" i="13"/>
  <c r="F48" i="13"/>
  <c r="E48" i="13"/>
  <c r="D48" i="13"/>
  <c r="C48" i="13"/>
  <c r="B48" i="13"/>
  <c r="K47" i="13"/>
  <c r="J47" i="13"/>
  <c r="I47" i="13"/>
  <c r="H47" i="13"/>
  <c r="G47" i="13"/>
  <c r="F47" i="13"/>
  <c r="E47" i="13"/>
  <c r="D47" i="13"/>
  <c r="C47" i="13"/>
  <c r="B47" i="13"/>
  <c r="K46" i="13"/>
  <c r="J46" i="13"/>
  <c r="I46" i="13"/>
  <c r="H46" i="13"/>
  <c r="G46" i="13"/>
  <c r="F46" i="13"/>
  <c r="E46" i="13"/>
  <c r="D46" i="13"/>
  <c r="C46" i="13"/>
  <c r="B46" i="13"/>
  <c r="K45" i="13"/>
  <c r="J45" i="13"/>
  <c r="I45" i="13"/>
  <c r="H45" i="13"/>
  <c r="G45" i="13"/>
  <c r="F45" i="13"/>
  <c r="E45" i="13"/>
  <c r="D45" i="13"/>
  <c r="C45" i="13"/>
  <c r="B45" i="13"/>
  <c r="K44" i="13"/>
  <c r="J44" i="13"/>
  <c r="I44" i="13"/>
  <c r="H44" i="13"/>
  <c r="G44" i="13"/>
  <c r="F44" i="13"/>
  <c r="E44" i="13"/>
  <c r="D44" i="13"/>
  <c r="C44" i="13"/>
  <c r="B44" i="13"/>
  <c r="K43" i="13"/>
  <c r="J43" i="13"/>
  <c r="I43" i="13"/>
  <c r="H43" i="13"/>
  <c r="G43" i="13"/>
  <c r="F43" i="13"/>
  <c r="E43" i="13"/>
  <c r="D43" i="13"/>
  <c r="C43" i="13"/>
  <c r="B43" i="13"/>
  <c r="K42" i="13"/>
  <c r="J42" i="13"/>
  <c r="I42" i="13"/>
  <c r="H42" i="13"/>
  <c r="G42" i="13"/>
  <c r="F42" i="13"/>
  <c r="E42" i="13"/>
  <c r="D42" i="13"/>
  <c r="C42" i="13"/>
  <c r="B42" i="13"/>
  <c r="K41" i="13"/>
  <c r="J41" i="13"/>
  <c r="I41" i="13"/>
  <c r="H41" i="13"/>
  <c r="G41" i="13"/>
  <c r="F41" i="13"/>
  <c r="E41" i="13"/>
  <c r="D41" i="13"/>
  <c r="C41" i="13"/>
  <c r="B41" i="13"/>
  <c r="K40" i="13"/>
  <c r="J40" i="13"/>
  <c r="I40" i="13"/>
  <c r="H40" i="13"/>
  <c r="G40" i="13"/>
  <c r="F40" i="13"/>
  <c r="E40" i="13"/>
  <c r="D40" i="13"/>
  <c r="C40" i="13"/>
  <c r="B40" i="13"/>
  <c r="K39" i="13"/>
  <c r="J39" i="13"/>
  <c r="I39" i="13"/>
  <c r="H39" i="13"/>
  <c r="G39" i="13"/>
  <c r="F39" i="13"/>
  <c r="E39" i="13"/>
  <c r="D39" i="13"/>
  <c r="C39" i="13"/>
  <c r="B39" i="13"/>
  <c r="K38" i="13"/>
  <c r="J38" i="13"/>
  <c r="I38" i="13"/>
  <c r="H38" i="13"/>
  <c r="G38" i="13"/>
  <c r="F38" i="13"/>
  <c r="E38" i="13"/>
  <c r="D38" i="13"/>
  <c r="C38" i="13"/>
  <c r="B38" i="13"/>
  <c r="K37" i="13"/>
  <c r="J37" i="13"/>
  <c r="I37" i="13"/>
  <c r="H37" i="13"/>
  <c r="G37" i="13"/>
  <c r="F37" i="13"/>
  <c r="E37" i="13"/>
  <c r="D37" i="13"/>
  <c r="C37" i="13"/>
  <c r="B37" i="13"/>
  <c r="K36" i="13"/>
  <c r="J36" i="13"/>
  <c r="I36" i="13"/>
  <c r="H36" i="13"/>
  <c r="G36" i="13"/>
  <c r="F36" i="13"/>
  <c r="E36" i="13"/>
  <c r="D36" i="13"/>
  <c r="C36" i="13"/>
  <c r="B36" i="13"/>
  <c r="K35" i="13"/>
  <c r="J35" i="13"/>
  <c r="I35" i="13"/>
  <c r="H35" i="13"/>
  <c r="G35" i="13"/>
  <c r="F35" i="13"/>
  <c r="E35" i="13"/>
  <c r="D35" i="13"/>
  <c r="C35" i="13"/>
  <c r="B35" i="13"/>
  <c r="K34" i="13"/>
  <c r="J34" i="13"/>
  <c r="I34" i="13"/>
  <c r="H34" i="13"/>
  <c r="G34" i="13"/>
  <c r="F34" i="13"/>
  <c r="E34" i="13"/>
  <c r="D34" i="13"/>
  <c r="C34" i="13"/>
  <c r="B34" i="13"/>
  <c r="K33" i="13"/>
  <c r="J33" i="13"/>
  <c r="I33" i="13"/>
  <c r="H33" i="13"/>
  <c r="G33" i="13"/>
  <c r="F33" i="13"/>
  <c r="E33" i="13"/>
  <c r="D33" i="13"/>
  <c r="C33" i="13"/>
  <c r="B33" i="13"/>
  <c r="K32" i="13"/>
  <c r="J32" i="13"/>
  <c r="I32" i="13"/>
  <c r="H32" i="13"/>
  <c r="G32" i="13"/>
  <c r="F32" i="13"/>
  <c r="E32" i="13"/>
  <c r="D32" i="13"/>
  <c r="C32" i="13"/>
  <c r="B32" i="13"/>
  <c r="K31" i="13"/>
  <c r="J31" i="13"/>
  <c r="I31" i="13"/>
  <c r="H31" i="13"/>
  <c r="G31" i="13"/>
  <c r="F31" i="13"/>
  <c r="E31" i="13"/>
  <c r="D31" i="13"/>
  <c r="C31" i="13"/>
  <c r="B31" i="13"/>
  <c r="K30" i="13"/>
  <c r="J30" i="13"/>
  <c r="I30" i="13"/>
  <c r="H30" i="13"/>
  <c r="G30" i="13"/>
  <c r="F30" i="13"/>
  <c r="E30" i="13"/>
  <c r="D30" i="13"/>
  <c r="C30" i="13"/>
  <c r="B30" i="13"/>
  <c r="K29" i="13"/>
  <c r="J29" i="13"/>
  <c r="I29" i="13"/>
  <c r="H29" i="13"/>
  <c r="G29" i="13"/>
  <c r="F29" i="13"/>
  <c r="E29" i="13"/>
  <c r="D29" i="13"/>
  <c r="C29" i="13"/>
  <c r="B29" i="13"/>
  <c r="K28" i="13"/>
  <c r="J28" i="13"/>
  <c r="I28" i="13"/>
  <c r="H28" i="13"/>
  <c r="G28" i="13"/>
  <c r="F28" i="13"/>
  <c r="E28" i="13"/>
  <c r="D28" i="13"/>
  <c r="C28" i="13"/>
  <c r="B28" i="13"/>
  <c r="K27" i="13"/>
  <c r="J27" i="13"/>
  <c r="I27" i="13"/>
  <c r="H27" i="13"/>
  <c r="G27" i="13"/>
  <c r="F27" i="13"/>
  <c r="E27" i="13"/>
  <c r="D27" i="13"/>
  <c r="C27" i="13"/>
  <c r="B27" i="13"/>
  <c r="K26" i="13"/>
  <c r="J26" i="13"/>
  <c r="I26" i="13"/>
  <c r="H26" i="13"/>
  <c r="G26" i="13"/>
  <c r="F26" i="13"/>
  <c r="E26" i="13"/>
  <c r="D26" i="13"/>
  <c r="C26" i="13"/>
  <c r="B26" i="13"/>
  <c r="K25" i="13"/>
  <c r="J25" i="13"/>
  <c r="I25" i="13"/>
  <c r="H25" i="13"/>
  <c r="G25" i="13"/>
  <c r="F25" i="13"/>
  <c r="E25" i="13"/>
  <c r="D25" i="13"/>
  <c r="C25" i="13"/>
  <c r="B25" i="13"/>
  <c r="K24" i="13"/>
  <c r="J24" i="13"/>
  <c r="I24" i="13"/>
  <c r="H24" i="13"/>
  <c r="G24" i="13"/>
  <c r="F24" i="13"/>
  <c r="E24" i="13"/>
  <c r="D24" i="13"/>
  <c r="C24" i="13"/>
  <c r="B24" i="13"/>
  <c r="K23" i="13"/>
  <c r="J23" i="13"/>
  <c r="I23" i="13"/>
  <c r="H23" i="13"/>
  <c r="G23" i="13"/>
  <c r="F23" i="13"/>
  <c r="E23" i="13"/>
  <c r="D23" i="13"/>
  <c r="C23" i="13"/>
  <c r="B23" i="13"/>
  <c r="K22" i="13"/>
  <c r="J22" i="13"/>
  <c r="I22" i="13"/>
  <c r="H22" i="13"/>
  <c r="G22" i="13"/>
  <c r="F22" i="13"/>
  <c r="E22" i="13"/>
  <c r="D22" i="13"/>
  <c r="C22" i="13"/>
  <c r="B22" i="13"/>
  <c r="K21" i="13"/>
  <c r="J21" i="13"/>
  <c r="I21" i="13"/>
  <c r="H21" i="13"/>
  <c r="G21" i="13"/>
  <c r="F21" i="13"/>
  <c r="E21" i="13"/>
  <c r="D21" i="13"/>
  <c r="C21" i="13"/>
  <c r="B21" i="13"/>
  <c r="K20" i="13"/>
  <c r="J20" i="13"/>
  <c r="I20" i="13"/>
  <c r="H20" i="13"/>
  <c r="G20" i="13"/>
  <c r="F20" i="13"/>
  <c r="E20" i="13"/>
  <c r="D20" i="13"/>
  <c r="C20" i="13"/>
  <c r="B20" i="13"/>
  <c r="K19" i="13"/>
  <c r="J19" i="13"/>
  <c r="I19" i="13"/>
  <c r="H19" i="13"/>
  <c r="G19" i="13"/>
  <c r="F19" i="13"/>
  <c r="E19" i="13"/>
  <c r="D19" i="13"/>
  <c r="C19" i="13"/>
  <c r="B19" i="13"/>
  <c r="K18" i="13"/>
  <c r="J18" i="13"/>
  <c r="I18" i="13"/>
  <c r="H18" i="13"/>
  <c r="G18" i="13"/>
  <c r="F18" i="13"/>
  <c r="E18" i="13"/>
  <c r="D18" i="13"/>
  <c r="C18" i="13"/>
  <c r="B18" i="13"/>
  <c r="K17" i="13"/>
  <c r="J17" i="13"/>
  <c r="I17" i="13"/>
  <c r="H17" i="13"/>
  <c r="G17" i="13"/>
  <c r="F17" i="13"/>
  <c r="E17" i="13"/>
  <c r="D17" i="13"/>
  <c r="C17" i="13"/>
  <c r="B17" i="13"/>
  <c r="K16" i="13"/>
  <c r="J16" i="13"/>
  <c r="I16" i="13"/>
  <c r="H16" i="13"/>
  <c r="G16" i="13"/>
  <c r="F16" i="13"/>
  <c r="E16" i="13"/>
  <c r="D16" i="13"/>
  <c r="C16" i="13"/>
  <c r="B16" i="13"/>
  <c r="G4" i="13" l="1"/>
  <c r="H4" i="13"/>
  <c r="J4" i="13"/>
  <c r="K4" i="13"/>
  <c r="I4" i="13"/>
  <c r="C4" i="13"/>
  <c r="B4" i="13"/>
  <c r="D4" i="13"/>
  <c r="E4" i="13"/>
  <c r="F4" i="13"/>
  <c r="H3" i="13"/>
  <c r="F3" i="13"/>
  <c r="K3" i="13"/>
  <c r="I3" i="13"/>
  <c r="E3" i="13"/>
  <c r="G3" i="13"/>
  <c r="C3" i="13"/>
  <c r="J3" i="13"/>
  <c r="B3" i="13"/>
  <c r="D3" i="13"/>
</calcChain>
</file>

<file path=xl/sharedStrings.xml><?xml version="1.0" encoding="utf-8"?>
<sst xmlns="http://schemas.openxmlformats.org/spreadsheetml/2006/main" count="5864" uniqueCount="211">
  <si>
    <t>gebouwtype_keuze</t>
  </si>
  <si>
    <t>Asielzoekerscentrum</t>
  </si>
  <si>
    <t>Basisschool</t>
  </si>
  <si>
    <t>Bedrijfshal algemeen (geen LISA-informatie)</t>
  </si>
  <si>
    <t>Bedrijfshal algemeen (met LISA-informatie)</t>
  </si>
  <si>
    <t>Bedrijfshal met logistieke activiteiten</t>
  </si>
  <si>
    <t>Bedrijfshal met maakindustrie en andere economische activiteiten</t>
  </si>
  <si>
    <t>Bedrijfshal met maakindustrie en logistieke activiteiten</t>
  </si>
  <si>
    <t>Bedrijfshal uitsluitend maakindustrie</t>
  </si>
  <si>
    <t>Bedrijfswoning</t>
  </si>
  <si>
    <t>Bijeenkomstgebouw (niet nader ingedeeld)</t>
  </si>
  <si>
    <t>Campusgebouw</t>
  </si>
  <si>
    <t>Cultuurhuis</t>
  </si>
  <si>
    <t>Datacenter</t>
  </si>
  <si>
    <t>Gebedshuis</t>
  </si>
  <si>
    <t>Gebouw bij militaire inrichting</t>
  </si>
  <si>
    <t>Gebouw bij spooremplacement</t>
  </si>
  <si>
    <t>Gebouw bij vliegveld of luchthaven</t>
  </si>
  <si>
    <t>Gebouw in landelijk gebied voor industrie (geen landbouwactiviteiten geregistreerd)</t>
  </si>
  <si>
    <t>Gebouw in stedelijk gebied met industriefunctie</t>
  </si>
  <si>
    <t>Gebouw op snelwegverzorgingsplaats</t>
  </si>
  <si>
    <t>Gebouw op vakantiepark</t>
  </si>
  <si>
    <t>Gebouw voor landbouwactiviteiten</t>
  </si>
  <si>
    <t>Groothandel op bedrijventerrein</t>
  </si>
  <si>
    <t>Hotel (of ander groot logiesgebouw)</t>
  </si>
  <si>
    <t>IJsbaan</t>
  </si>
  <si>
    <t>Kantoorpand algemeen</t>
  </si>
  <si>
    <t>Kinderopvang (gebouw)</t>
  </si>
  <si>
    <t>Koelhuis</t>
  </si>
  <si>
    <t>MBO-gebouw</t>
  </si>
  <si>
    <t>Meergezinswoning met andere functie of combinatie van functies</t>
  </si>
  <si>
    <t>Meergezinswoning met cafe of restaurant</t>
  </si>
  <si>
    <t>Meergezinswoning met winkel</t>
  </si>
  <si>
    <t>Meergezinswoning met winkels en horeca</t>
  </si>
  <si>
    <t>Meergezinswoning met woonzorgeenheden</t>
  </si>
  <si>
    <t>Middelbare school</t>
  </si>
  <si>
    <t>Nutsgebouw (elektriciteit)</t>
  </si>
  <si>
    <t>Nutsgebouw (water)</t>
  </si>
  <si>
    <t>Overig gebouw met maatschappelijke functie</t>
  </si>
  <si>
    <t>Overig gebouw met recreatiefunctie</t>
  </si>
  <si>
    <t>Overig onderwijsgebouw</t>
  </si>
  <si>
    <t>Overig overheidsgebouw</t>
  </si>
  <si>
    <t>Overig sportgebouw</t>
  </si>
  <si>
    <t>Overig zorggebouw</t>
  </si>
  <si>
    <t>Overige utiliteitsbouw</t>
  </si>
  <si>
    <t>Pand met winkel en kantoor- en/of bijeenkomstfunctie</t>
  </si>
  <si>
    <t>Penitentiaire inrichting</t>
  </si>
  <si>
    <t>Praktijk- of zorgwoning</t>
  </si>
  <si>
    <t>Productie-installatie</t>
  </si>
  <si>
    <t>Restaurant of cafégebouw</t>
  </si>
  <si>
    <t>School voor speciaal onderwijs</t>
  </si>
  <si>
    <t>Schoolverzamelgebouw</t>
  </si>
  <si>
    <t>Tuincentrum</t>
  </si>
  <si>
    <t>Vakantiewoning buiten vakantiepark</t>
  </si>
  <si>
    <t>Winkelpand</t>
  </si>
  <si>
    <t>Woning met andere functie of combinatie van functies</t>
  </si>
  <si>
    <t>Woning met cafe of restaurant</t>
  </si>
  <si>
    <t>Woning met winkel</t>
  </si>
  <si>
    <t>Wooncomplex met andere functie of combinatie van functies</t>
  </si>
  <si>
    <t>Wooncomplex met winkels en/of horeca</t>
  </si>
  <si>
    <t>Woonzorgcomplex</t>
  </si>
  <si>
    <t>Ziekenhuis</t>
  </si>
  <si>
    <t>Zorg met bed</t>
  </si>
  <si>
    <t>Zorginstelling</t>
  </si>
  <si>
    <t>Zorgpraktijk</t>
  </si>
  <si>
    <t>Zwembad</t>
  </si>
  <si>
    <t>tot 1946</t>
  </si>
  <si>
    <t>1946 tot 1978</t>
  </si>
  <si>
    <t>1978 tot 1995</t>
  </si>
  <si>
    <t>vanaf 1995</t>
  </si>
  <si>
    <t>1995 tot 2009</t>
  </si>
  <si>
    <t>2009 tot 2015</t>
  </si>
  <si>
    <t>vanaf 2015</t>
  </si>
  <si>
    <t>tot 1978</t>
  </si>
  <si>
    <t>vanaf 2009</t>
  </si>
  <si>
    <t>tot 1000 m2</t>
  </si>
  <si>
    <t>1000 tot 2500 m2</t>
  </si>
  <si>
    <t>2500 tot 5000 m2</t>
  </si>
  <si>
    <t>vanaf 5000 m2</t>
  </si>
  <si>
    <t>tot 250 m2</t>
  </si>
  <si>
    <t>250 tot 500 m2</t>
  </si>
  <si>
    <t>500 tot 1000 m2</t>
  </si>
  <si>
    <t>5000 tot 10000 m2</t>
  </si>
  <si>
    <t>vanaf 10000 m2</t>
  </si>
  <si>
    <t>tot 50 m2</t>
  </si>
  <si>
    <t>50 tot 100 m2</t>
  </si>
  <si>
    <t>100 tot 250 m2</t>
  </si>
  <si>
    <t>tot 100 m2</t>
  </si>
  <si>
    <t>tot 500 m2</t>
  </si>
  <si>
    <t>vanaf 2500 m2</t>
  </si>
  <si>
    <t>vanaf 250 m2</t>
  </si>
  <si>
    <t>tot 2500 m2</t>
  </si>
  <si>
    <t>vanaf 1000 m2</t>
  </si>
  <si>
    <t>2500 tot 10000 m2</t>
  </si>
  <si>
    <t>elek_kental_totaal_</t>
  </si>
  <si>
    <t>elek_kental_bouwj_</t>
  </si>
  <si>
    <t>elek_kental_opp_</t>
  </si>
  <si>
    <t>elek_kental_subsets_</t>
  </si>
  <si>
    <t>elek_kental_diensten_</t>
  </si>
  <si>
    <t>zonnestroom_kentallen_totaal_</t>
  </si>
  <si>
    <t>gas_kental_totaal_</t>
  </si>
  <si>
    <t>gas_kental_bouwj_</t>
  </si>
  <si>
    <t>gas_kental_opp_</t>
  </si>
  <si>
    <t>gas_kental_diensten_</t>
  </si>
  <si>
    <t>Aantal unieke gebouwtype categorieën in het betreffende tab</t>
  </si>
  <si>
    <t>Welk tabblad?</t>
  </si>
  <si>
    <t>Aantal panden</t>
  </si>
  <si>
    <t>Aantal panden in tab elek_kental_totaal_</t>
  </si>
  <si>
    <t>Aantal panden in tab elek_kental_bouwj_</t>
  </si>
  <si>
    <t>Aantal panden in tab elek_kental_opp_</t>
  </si>
  <si>
    <t>Aantal panden in tab elek_kental_subsets_</t>
  </si>
  <si>
    <t>Aantal panden in tab elek_kental_diensten_</t>
  </si>
  <si>
    <t>Aantal panden in tab zonnestroom_kentallen_totaal_</t>
  </si>
  <si>
    <t>Aantal panden in tab gas_kental_totaal_</t>
  </si>
  <si>
    <t>Aantal panden in tab gas_kental_bouwj_</t>
  </si>
  <si>
    <t>Aantal panden in tab gas_kental_opp_</t>
  </si>
  <si>
    <t>Aantal panden in tab gas_kental_diensten_</t>
  </si>
  <si>
    <t>Totaal aantal panden in populatie in het betreffende tab</t>
  </si>
  <si>
    <t>Deze dataset is ontwikkeld met subsidie van de Rijksdienst voor Ondernemend Nederland (RVO)</t>
  </si>
  <si>
    <t>Toelichting</t>
  </si>
  <si>
    <t>Robin Niessink, robin.niessink@tno.nl</t>
  </si>
  <si>
    <t>Project naam</t>
  </si>
  <si>
    <t>Datum</t>
  </si>
  <si>
    <t>Inhoudsopgave</t>
  </si>
  <si>
    <t>Tab naam</t>
  </si>
  <si>
    <t>Inhoud</t>
  </si>
  <si>
    <t xml:space="preserve">Energiekentallen Utiliteitsbouw </t>
  </si>
  <si>
    <t>Augustus 2026</t>
  </si>
  <si>
    <t>Energiekentallen Utiliteitsgebouwen</t>
  </si>
  <si>
    <t>Project details</t>
  </si>
  <si>
    <t>elek_kental_</t>
  </si>
  <si>
    <t>zonnestroom_kentallen_</t>
  </si>
  <si>
    <t>gas_kental_</t>
  </si>
  <si>
    <t>populatie_overzicht_</t>
  </si>
  <si>
    <t>Energiedrager</t>
  </si>
  <si>
    <t>Gebouwtype</t>
  </si>
  <si>
    <t>Gemiddelde kental (kWh/m2)</t>
  </si>
  <si>
    <t>Q1 kental (kWh/m2)</t>
  </si>
  <si>
    <t>Mediaan kental (kWh/m2)</t>
  </si>
  <si>
    <t>Q3 kental (kWh/m2)</t>
  </si>
  <si>
    <t>Gewogen gemiddelde kental (kWh/m2)</t>
  </si>
  <si>
    <t>Gemiddelde kental inclusief eigenverbruik zonnestroom (kWh/m2)</t>
  </si>
  <si>
    <t>Q1 kental inclusief eigenverbruik zonnestroom (kWh/m2)</t>
  </si>
  <si>
    <t>Mediaan kental inclusief eigenverbruik zonnestroom (kWh/m2)</t>
  </si>
  <si>
    <t>Q3 kental inclusief eigenverbruik zonnestroom (kWh/m2)</t>
  </si>
  <si>
    <t>Gewogen gemiddelde kental inclusief eigenverbruik zonnestroom (kWh/m2)</t>
  </si>
  <si>
    <t>Elektriciteit</t>
  </si>
  <si>
    <t>Dit geeft aan over welk gebouwtype het gaat</t>
  </si>
  <si>
    <t>Dit geeft aan of het een kental voor aardgas of elektriciteit is</t>
  </si>
  <si>
    <t>Contactpersoon TNO</t>
  </si>
  <si>
    <t>kentallen elektriciteit per gebouwtype</t>
  </si>
  <si>
    <t>kentallen elektriciteit per gebouwtype met uitsplitsing naar bouwjaarklassen</t>
  </si>
  <si>
    <t>kentallen elektriciteit per gebouwtype met uitsplitsing naar (gebruiks)oppervlakteklassen</t>
  </si>
  <si>
    <t>kentallen elektriciteit per gebouwtype voor panden die vallen binnen de dienstensector</t>
  </si>
  <si>
    <t>kentallen zonnestroomproductie per gebouwtype</t>
  </si>
  <si>
    <t>kentallen aardgas per gebouwtype</t>
  </si>
  <si>
    <t>kentallen aardgas per gebouwtype met uitsplitsing naar bouwjaarklassen</t>
  </si>
  <si>
    <t>kentallen aardgas per gebouwtype met uitsplitsing naar (gebruiks)oppervlakteklassen</t>
  </si>
  <si>
    <t>kentallen aardgas per gebouwtype voor panden die vallen binnen de dienstensector</t>
  </si>
  <si>
    <t xml:space="preserve">kentallen elektriciteit per gebouwtype voor panden met onderscheid naar panden met of zonder zonnestroom en waar de teruglevering wel of niet hoger is dan de zonnestroomproductie </t>
  </si>
  <si>
    <t>een overzicht met het aantal panden in de onderzoekspopulatie in het betreffende tab, waarmee onder andere is na te gaan welke categorieën ontbreken per tab</t>
  </si>
  <si>
    <t>Bouwjaarklasse</t>
  </si>
  <si>
    <t>Aandeel panden per gebouwtype</t>
  </si>
  <si>
    <t>Oppervlakteklasse</t>
  </si>
  <si>
    <t>Categorie zonnestroom en teruglevering</t>
  </si>
  <si>
    <t>Het gemiddelde kental</t>
  </si>
  <si>
    <t xml:space="preserve">Het kental voor het 1ste kwartiel </t>
  </si>
  <si>
    <t xml:space="preserve">Het kental voor het 3e kwartiel </t>
  </si>
  <si>
    <t>Het kental voor de mediaan</t>
  </si>
  <si>
    <t>Eerst is het eigenverbruik zonnestroom bepaald en vervolgens opnieuw het gemiddelde bepaald</t>
  </si>
  <si>
    <t>Eerst is het eigenverbruik zonnestroom bepaald en vervolgens opnieuw het 1ste kwartiel</t>
  </si>
  <si>
    <t>Eerst is het eigenverbruik zonnestroom bepaald en vervolgens opnieuw het 3e kwartiel</t>
  </si>
  <si>
    <t>Eerst is het eigenverbruik zonnestroom bepaald en vervolgens opnieuw de mediaan</t>
  </si>
  <si>
    <t>Het gemiddelde kental waarbij het pandoppervlak als weegfactor is gebruikt</t>
  </si>
  <si>
    <t>Eerst is het eigenverbruik zonnestroom bepaald en vervolgens opnieuw het gewogen gemiddelde</t>
  </si>
  <si>
    <r>
      <t>In dit onderzoek zijn energie-kentallen voor aardgaslevering (m3/m</t>
    </r>
    <r>
      <rPr>
        <vertAlign val="superscript"/>
        <sz val="11"/>
        <color rgb="FF000000"/>
        <rFont val="Arial"/>
        <family val="2"/>
      </rPr>
      <t>2</t>
    </r>
    <r>
      <rPr>
        <sz val="11"/>
        <color rgb="FF000000"/>
        <rFont val="Arial"/>
        <family val="2"/>
      </rPr>
      <t>) en elektriciteitslevering (kWh/m</t>
    </r>
    <r>
      <rPr>
        <vertAlign val="superscript"/>
        <sz val="11"/>
        <color rgb="FF000000"/>
        <rFont val="Arial"/>
        <family val="2"/>
      </rPr>
      <t>2</t>
    </r>
    <r>
      <rPr>
        <sz val="11"/>
        <color rgb="FF000000"/>
        <rFont val="Arial"/>
        <family val="2"/>
      </rPr>
      <t xml:space="preserve">) voor de diverse gebouwtypen van de utiliteitsbouw bepaald voor zichtjaren 2020 t/m 2024. De kentallen zijn waar mogelijk uitgesplitst naar bouwjaar-, oppervlakte-, en energielabelklassen. Ook voor de groep van panden die binnen de dienstensector valt zijn kentallen ontwikkeld. Voor zonnestroom is een eigen inschatting gemaakt van de teruglevering en daarmee is het eigenverbruik berekend en vervolgens opgeteld bij de netlevering voor een betere benadering van het totaalverbruik. </t>
    </r>
  </si>
  <si>
    <t>De kentallen voor zonnestroomproductie (kWh/m2) alsmede het aandeel panden met zonnestroomproductie (in de populatie) zijn toegevoegd in een apart tab.</t>
  </si>
  <si>
    <t>Aantal panden met zonnestroomproductie</t>
  </si>
  <si>
    <t>Aandeel panden met zonnestroomproductie</t>
  </si>
  <si>
    <t>Gemiddelde zonnestroomproductie kental (kWh/m2) (inclusief panden zonder zon-pv)</t>
  </si>
  <si>
    <t>Gewogen gemiddelde zonnestroomproductie kental (kWh/m2) (inclusief panden zonder zon-pv)</t>
  </si>
  <si>
    <t>Het percentage panden met zonnestroomproductie per gebouwtype</t>
  </si>
  <si>
    <t>Het aantal panden met zonnestroomproductie</t>
  </si>
  <si>
    <t>Het gemiddelde kental voor zonnestroomproductie berekend als gemiddelde voor panden met en zonder zonnestroomproductie</t>
  </si>
  <si>
    <t>Het gewogen gemiddelde kental voor zonnestroomproductie berekend als gemiddelde voor panden met en zonder zonnestroomproductie</t>
  </si>
  <si>
    <t xml:space="preserve">Gemiddelde zonnestroomproductie kental (kWh/m2) </t>
  </si>
  <si>
    <t xml:space="preserve">Gewogen gemiddelde zonnestroomproductie kental (kWh/m2) </t>
  </si>
  <si>
    <t>Gas</t>
  </si>
  <si>
    <t>Gemiddelde kental (m3/m2)</t>
  </si>
  <si>
    <t>Q1 kental (m3/m2)</t>
  </si>
  <si>
    <t>Mediaan kental (m3/m2)</t>
  </si>
  <si>
    <t>Q3 kental (m3/m2)</t>
  </si>
  <si>
    <t>Gewogen gemiddelde kental (m3/m2)</t>
  </si>
  <si>
    <t xml:space="preserve">Dit geeft het aantal panden in het onderzoek aan waarover de kentallen in de categorie berekend zijn </t>
  </si>
  <si>
    <t>Het percentage van het aantal panden dat in de betreffende categorie valt per gebouwtype</t>
  </si>
  <si>
    <t>Toelichting kolommen in de tabs</t>
  </si>
  <si>
    <r>
      <t xml:space="preserve">Voor nadere toelichting zie </t>
    </r>
    <r>
      <rPr>
        <b/>
        <sz val="11"/>
        <color rgb="FF000000"/>
        <rFont val="Arial"/>
        <family val="2"/>
      </rPr>
      <t>TNO rapport:</t>
    </r>
    <r>
      <rPr>
        <sz val="11"/>
        <color rgb="FF000000"/>
        <rFont val="Arial"/>
        <family val="2"/>
      </rPr>
      <t xml:space="preserve"> Energiekentallen utiliteitsgebouwen 2020 t/m 2024 - Een analyse van het energieverbruik per gebouwtype voor de ontwikkeling van benchmark energiekentallen</t>
    </r>
  </si>
  <si>
    <t>NB: Een lege cel betekent dat een kental niet kon worden weergegeven vanwege de daarvoor geldende privacyregels. Het aantal overgebleven waarnemingen in de onderzoekspopulatie was hiervoor te laag.</t>
  </si>
  <si>
    <t>pand met zonPV en andere eigen opwek en teruglevering</t>
  </si>
  <si>
    <t>pand met zonPV en teruglevering</t>
  </si>
  <si>
    <t>pand zonder zonPV met andere eigen opwek</t>
  </si>
  <si>
    <t>pand zonder zonPV zonder andere eigen opwek</t>
  </si>
  <si>
    <t>vanaf 1978</t>
  </si>
  <si>
    <t>1000 tot 5000 m2</t>
  </si>
  <si>
    <t>vanaf 500 m2</t>
  </si>
  <si>
    <t>Missende categorieën t.o.v. tab ‘totaal’</t>
  </si>
  <si>
    <t>Totaal aantal cat</t>
  </si>
  <si>
    <t>6 categorieën verwijderd</t>
  </si>
  <si>
    <t>34 categorieën verwijderd</t>
  </si>
  <si>
    <t>4 categorieën verw</t>
  </si>
  <si>
    <t>Zelfde aantallen als elek 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</si>
</sst>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rgb="FF000000"/>
      <name val="Calibri"/>
      <family val="2"/>
      <charset val="1"/>
    </font>
    <font>
      <sz val="10"/>
      <name val="Arial"/>
      <family val="2"/>
    </font>
    <font>
      <b/>
      <sz val="11"/>
      <name val="Calibri"/>
      <family val="2"/>
      <charset val="1"/>
    </font>
    <font>
      <b/>
      <sz val="11"/>
      <color rgb="FF2A6099"/>
      <name val="Calibri"/>
      <family val="2"/>
      <charset val="1"/>
    </font>
    <font>
      <b/>
      <sz val="11"/>
      <color rgb="FF000000"/>
      <name val="Calibri"/>
      <family val="2"/>
      <charset val="1"/>
    </font>
    <font>
      <sz val="10"/>
      <color rgb="FF000000"/>
      <name val="Times New Roman"/>
      <family val="1"/>
      <charset val="1"/>
    </font>
    <font>
      <sz val="11"/>
      <color theme="1"/>
      <name val="Calibri"/>
      <family val="2"/>
      <charset val="1"/>
    </font>
    <font>
      <b/>
      <sz val="11"/>
      <color rgb="FF000000"/>
      <name val="Calibri"/>
      <family val="2"/>
    </font>
    <font>
      <b/>
      <sz val="11"/>
      <color theme="0"/>
      <name val="Calibri"/>
      <family val="2"/>
      <charset val="1"/>
    </font>
    <font>
      <b/>
      <sz val="11"/>
      <color theme="1"/>
      <name val="Calibri"/>
      <family val="2"/>
    </font>
    <font>
      <sz val="13"/>
      <color theme="1"/>
      <name val="Arial Black"/>
      <family val="2"/>
    </font>
    <font>
      <sz val="13"/>
      <color rgb="FF0F192F"/>
      <name val="Arial Black"/>
      <family val="2"/>
    </font>
    <font>
      <sz val="9"/>
      <color theme="1"/>
      <name val="Arial"/>
      <family val="2"/>
    </font>
    <font>
      <b/>
      <sz val="9"/>
      <color rgb="FF0F192F"/>
      <name val="Arial"/>
      <family val="2"/>
    </font>
    <font>
      <sz val="15"/>
      <color theme="0"/>
      <name val="Arial Black"/>
      <family val="2"/>
    </font>
    <font>
      <b/>
      <sz val="22"/>
      <color theme="0"/>
      <name val="Aptos Black"/>
      <family val="2"/>
    </font>
    <font>
      <sz val="8"/>
      <color theme="1"/>
      <name val="Arial"/>
      <family val="2"/>
    </font>
    <font>
      <i/>
      <sz val="14"/>
      <color rgb="FF0F192F"/>
      <name val="Arial Black"/>
      <family val="2"/>
    </font>
    <font>
      <i/>
      <sz val="11"/>
      <color theme="1"/>
      <name val="Calibri"/>
      <family val="2"/>
      <scheme val="minor"/>
    </font>
    <font>
      <sz val="9"/>
      <color rgb="FF0F192F"/>
      <name val="Arial"/>
      <family val="2"/>
    </font>
    <font>
      <b/>
      <sz val="10"/>
      <color theme="1"/>
      <name val="Arial"/>
      <family val="2"/>
    </font>
    <font>
      <b/>
      <sz val="10"/>
      <color rgb="FF0F192F"/>
      <name val="Arial"/>
      <family val="2"/>
    </font>
    <font>
      <sz val="11"/>
      <color rgb="FF000000"/>
      <name val="Arial"/>
      <family val="2"/>
    </font>
    <font>
      <b/>
      <sz val="11"/>
      <color rgb="FF000000"/>
      <name val="Arial"/>
      <family val="2"/>
    </font>
    <font>
      <sz val="12"/>
      <color rgb="FF000000"/>
      <name val="Calibri"/>
      <family val="2"/>
      <charset val="1"/>
    </font>
    <font>
      <b/>
      <sz val="12"/>
      <color rgb="FF0F192F"/>
      <name val="Arial"/>
      <family val="2"/>
    </font>
    <font>
      <sz val="12"/>
      <color rgb="FF0F192F"/>
      <name val="Arial"/>
      <family val="2"/>
    </font>
    <font>
      <b/>
      <sz val="12"/>
      <color theme="1"/>
      <name val="Arial"/>
      <family val="2"/>
    </font>
    <font>
      <b/>
      <sz val="12"/>
      <color rgb="FF000000"/>
      <name val="Arial"/>
      <family val="2"/>
    </font>
    <font>
      <b/>
      <sz val="12"/>
      <color rgb="FF000000"/>
      <name val="Calibri"/>
      <family val="2"/>
    </font>
    <font>
      <vertAlign val="superscript"/>
      <sz val="11"/>
      <color rgb="FF000000"/>
      <name val="Arial"/>
      <family val="2"/>
    </font>
    <font>
      <i/>
      <sz val="11"/>
      <color rgb="FF000000"/>
      <name val="Arial"/>
      <family val="2"/>
    </font>
    <font>
      <u/>
      <sz val="11"/>
      <color theme="10"/>
      <name val="Calibri"/>
      <family val="2"/>
      <charset val="1"/>
    </font>
  </fonts>
  <fills count="11">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
      <patternFill patternType="solid">
        <fgColor rgb="FFF0F3FA"/>
        <bgColor indexed="64"/>
      </patternFill>
    </fill>
    <fill>
      <patternFill patternType="solid">
        <fgColor theme="4"/>
        <bgColor indexed="64"/>
      </patternFill>
    </fill>
    <fill>
      <patternFill patternType="solid">
        <fgColor rgb="FF0F192F"/>
        <bgColor indexed="64"/>
      </patternFill>
    </fill>
    <fill>
      <patternFill patternType="solid">
        <fgColor theme="3"/>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style="thin">
        <color theme="4" tint="0.39997558519241921"/>
      </top>
      <bottom style="thin">
        <color theme="4" tint="0.39997558519241921"/>
      </bottom>
      <diagonal/>
    </border>
    <border>
      <left/>
      <right/>
      <top/>
      <bottom style="thick">
        <color rgb="FF0F192F"/>
      </bottom>
      <diagonal/>
    </border>
    <border>
      <left/>
      <right/>
      <top style="thin">
        <color theme="3"/>
      </top>
      <bottom style="thin">
        <color theme="3"/>
      </bottom>
      <diagonal/>
    </border>
    <border>
      <left/>
      <right/>
      <top/>
      <bottom style="medium">
        <color theme="3"/>
      </bottom>
      <diagonal/>
    </border>
    <border>
      <left/>
      <right/>
      <top style="thin">
        <color indexed="64"/>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8">
    <xf numFmtId="0" fontId="0" fillId="0" borderId="0"/>
    <xf numFmtId="9" fontId="1" fillId="0" borderId="0" applyBorder="0" applyAlignment="0" applyProtection="0"/>
    <xf numFmtId="0" fontId="10" fillId="0" borderId="1"/>
    <xf numFmtId="0" fontId="12" fillId="0" borderId="4" applyAlignment="0"/>
    <xf numFmtId="0" fontId="14" fillId="5" borderId="0"/>
    <xf numFmtId="0" fontId="16" fillId="4" borderId="0"/>
    <xf numFmtId="0" fontId="20" fillId="0" borderId="5" applyAlignment="0"/>
    <xf numFmtId="0" fontId="32" fillId="0" borderId="0" applyNumberFormat="0" applyFill="0" applyBorder="0" applyAlignment="0" applyProtection="0"/>
  </cellStyleXfs>
  <cellXfs count="51">
    <xf numFmtId="0" fontId="0" fillId="0" borderId="0" xfId="0"/>
    <xf numFmtId="164" fontId="0" fillId="0" borderId="0" xfId="0" applyNumberFormat="1"/>
    <xf numFmtId="0" fontId="3" fillId="0" borderId="0" xfId="0" applyFont="1"/>
    <xf numFmtId="0" fontId="2" fillId="0" borderId="0" xfId="0" applyFont="1"/>
    <xf numFmtId="0" fontId="4" fillId="0" borderId="0" xfId="0" applyFont="1"/>
    <xf numFmtId="0" fontId="0" fillId="0" borderId="0" xfId="0" applyAlignment="1">
      <alignment wrapText="1"/>
    </xf>
    <xf numFmtId="0" fontId="5" fillId="0" borderId="0" xfId="0" applyFont="1"/>
    <xf numFmtId="0" fontId="7" fillId="0" borderId="0" xfId="0" applyFont="1"/>
    <xf numFmtId="0" fontId="6" fillId="0" borderId="2" xfId="0" applyFont="1" applyBorder="1"/>
    <xf numFmtId="0" fontId="9" fillId="0" borderId="2" xfId="0" applyFont="1" applyBorder="1"/>
    <xf numFmtId="0" fontId="0" fillId="4" borderId="0" xfId="0" applyFill="1"/>
    <xf numFmtId="0" fontId="11" fillId="4" borderId="3" xfId="2" applyFont="1" applyFill="1" applyBorder="1"/>
    <xf numFmtId="0" fontId="13" fillId="4" borderId="4" xfId="3" applyFont="1" applyFill="1"/>
    <xf numFmtId="0" fontId="14" fillId="6" borderId="0" xfId="4" applyFill="1"/>
    <xf numFmtId="0" fontId="14" fillId="6" borderId="0" xfId="4" applyFill="1" applyAlignment="1">
      <alignment vertical="center"/>
    </xf>
    <xf numFmtId="0" fontId="15" fillId="6" borderId="0" xfId="4" applyFont="1" applyFill="1" applyAlignment="1">
      <alignment horizontal="left" vertical="center"/>
    </xf>
    <xf numFmtId="0" fontId="0" fillId="6" borderId="0" xfId="0" applyFill="1"/>
    <xf numFmtId="0" fontId="16" fillId="4" borderId="0" xfId="5"/>
    <xf numFmtId="0" fontId="17" fillId="4" borderId="0" xfId="2" applyFont="1" applyFill="1" applyBorder="1"/>
    <xf numFmtId="0" fontId="10" fillId="4" borderId="3" xfId="2" applyFill="1" applyBorder="1"/>
    <xf numFmtId="0" fontId="18" fillId="4" borderId="0" xfId="0" applyFont="1" applyFill="1"/>
    <xf numFmtId="0" fontId="19" fillId="4" borderId="4" xfId="3" applyFont="1" applyFill="1"/>
    <xf numFmtId="0" fontId="21" fillId="4" borderId="5" xfId="6" applyFont="1" applyFill="1"/>
    <xf numFmtId="0" fontId="0" fillId="4" borderId="6" xfId="0" applyFill="1" applyBorder="1" applyAlignment="1">
      <alignment horizontal="left" vertical="top" wrapText="1"/>
    </xf>
    <xf numFmtId="0" fontId="22" fillId="4" borderId="0" xfId="0" applyFont="1" applyFill="1"/>
    <xf numFmtId="164" fontId="0" fillId="0" borderId="0" xfId="0" applyNumberFormat="1" applyAlignment="1">
      <alignment wrapText="1"/>
    </xf>
    <xf numFmtId="164" fontId="0" fillId="7" borderId="0" xfId="0" applyNumberFormat="1" applyFill="1" applyAlignment="1">
      <alignment wrapText="1"/>
    </xf>
    <xf numFmtId="0" fontId="0" fillId="4" borderId="6" xfId="0" applyFill="1" applyBorder="1" applyAlignment="1">
      <alignment horizontal="left" vertical="top"/>
    </xf>
    <xf numFmtId="0" fontId="24" fillId="4" borderId="0" xfId="0" applyFont="1" applyFill="1"/>
    <xf numFmtId="0" fontId="25" fillId="4" borderId="4" xfId="3" applyFont="1" applyFill="1"/>
    <xf numFmtId="0" fontId="26" fillId="4" borderId="4" xfId="3" applyFont="1" applyFill="1"/>
    <xf numFmtId="0" fontId="27" fillId="4" borderId="4" xfId="3" applyFont="1" applyFill="1"/>
    <xf numFmtId="49" fontId="26" fillId="4" borderId="4" xfId="3" applyNumberFormat="1" applyFont="1" applyFill="1"/>
    <xf numFmtId="0" fontId="28" fillId="4" borderId="0" xfId="0" applyFont="1" applyFill="1"/>
    <xf numFmtId="0" fontId="29" fillId="4" borderId="0" xfId="0" applyFont="1" applyFill="1"/>
    <xf numFmtId="0" fontId="22" fillId="4" borderId="0" xfId="0" applyFont="1" applyFill="1" applyAlignment="1">
      <alignment wrapText="1"/>
    </xf>
    <xf numFmtId="9" fontId="1" fillId="0" borderId="0" xfId="1"/>
    <xf numFmtId="0" fontId="8" fillId="3" borderId="7" xfId="0" applyFont="1" applyFill="1" applyBorder="1" applyAlignment="1">
      <alignment wrapText="1"/>
    </xf>
    <xf numFmtId="0" fontId="8" fillId="3" borderId="8" xfId="0" applyFont="1" applyFill="1" applyBorder="1" applyAlignment="1">
      <alignment wrapText="1"/>
    </xf>
    <xf numFmtId="164" fontId="8" fillId="3" borderId="8" xfId="0" applyNumberFormat="1" applyFont="1" applyFill="1" applyBorder="1" applyAlignment="1">
      <alignment wrapText="1"/>
    </xf>
    <xf numFmtId="164" fontId="8" fillId="7" borderId="8" xfId="0" applyNumberFormat="1" applyFont="1" applyFill="1" applyBorder="1" applyAlignment="1">
      <alignment wrapText="1"/>
    </xf>
    <xf numFmtId="164" fontId="8" fillId="7" borderId="9" xfId="0" applyNumberFormat="1" applyFont="1" applyFill="1" applyBorder="1" applyAlignment="1">
      <alignment wrapText="1"/>
    </xf>
    <xf numFmtId="0" fontId="8" fillId="3" borderId="7" xfId="0" applyFont="1" applyFill="1" applyBorder="1"/>
    <xf numFmtId="0" fontId="8" fillId="3" borderId="8" xfId="0" applyFont="1" applyFill="1" applyBorder="1"/>
    <xf numFmtId="0" fontId="31" fillId="4" borderId="0" xfId="0" applyFont="1" applyFill="1" applyAlignment="1">
      <alignment wrapText="1"/>
    </xf>
    <xf numFmtId="0" fontId="0" fillId="9" borderId="0" xfId="0" applyFill="1"/>
    <xf numFmtId="0" fontId="9" fillId="10" borderId="2" xfId="0" applyFont="1" applyFill="1" applyBorder="1"/>
    <xf numFmtId="0" fontId="9" fillId="8" borderId="2" xfId="0" applyFont="1" applyFill="1" applyBorder="1"/>
    <xf numFmtId="0" fontId="6" fillId="2" borderId="0" xfId="0" applyFont="1" applyFill="1"/>
    <xf numFmtId="0" fontId="9" fillId="2" borderId="0" xfId="0" applyFont="1" applyFill="1"/>
    <xf numFmtId="0" fontId="32" fillId="4" borderId="4" xfId="7" applyFill="1" applyBorder="1"/>
  </cellXfs>
  <cellStyles count="8">
    <cellStyle name="0_Header1" xfId="4" xr:uid="{694658E3-ED3D-4152-9C65-69B95E662D06}"/>
    <cellStyle name="0_Header2" xfId="2" xr:uid="{ED53846B-AC4E-4302-8204-EB1E0B7511D2}"/>
    <cellStyle name="0_HeaderUnderline" xfId="5" xr:uid="{C7066F8C-6560-4570-82E7-022A45369D4B}"/>
    <cellStyle name="0_Table2Cell" xfId="3" xr:uid="{F64339C1-B304-40CF-A95E-19921E565AB9}"/>
    <cellStyle name="0_Table2Header" xfId="6" xr:uid="{F7CA27E6-FE6D-4B2F-B733-526177014C48}"/>
    <cellStyle name="Hyperlink" xfId="7" builtinId="8"/>
    <cellStyle name="Normal" xfId="0" builtinId="0"/>
    <cellStyle name="Percent" xfId="1" builtinId="5"/>
  </cellStyles>
  <dxfs count="94">
    <dxf>
      <font>
        <b/>
        <i val="0"/>
        <strike val="0"/>
        <condense val="0"/>
        <extend val="0"/>
        <outline val="0"/>
        <shadow val="0"/>
        <u val="none"/>
        <vertAlign val="baseline"/>
        <sz val="11"/>
        <color rgb="FF000000"/>
        <name val="Calibri"/>
        <family val="2"/>
        <scheme val="none"/>
      </font>
    </dxf>
    <dxf>
      <numFmt numFmtId="164" formatCode="0.0"/>
    </dxf>
    <dxf>
      <numFmt numFmtId="164" formatCode="0.0"/>
    </dxf>
    <dxf>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indexed="64"/>
          <bgColor theme="3"/>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
      <numFmt numFmtId="164" formatCode="0.0"/>
    </dxf>
    <dxf>
      <numFmt numFmtId="164" formatCode="0.0"/>
    </dxf>
    <dxf>
      <numFmt numFmtId="164" formatCode="0.0"/>
    </dxf>
    <dxf>
      <numFmt numFmtId="164" formatCode="0.0"/>
    </dxf>
    <dxf>
      <numFmt numFmtId="164" formatCode="0.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family val="2"/>
        <charset val="1"/>
        <scheme val="none"/>
      </font>
      <numFmt numFmtId="164" formatCode="0.0"/>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2A60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1299069</xdr:colOff>
      <xdr:row>0</xdr:row>
      <xdr:rowOff>44873</xdr:rowOff>
    </xdr:from>
    <xdr:to>
      <xdr:col>5</xdr:col>
      <xdr:colOff>378059</xdr:colOff>
      <xdr:row>0</xdr:row>
      <xdr:rowOff>460186</xdr:rowOff>
    </xdr:to>
    <xdr:pic>
      <xdr:nvPicPr>
        <xdr:cNvPr id="3" name="Picture 2" descr="Disclaimer | NLOG">
          <a:extLst>
            <a:ext uri="{FF2B5EF4-FFF2-40B4-BE49-F238E27FC236}">
              <a16:creationId xmlns:a16="http://schemas.microsoft.com/office/drawing/2014/main" id="{65EBEEFE-2725-4938-8AE0-994126B073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57736" y="44873"/>
          <a:ext cx="1585687" cy="42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C50F110-1ACD-4DD9-934A-6DD85659EC05}" name="Table9" displayName="Table9" ref="A1:H66" totalsRowShown="0" headerRowDxfId="93" headerRowBorderDxfId="92" tableBorderDxfId="91">
  <autoFilter ref="A1:H66" xr:uid="{00000000-0009-0000-0000-000007000000}"/>
  <tableColumns count="8">
    <tableColumn id="1" xr3:uid="{9412FFE4-298F-4D70-B525-7B44A1D20D54}" name="Energiedrager"/>
    <tableColumn id="2" xr3:uid="{3D2AC605-4EEE-4A44-845E-B60F0D5BD628}" name="Gebouwtype"/>
    <tableColumn id="3" xr3:uid="{76866CB3-6CB0-4577-B116-3CACF6DA00B6}" name="Aantal panden"/>
    <tableColumn id="4" xr3:uid="{B17BBF4F-3747-4CED-80C7-1E4F042A5498}" name="Gemiddelde kental (m3/m2)" dataDxfId="90"/>
    <tableColumn id="5" xr3:uid="{F8C5623F-3E27-44DC-91D0-AAB1F56CE2B3}" name="Q1 kental (m3/m2)" dataDxfId="89"/>
    <tableColumn id="6" xr3:uid="{6E0931DB-3DCE-43FC-B928-5D0BB63710FF}" name="Mediaan kental (m3/m2)" dataDxfId="88"/>
    <tableColumn id="7" xr3:uid="{69F09390-9FEE-4124-8993-9D4EC7DDFBE0}" name="Q3 kental (m3/m2)" dataDxfId="87"/>
    <tableColumn id="8" xr3:uid="{47473B78-0550-48CB-92F0-3B6F1E0EA148}" name="Gewogen gemiddelde kental (m3/m2)" dataDxfId="8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5D4EB3-5A9D-4B62-9B41-BAAAE4EE5B73}" name="Table10" displayName="Table10" ref="A1:J333" totalsRowShown="0" headerRowDxfId="85" headerRowBorderDxfId="84" tableBorderDxfId="83">
  <autoFilter ref="A1:J333" xr:uid="{00000000-0009-0000-0000-000008000000}"/>
  <tableColumns count="10">
    <tableColumn id="1" xr3:uid="{A0C5EF2B-F97B-44E7-8FD9-066B05DA65FB}" name="Energiedrager"/>
    <tableColumn id="2" xr3:uid="{E8EF7CF1-7F0C-4118-B090-F14B2453388E}" name="Gebouwtype"/>
    <tableColumn id="3" xr3:uid="{B0A3B8F7-9400-4390-AB0C-5D4EE8308FF6}" name="Bouwjaarklasse"/>
    <tableColumn id="4" xr3:uid="{7BC30C71-CD4A-4CC8-94C2-6A23A5AE4C63}" name="Aantal panden"/>
    <tableColumn id="5" xr3:uid="{8FFA27A4-4BCA-4BDE-9780-426A38FDC8C1}" name="Aandeel panden per gebouwtype"/>
    <tableColumn id="6" xr3:uid="{94F47363-6A64-4543-A079-D120BAA534EE}" name="Gemiddelde kental (m3/m2)" dataDxfId="82"/>
    <tableColumn id="7" xr3:uid="{9660F28E-E146-4999-9833-8323BA1F2531}" name="Q1 kental (m3/m2)" dataDxfId="81"/>
    <tableColumn id="8" xr3:uid="{43B52337-2340-4600-9F3E-C24C29ABE4D3}" name="Mediaan kental (m3/m2)" dataDxfId="80"/>
    <tableColumn id="9" xr3:uid="{13D724E1-AE56-4C51-8CEE-53F39BFA92AD}" name="Q3 kental (m3/m2)" dataDxfId="79"/>
    <tableColumn id="10" xr3:uid="{47A3D9C5-E49D-4F86-8B77-94D9E0509ADA}" name="Gewogen gemiddelde kental (m3/m2)" dataDxfId="7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5A0F7C-50B1-4B37-BD6C-A4B7EC1C09CA}" name="Table11" displayName="Table11" ref="A1:J418" totalsRowShown="0" headerRowDxfId="77" headerRowBorderDxfId="76" tableBorderDxfId="75">
  <autoFilter ref="A1:J418" xr:uid="{00000000-0009-0000-0000-000009000000}"/>
  <tableColumns count="10">
    <tableColumn id="1" xr3:uid="{1ED4E28D-27DB-4084-BD7A-67E63BFA19B8}" name="Energiedrager"/>
    <tableColumn id="2" xr3:uid="{498AEBA6-4500-4872-9291-F6BFB280FD2C}" name="Gebouwtype"/>
    <tableColumn id="3" xr3:uid="{431033CD-D077-4F5B-B988-3B1D20EDF3A0}" name="Oppervlakteklasse"/>
    <tableColumn id="4" xr3:uid="{F2DB368B-E762-4EF6-9C36-884ACB127F62}" name="Aantal panden"/>
    <tableColumn id="5" xr3:uid="{77BE587D-1462-4433-A619-154CC1664317}" name="Aandeel panden per gebouwtype"/>
    <tableColumn id="6" xr3:uid="{F61C46D3-7705-479C-A7DB-E19C75766A17}" name="Gemiddelde kental (m3/m2)" dataDxfId="74"/>
    <tableColumn id="7" xr3:uid="{C05EDD80-5E36-40A6-A646-1A2522AA7C66}" name="Q1 kental (m3/m2)" dataDxfId="73"/>
    <tableColumn id="8" xr3:uid="{82836D9A-4DCE-49BD-AEBA-CC398CDC35B2}" name="Mediaan kental (m3/m2)" dataDxfId="72"/>
    <tableColumn id="9" xr3:uid="{84AD1A7F-9523-455D-9088-6D2B2277C51E}" name="Q3 kental (m3/m2)" dataDxfId="71"/>
    <tableColumn id="10" xr3:uid="{F86573C2-7EA8-4FC3-9557-4B8958940EE9}" name="Gewogen gemiddelde kental (m3/m2)" dataDxfId="7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CB59C73-BCD5-4377-A7A8-F82E8DCC585E}" name="Table13" displayName="Table13" ref="A1:H66" totalsRowShown="0" headerRowDxfId="69" headerRowBorderDxfId="68">
  <autoFilter ref="A1:H66" xr:uid="{00000000-0009-0000-0000-00000B000000}"/>
  <tableColumns count="8">
    <tableColumn id="1" xr3:uid="{7AE325E6-9ABE-41F8-B639-3D5398C9602E}" name="Energiedrager"/>
    <tableColumn id="2" xr3:uid="{80CCB5FE-609E-4297-B6DC-43B32960D527}" name="Gebouwtype"/>
    <tableColumn id="3" xr3:uid="{7F26BA32-B33E-4C02-AB22-B092CDE207A6}" name="Aantal panden"/>
    <tableColumn id="4" xr3:uid="{D8C588FE-9708-42A7-920D-E5FD74C8D4B9}" name="Gemiddelde kental (m3/m2)" dataDxfId="67"/>
    <tableColumn id="5" xr3:uid="{7AEEC331-8829-4131-A78C-ABFB72990A50}" name="Q1 kental (m3/m2)" dataDxfId="66"/>
    <tableColumn id="6" xr3:uid="{65484C8D-FF08-4BFB-AC85-04ECF141455C}" name="Mediaan kental (m3/m2)" dataDxfId="65"/>
    <tableColumn id="7" xr3:uid="{76D59A0D-DF83-42BD-B564-137D6C99E53A}" name="Q3 kental (m3/m2)" dataDxfId="64"/>
    <tableColumn id="8" xr3:uid="{D5A660CC-5A45-457F-8431-E3B256B5BFFC}" name="Gewogen gemiddelde kental (m3/m2)" dataDxfId="6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268CE21-4DC9-4EF0-80F2-BEDCD771E9C9}" name="Table2" displayName="Table2" ref="A1:M66" totalsRowShown="0" headerRowDxfId="62">
  <autoFilter ref="A1:M66" xr:uid="{00000000-0009-0000-0000-000000000000}"/>
  <tableColumns count="13">
    <tableColumn id="1" xr3:uid="{255E9ED1-D5EB-470B-8267-67C8439A7BCD}" name="Energiedrager"/>
    <tableColumn id="2" xr3:uid="{7EB8A756-DE66-471D-B18F-ADB621D6AE83}" name="Gebouwtype"/>
    <tableColumn id="3" xr3:uid="{B08EC818-2365-46B6-9CF1-AD71D85DCAB3}" name="Aantal panden"/>
    <tableColumn id="4" xr3:uid="{C4E229BF-4AF9-49EF-BC0F-FD66B134CD76}" name="Gemiddelde kental (kWh/m2)" dataDxfId="61"/>
    <tableColumn id="5" xr3:uid="{160C057D-5A31-4010-AF1F-58F903F213C0}" name="Q1 kental (kWh/m2)" dataDxfId="60"/>
    <tableColumn id="6" xr3:uid="{229F8073-8948-444C-AEDC-3646301DA369}" name="Mediaan kental (kWh/m2)" dataDxfId="59"/>
    <tableColumn id="7" xr3:uid="{5029B2C8-B132-44A3-9BBC-EE434A7C321C}" name="Q3 kental (kWh/m2)" dataDxfId="58"/>
    <tableColumn id="8" xr3:uid="{C3FC9C15-1990-401E-8633-D8CFB93D4CAC}" name="Gewogen gemiddelde kental (kWh/m2)" dataDxfId="57"/>
    <tableColumn id="9" xr3:uid="{1A1585FD-9355-4322-8072-95D27E5189CF}" name="Gemiddelde kental inclusief eigenverbruik zonnestroom (kWh/m2)" dataDxfId="56"/>
    <tableColumn id="10" xr3:uid="{1AABFABE-E972-49AC-B3E2-C9B30189B6E8}" name="Q1 kental inclusief eigenverbruik zonnestroom (kWh/m2)" dataDxfId="55"/>
    <tableColumn id="11" xr3:uid="{FADF5144-ADCC-44B7-9FAC-2D8B1AE4A0AA}" name="Mediaan kental inclusief eigenverbruik zonnestroom (kWh/m2)" dataDxfId="54"/>
    <tableColumn id="12" xr3:uid="{1C5C1945-9D44-4F6A-9252-AA848F0826DA}" name="Q3 kental inclusief eigenverbruik zonnestroom (kWh/m2)" dataDxfId="53"/>
    <tableColumn id="13" xr3:uid="{6AC5304E-C356-4D35-8E8D-199BBD82DC03}" name="Gewogen gemiddelde kental inclusief eigenverbruik zonnestroom (kWh/m2)" dataDxfId="5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8F7BA3-9BFA-49A8-9EF1-E6BF2ACB2B37}" name="Table3" displayName="Table3" ref="A1:O339" totalsRowShown="0" headerRowDxfId="51">
  <autoFilter ref="A1:O339" xr:uid="{00000000-0009-0000-0000-000001000000}"/>
  <tableColumns count="15">
    <tableColumn id="1" xr3:uid="{A7D81D6C-C9DF-4381-923E-DAD83E91FF91}" name="Energiedrager"/>
    <tableColumn id="2" xr3:uid="{31043277-4250-4445-9E16-B058E66063BE}" name="Gebouwtype"/>
    <tableColumn id="3" xr3:uid="{CA040843-E3AF-4843-BA74-C86A93C673F6}" name="Bouwjaarklasse"/>
    <tableColumn id="4" xr3:uid="{7245BF6F-A93C-4B37-B467-CC279DE9031F}" name="Aantal panden"/>
    <tableColumn id="5" xr3:uid="{63BCC2D4-F782-40EF-84BD-7AFBB68F8DF3}" name="Aandeel panden per gebouwtype"/>
    <tableColumn id="6" xr3:uid="{41C169A0-0CAD-4249-BD96-5712C07EAAA3}" name="Gemiddelde kental (kWh/m2)" dataDxfId="50"/>
    <tableColumn id="7" xr3:uid="{0539643D-60B2-4922-A3FC-36F91FEA94AE}" name="Q1 kental (kWh/m2)" dataDxfId="49"/>
    <tableColumn id="8" xr3:uid="{D741B99A-2C38-4C82-97A9-B1F49FA06972}" name="Mediaan kental (kWh/m2)" dataDxfId="48"/>
    <tableColumn id="9" xr3:uid="{F025C679-3A28-47F6-B34F-B2B1F3557876}" name="Q3 kental (kWh/m2)" dataDxfId="47"/>
    <tableColumn id="10" xr3:uid="{3147EFD4-8561-47E6-9F0C-32EBE3CC113C}" name="Gewogen gemiddelde kental (kWh/m2)" dataDxfId="46"/>
    <tableColumn id="11" xr3:uid="{271D0118-ADFA-4E72-9CF1-D14987E8F7B6}" name="Gemiddelde kental inclusief eigenverbruik zonnestroom (kWh/m2)" dataDxfId="45"/>
    <tableColumn id="12" xr3:uid="{BB24A1B0-F8BD-46A7-BFD1-9390EDAC8F20}" name="Q1 kental inclusief eigenverbruik zonnestroom (kWh/m2)" dataDxfId="44"/>
    <tableColumn id="13" xr3:uid="{10615F10-56DB-477F-95DA-5156F17917C6}" name="Mediaan kental inclusief eigenverbruik zonnestroom (kWh/m2)" dataDxfId="43"/>
    <tableColumn id="14" xr3:uid="{88B8FA68-18AC-4E24-8DB9-0D59E2D89D21}" name="Q3 kental inclusief eigenverbruik zonnestroom (kWh/m2)" dataDxfId="42"/>
    <tableColumn id="15" xr3:uid="{EF9BA779-5B4B-43E3-819F-BB44A12EABBD}" name="Gewogen gemiddelde kental inclusief eigenverbruik zonnestroom (kWh/m2)" dataDxfId="4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205C36-20FF-482C-B824-6B1C7C2D5B96}" name="Table4" displayName="Table4" ref="A1:O421" totalsRowShown="0" headerRowDxfId="40">
  <autoFilter ref="A1:O421" xr:uid="{00000000-0009-0000-0000-000002000000}"/>
  <tableColumns count="15">
    <tableColumn id="1" xr3:uid="{D69662B0-A54B-4A44-A02B-B173529D7546}" name="Energiedrager"/>
    <tableColumn id="2" xr3:uid="{81D154CA-94C6-474C-B1DF-270E75F82EA0}" name="Gebouwtype"/>
    <tableColumn id="3" xr3:uid="{F258D85C-084F-46CB-B165-4D457F2E3D33}" name="Oppervlakteklasse"/>
    <tableColumn id="4" xr3:uid="{B25E24CE-32D0-4C30-AFAD-C29645E2ED97}" name="Aantal panden"/>
    <tableColumn id="5" xr3:uid="{35107B6D-58C1-4988-8DAB-2BC123B287C4}" name="Aandeel panden per gebouwtype"/>
    <tableColumn id="6" xr3:uid="{34145E35-58C3-4B2D-98EC-35FBC7A27729}" name="Gemiddelde kental (kWh/m2)" dataDxfId="39"/>
    <tableColumn id="7" xr3:uid="{16960B50-E9FD-42E0-BFD0-3526EF3419A8}" name="Q1 kental (kWh/m2)" dataDxfId="38"/>
    <tableColumn id="8" xr3:uid="{9361A0AF-E9B4-40D8-883B-37BDE17DE458}" name="Mediaan kental (kWh/m2)" dataDxfId="37"/>
    <tableColumn id="9" xr3:uid="{902A0DB0-0D8F-42C4-9DA0-AE09FAF3F154}" name="Q3 kental (kWh/m2)" dataDxfId="36"/>
    <tableColumn id="10" xr3:uid="{D884EDF8-0C13-4A34-8E5F-842C1278963D}" name="Gewogen gemiddelde kental (kWh/m2)" dataDxfId="35"/>
    <tableColumn id="11" xr3:uid="{A1A66A04-81CE-4F02-8F16-0944C2A05F79}" name="Gemiddelde kental inclusief eigenverbruik zonnestroom (kWh/m2)" dataDxfId="34"/>
    <tableColumn id="12" xr3:uid="{3791CDCB-C9C5-4BDD-99B8-70EB17E4F86F}" name="Q1 kental inclusief eigenverbruik zonnestroom (kWh/m2)" dataDxfId="33"/>
    <tableColumn id="13" xr3:uid="{F48B9171-FA68-42E0-8589-9384B02062C8}" name="Mediaan kental inclusief eigenverbruik zonnestroom (kWh/m2)" dataDxfId="32"/>
    <tableColumn id="14" xr3:uid="{3819D8AF-D2A7-43F2-AA2A-5B8E6BD3B198}" name="Q3 kental inclusief eigenverbruik zonnestroom (kWh/m2)" dataDxfId="31"/>
    <tableColumn id="15" xr3:uid="{5136F63A-6AED-4279-B0C2-97EC728E1995}" name="Gewogen gemiddelde kental inclusief eigenverbruik zonnestroom (kWh/m2)" dataDxfId="3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FC4E0F-5D0D-4070-BB0F-557E9BE22E23}" name="Table6" displayName="Table6" ref="A1:M66" totalsRowShown="0" headerRowDxfId="29" headerRowBorderDxfId="28" tableBorderDxfId="27">
  <autoFilter ref="A1:M66" xr:uid="{00000000-0009-0000-0000-000004000000}"/>
  <tableColumns count="13">
    <tableColumn id="1" xr3:uid="{50497D90-7D01-49B8-BA83-F0BBDBBCE44D}" name="Energiedrager"/>
    <tableColumn id="2" xr3:uid="{69C90BF0-B845-40AE-B291-DD256CDB74AE}" name="Gebouwtype"/>
    <tableColumn id="3" xr3:uid="{9982BFC3-6ACD-448F-98DE-6F34248132E5}" name="Aantal panden"/>
    <tableColumn id="4" xr3:uid="{E6F930B2-9B3A-408F-89FB-3CDC20D881FF}" name="Gemiddelde kental (kWh/m2)" dataDxfId="26"/>
    <tableColumn id="5" xr3:uid="{75574CA3-EB7A-4FEA-9F05-AFCF8D4BBCF3}" name="Q1 kental (kWh/m2)" dataDxfId="25"/>
    <tableColumn id="6" xr3:uid="{ED1CB6E2-CD00-489B-9184-7A69102E7709}" name="Mediaan kental (kWh/m2)" dataDxfId="24"/>
    <tableColumn id="7" xr3:uid="{FE2BABA7-B811-4E77-9B37-F47D542193D3}" name="Q3 kental (kWh/m2)" dataDxfId="23"/>
    <tableColumn id="8" xr3:uid="{2F508152-1525-488E-A19C-6D90F19C528C}" name="Gewogen gemiddelde kental (kWh/m2)" dataDxfId="22"/>
    <tableColumn id="9" xr3:uid="{F92CA249-0821-44B3-B210-856229BCB2A6}" name="Gemiddelde kental inclusief eigenverbruik zonnestroom (kWh/m2)" dataDxfId="21"/>
    <tableColumn id="10" xr3:uid="{E7DCD34F-3D0F-43BA-A319-AF285259D28F}" name="Q1 kental inclusief eigenverbruik zonnestroom (kWh/m2)" dataDxfId="20"/>
    <tableColumn id="11" xr3:uid="{F657A37D-CF8F-4DC6-84F7-4E7367D74E8D}" name="Mediaan kental inclusief eigenverbruik zonnestroom (kWh/m2)" dataDxfId="19"/>
    <tableColumn id="12" xr3:uid="{31F4EFA6-F406-4A43-9953-72AFE7F42E2F}" name="Q3 kental inclusief eigenverbruik zonnestroom (kWh/m2)" dataDxfId="18"/>
    <tableColumn id="13" xr3:uid="{EC753DC2-3469-4817-8B85-DF935FEDA446}" name="Gewogen gemiddelde kental inclusief eigenverbruik zonnestroom (kWh/m2)" dataDxfId="1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B255BAE-9683-4142-B48A-1ED9241AA8A7}" name="Table7" displayName="Table7" ref="A1:O125" totalsRowShown="0" headerRowDxfId="16" headerRowBorderDxfId="15" tableBorderDxfId="14">
  <autoFilter ref="A1:O125" xr:uid="{00000000-0009-0000-0000-000005000000}"/>
  <tableColumns count="15">
    <tableColumn id="1" xr3:uid="{99300D0F-3D7F-4C68-8BF1-407F5D3DFAB2}" name="Energiedrager"/>
    <tableColumn id="2" xr3:uid="{C0EE8A45-19BD-49A0-9414-DCF312BF5F0A}" name="Gebouwtype"/>
    <tableColumn id="3" xr3:uid="{7B90EDEF-7F33-46FA-9FC8-D095FA613D93}" name="Categorie zonnestroom en teruglevering"/>
    <tableColumn id="4" xr3:uid="{D6CF6340-609F-44FC-B047-9BF1969A0814}" name="Aantal panden"/>
    <tableColumn id="5" xr3:uid="{920F2F33-3171-4A08-AA86-6593610868D0}" name="Aandeel panden per gebouwtype"/>
    <tableColumn id="6" xr3:uid="{E4B789BE-1B43-4C6D-834E-E422E09040E8}" name="Gemiddelde kental (kWh/m2)" dataDxfId="13"/>
    <tableColumn id="7" xr3:uid="{489A7C8A-4842-41D3-8124-668934121D9B}" name="Q1 kental (kWh/m2)" dataDxfId="12"/>
    <tableColumn id="8" xr3:uid="{C2F33644-7F86-473D-9043-57CB834CFC0E}" name="Mediaan kental (kWh/m2)" dataDxfId="11"/>
    <tableColumn id="9" xr3:uid="{8A5FE449-9D2F-4C0B-9CCE-1CFF6BD6D06B}" name="Q3 kental (kWh/m2)" dataDxfId="10"/>
    <tableColumn id="10" xr3:uid="{42E3F2D5-038E-4C80-84F9-4291DE1F6A2A}" name="Gewogen gemiddelde kental (kWh/m2)" dataDxfId="9"/>
    <tableColumn id="11" xr3:uid="{004161C9-6E7C-4AD1-8D67-4EF5FDB95735}" name="Gemiddelde kental inclusief eigenverbruik zonnestroom (kWh/m2)" dataDxfId="8"/>
    <tableColumn id="12" xr3:uid="{CF5D193F-6B5D-4796-8983-62E60688FDA2}" name="Q1 kental inclusief eigenverbruik zonnestroom (kWh/m2)" dataDxfId="7"/>
    <tableColumn id="13" xr3:uid="{A4D8F2AB-F7A3-4CDC-A1D7-733D152E02AB}" name="Mediaan kental inclusief eigenverbruik zonnestroom (kWh/m2)" dataDxfId="6"/>
    <tableColumn id="14" xr3:uid="{FA4127F9-D368-4FD6-9D3C-577C9197F512}" name="Q3 kental inclusief eigenverbruik zonnestroom (kWh/m2)" dataDxfId="5"/>
    <tableColumn id="15" xr3:uid="{88A08798-F1D3-400B-AAC3-2262A17F27D8}" name="Gewogen gemiddelde kental inclusief eigenverbruik zonnestroom (kWh/m2)" dataDxfId="4"/>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D58206E-15CF-4EB2-8D61-D3E7932E7A1F}" name="Table8" displayName="Table8" ref="A1:G66" totalsRowShown="0" headerRowDxfId="3">
  <autoFilter ref="A1:G66" xr:uid="{00000000-0009-0000-0000-000006000000}"/>
  <tableColumns count="7">
    <tableColumn id="1" xr3:uid="{C6A80EA8-B627-41E5-9A4B-D1961290A27A}" name="Energiedrager"/>
    <tableColumn id="2" xr3:uid="{68CF3B4A-E520-4BCB-9980-6BDD8534A9AE}" name="Gebouwtype"/>
    <tableColumn id="3" xr3:uid="{3B309D10-0C05-4970-A66A-48A578DB5834}" name="Aantal panden"/>
    <tableColumn id="4" xr3:uid="{1A6F56D5-5CE7-4BEB-8D9D-C2327DB72010}" name="Aantal panden met zonnestroomproductie"/>
    <tableColumn id="5" xr3:uid="{4DCBBBED-A6A9-4A55-8BD9-307A02618611}" name="Aandeel panden met zonnestroomproductie"/>
    <tableColumn id="6" xr3:uid="{2B8899A0-C4A8-4722-8EE2-941BD2D9CABF}" name="Gemiddelde zonnestroomproductie kental (kWh/m2) " dataDxfId="2"/>
    <tableColumn id="7" xr3:uid="{E36B5B22-AF5F-4A28-B42E-B7D80FD11526}" name="Gewogen gemiddelde zonnestroomproductie kental (kWh/m2) " dataDxfId="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BD8F0-7F71-4F70-A9EB-EDB5FA6A4BFC}" name="Table1" displayName="Table1" ref="A15:K80" totalsRowShown="0" headerRowDxfId="0">
  <autoFilter ref="A15:K80" xr:uid="{655BD8F0-7F71-4F70-A9EB-EDB5FA6A4BFC}"/>
  <tableColumns count="11">
    <tableColumn id="1" xr3:uid="{73F99979-947B-4BAB-8693-7775130433C2}" name="gebouwtype_keuze"/>
    <tableColumn id="2" xr3:uid="{ADBF9D6B-6424-4E9C-A755-7900E72B5128}" name="Aantal panden in tab elek_kental_totaal_">
      <calculatedColumnFormula>IF(SUMIF(elek_kental_2022!$B$2:$B$10000,A16,elek_kental_2022!$C$2:$C$10000)&gt;0,SUMIF(elek_kental_2022!$B$2:$B$10000,A16,elek_kental_2022!$C$2:$C$10000),"")</calculatedColumnFormula>
    </tableColumn>
    <tableColumn id="3" xr3:uid="{38D12390-6597-4CB7-89D4-40A69B3FE490}" name="Aantal panden in tab elek_kental_bouwj_">
      <calculatedColumnFormula>IF(SUMIF(elek_kental_bouwj_2022!$B$2:$B$10005,A16,elek_kental_bouwj_2022!$D$2:$D$10005)&gt;0,SUMIF(elek_kental_bouwj_2022!$B$2:$B$10005,A16,elek_kental_bouwj_2022!$D$2:$D$10005),"")</calculatedColumnFormula>
    </tableColumn>
    <tableColumn id="4" xr3:uid="{C068336C-133B-4761-9F88-9E01A701F0A6}" name="Aantal panden in tab elek_kental_opp_">
      <calculatedColumnFormula>IF(SUMIF(elek_kental_opp_2022!$B$2:$B$10006,A16,elek_kental_opp_2022!$D$2:$D$10006)&gt;0,SUMIF(elek_kental_opp_2022!$B$2:$B$10006,A16,elek_kental_opp_2022!$D$2:$D$10006),"")</calculatedColumnFormula>
    </tableColumn>
    <tableColumn id="5" xr3:uid="{A4B8B581-1DD4-4ACB-8F37-4B9B5CB6CB35}" name="Aantal panden in tab elek_kental_subsets_">
      <calculatedColumnFormula>IF(SUMIF(elek_kental_subsets_2022!$B$2:$B$10001,A16,elek_kental_subsets_2022!$D$2:$D$10001)&gt;0,SUMIF(elek_kental_subsets_2022!$B$2:$B$10001,A16,elek_kental_subsets_2022!$D$2:$D$10001),"")</calculatedColumnFormula>
    </tableColumn>
    <tableColumn id="7" xr3:uid="{B255B1E5-6E84-4253-B601-ABC44D06AC25}" name="Aantal panden in tab elek_kental_diensten_">
      <calculatedColumnFormula>IF(SUMIF(elek_kental_diensten_2022!$B$2:$B$10000,A16,elek_kental_diensten_2022!$C$2:$C$10000)&gt;0,SUMIF(elek_kental_diensten_2022!$B$2:$B$10000,A16,elek_kental_diensten_2022!$C$2:$C$10000),"")</calculatedColumnFormula>
    </tableColumn>
    <tableColumn id="8" xr3:uid="{AAA9AA92-8414-4FE0-8DFF-6440D9F9C637}" name="Aantal panden in tab zonnestroom_kentallen_totaal_">
      <calculatedColumnFormula>IF(SUMIF(zonnestroom_kentallen_2022!$B$2:$B$10000,A16,zonnestroom_kentallen_2022!$C$2:$C$10000)&gt;0,SUMIF(zonnestroom_kentallen_2022!$B$2:$B$10000,A16,zonnestroom_kentallen_2022!$C$2:$C$10000),"")</calculatedColumnFormula>
    </tableColumn>
    <tableColumn id="9" xr3:uid="{5C4C7CBB-4770-4995-9856-126D898A9781}" name="Aantal panden in tab gas_kental_totaal_">
      <calculatedColumnFormula>IF(SUMIF(gas_kental_2022!$B$2:$B$10000,A16,gas_kental_2022!$C$2:$C$10000)&gt;0,SUMIF(gas_kental_2022!$B$2:$B$10000,A16,gas_kental_2022!$C$2:$C$10000),"")</calculatedColumnFormula>
    </tableColumn>
    <tableColumn id="10" xr3:uid="{9CA1A527-0EEE-40E2-A3F2-832CBF69CC8B}" name="Aantal panden in tab gas_kental_bouwj_">
      <calculatedColumnFormula>IF(SUMIF(gas_kental_bouwj_2022!$B$2:$B$10003,A16,gas_kental_bouwj_2022!$D$2:$D$10003)&gt;0,SUMIF(gas_kental_bouwj_2022!$B$2:$B$10003,A16,gas_kental_bouwj_2022!$D$2:$D$10003),"")</calculatedColumnFormula>
    </tableColumn>
    <tableColumn id="11" xr3:uid="{435802AC-55C8-4009-BBD7-69F215D19E8C}" name="Aantal panden in tab gas_kental_opp_">
      <calculatedColumnFormula>IF(SUMIF(gas_kental_opp_2022!$B$2:$B$10007,A16,gas_kental_opp_2022!$D$2:$D$10007)&gt;0,SUMIF(gas_kental_opp_2022!$B$2:$B$10007,A16,gas_kental_opp_2022!$D$2:$D$10007),"")</calculatedColumnFormula>
    </tableColumn>
    <tableColumn id="13" xr3:uid="{9E1FEEB2-D51B-45B6-94AF-A028DDD19C79}" name="Aantal panden in tab gas_kental_diensten_">
      <calculatedColumnFormula>IF(SUMIF(gas_kental_diensten_2022!$B$2:$B$10000,A16,gas_kental_diensten_2022!$C$2:$C$10000)&gt;0,SUMIF(gas_kental_diensten_2022!$B$2:$B$10000,A16,gas_kental_diensten_2022!$C$2:$C$10000),"")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F107D-5269-4F1B-9A90-562A9B4CAB5C}">
  <sheetPr>
    <tabColor theme="1"/>
  </sheetPr>
  <dimension ref="A1:BY254"/>
  <sheetViews>
    <sheetView tabSelected="1" zoomScale="80" zoomScaleNormal="80" workbookViewId="0">
      <selection activeCell="C34" sqref="C34"/>
    </sheetView>
  </sheetViews>
  <sheetFormatPr defaultRowHeight="15" x14ac:dyDescent="0.25"/>
  <cols>
    <col min="3" max="3" width="77.140625" customWidth="1"/>
    <col min="4" max="4" width="28.28515625" customWidth="1"/>
    <col min="5" max="5" width="36.7109375" bestFit="1" customWidth="1"/>
  </cols>
  <sheetData>
    <row r="1" spans="1:77" s="16" customFormat="1" ht="39.75" customHeight="1" x14ac:dyDescent="0.45">
      <c r="A1" s="13"/>
      <c r="B1" s="14"/>
      <c r="C1" s="15" t="s">
        <v>126</v>
      </c>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77" ht="22.5" x14ac:dyDescent="0.45">
      <c r="A2" s="17"/>
      <c r="B2" s="17"/>
      <c r="C2" s="18"/>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row>
    <row r="3" spans="1:77"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row>
    <row r="4" spans="1:77" ht="21" thickBot="1" x14ac:dyDescent="0.45">
      <c r="A4" s="10"/>
      <c r="B4" s="10"/>
      <c r="C4" s="11" t="s">
        <v>129</v>
      </c>
      <c r="D4" s="19"/>
      <c r="E4" s="19"/>
      <c r="F4" s="19"/>
      <c r="G4" s="19"/>
      <c r="H4" s="19"/>
      <c r="I4" s="19"/>
      <c r="J4" s="19"/>
      <c r="K4" s="19"/>
      <c r="L4" s="19"/>
      <c r="M4" s="19"/>
      <c r="N4" s="19"/>
      <c r="O4" s="19"/>
      <c r="P4" s="19"/>
      <c r="Q4" s="19"/>
      <c r="R4" s="19"/>
      <c r="S4" s="19"/>
      <c r="T4" s="19"/>
      <c r="U4" s="19"/>
      <c r="V4" s="19"/>
      <c r="W4" s="19"/>
      <c r="X4" s="19"/>
      <c r="Y4" s="19"/>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row>
    <row r="5" spans="1:77" ht="15.75" thickTop="1" x14ac:dyDescent="0.25">
      <c r="A5" s="10"/>
      <c r="B5" s="10"/>
      <c r="C5" s="17"/>
      <c r="D5" s="20"/>
      <c r="E5" s="17"/>
      <c r="F5" s="17"/>
      <c r="G5" s="17"/>
      <c r="H5" s="17"/>
      <c r="I5" s="17"/>
      <c r="J5" s="17"/>
      <c r="K5" s="17"/>
      <c r="L5" s="17"/>
      <c r="M5" s="17"/>
      <c r="N5" s="17"/>
      <c r="O5" s="17"/>
      <c r="P5" s="17"/>
      <c r="Q5" s="17"/>
      <c r="R5" s="17"/>
      <c r="S5" s="17"/>
      <c r="T5" s="17"/>
      <c r="U5" s="17"/>
      <c r="V5" s="17"/>
      <c r="W5" s="17"/>
      <c r="X5" s="17"/>
      <c r="Y5" s="17"/>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row>
    <row r="6" spans="1:77" ht="15.75" x14ac:dyDescent="0.25">
      <c r="A6" s="10"/>
      <c r="B6" s="10"/>
      <c r="C6" s="28"/>
      <c r="D6" s="29" t="s">
        <v>121</v>
      </c>
      <c r="E6" s="30" t="s">
        <v>128</v>
      </c>
      <c r="F6" s="31"/>
      <c r="G6" s="31"/>
      <c r="H6" s="28"/>
      <c r="I6" s="28"/>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row>
    <row r="7" spans="1:77" ht="15.75" x14ac:dyDescent="0.25">
      <c r="A7" s="10"/>
      <c r="B7" s="10"/>
      <c r="C7" s="28"/>
      <c r="D7" s="29" t="s">
        <v>122</v>
      </c>
      <c r="E7" s="32" t="s">
        <v>127</v>
      </c>
      <c r="F7" s="31"/>
      <c r="G7" s="31"/>
      <c r="H7" s="28"/>
      <c r="I7" s="28"/>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row>
    <row r="8" spans="1:77" ht="15.75" x14ac:dyDescent="0.25">
      <c r="A8" s="10"/>
      <c r="B8" s="10"/>
      <c r="C8" s="28"/>
      <c r="D8" s="29" t="s">
        <v>149</v>
      </c>
      <c r="E8" s="30" t="s">
        <v>120</v>
      </c>
      <c r="F8" s="31"/>
      <c r="G8" s="31"/>
      <c r="H8" s="28"/>
      <c r="I8" s="28"/>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row>
    <row r="9" spans="1:77" ht="15.75" x14ac:dyDescent="0.25">
      <c r="A9" s="10"/>
      <c r="B9" s="10"/>
      <c r="C9" s="28"/>
      <c r="D9" s="28"/>
      <c r="E9" s="28"/>
      <c r="F9" s="28"/>
      <c r="G9" s="28"/>
      <c r="H9" s="28"/>
      <c r="I9" s="28"/>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row>
    <row r="10" spans="1:77" ht="15.75" x14ac:dyDescent="0.25">
      <c r="A10" s="10"/>
      <c r="B10" s="10"/>
      <c r="C10" s="33" t="s">
        <v>118</v>
      </c>
      <c r="D10" s="28"/>
      <c r="E10" s="28"/>
      <c r="F10" s="28"/>
      <c r="G10" s="28"/>
      <c r="H10" s="28"/>
      <c r="I10" s="28"/>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row>
    <row r="11" spans="1:77" ht="15.75" x14ac:dyDescent="0.25">
      <c r="A11" s="10"/>
      <c r="B11" s="10"/>
      <c r="C11" s="34"/>
      <c r="D11" s="28"/>
      <c r="E11" s="28"/>
      <c r="F11" s="28"/>
      <c r="G11" s="28"/>
      <c r="H11" s="28"/>
      <c r="I11" s="28"/>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row>
    <row r="12" spans="1:77" s="11" customFormat="1" ht="21" thickBot="1" x14ac:dyDescent="0.45">
      <c r="C12" s="11" t="s">
        <v>119</v>
      </c>
    </row>
    <row r="13" spans="1:77" s="10" customFormat="1" ht="15.75" thickTop="1" x14ac:dyDescent="0.25"/>
    <row r="14" spans="1:77" s="10" customFormat="1" ht="119.25" x14ac:dyDescent="0.25">
      <c r="C14" s="35" t="s">
        <v>175</v>
      </c>
    </row>
    <row r="15" spans="1:77" s="10" customFormat="1" x14ac:dyDescent="0.25">
      <c r="C15" s="35"/>
    </row>
    <row r="16" spans="1:77" s="10" customFormat="1" ht="43.5" x14ac:dyDescent="0.25">
      <c r="C16" s="35" t="s">
        <v>176</v>
      </c>
    </row>
    <row r="17" spans="1:77" s="10" customFormat="1" x14ac:dyDescent="0.25">
      <c r="C17" s="24"/>
    </row>
    <row r="18" spans="1:77" s="10" customFormat="1" ht="43.5" x14ac:dyDescent="0.25">
      <c r="C18" s="44" t="s">
        <v>197</v>
      </c>
    </row>
    <row r="19" spans="1:77" s="10" customFormat="1" x14ac:dyDescent="0.25">
      <c r="C19" s="44"/>
    </row>
    <row r="20" spans="1:77" s="10" customFormat="1" ht="44.25" x14ac:dyDescent="0.25">
      <c r="C20" s="35" t="s">
        <v>196</v>
      </c>
    </row>
    <row r="21" spans="1:77" s="10" customFormat="1" ht="14.45" customHeight="1" x14ac:dyDescent="0.25"/>
    <row r="22" spans="1:77" ht="18.75" customHeight="1" thickBot="1" x14ac:dyDescent="0.45">
      <c r="A22" s="10"/>
      <c r="B22" s="10"/>
      <c r="C22" s="19" t="s">
        <v>123</v>
      </c>
      <c r="D22" s="19"/>
      <c r="E22" s="19"/>
      <c r="F22" s="19"/>
      <c r="G22" s="19"/>
      <c r="H22" s="19"/>
      <c r="I22" s="19"/>
      <c r="J22" s="19"/>
      <c r="K22" s="19"/>
      <c r="L22" s="19"/>
      <c r="M22" s="19"/>
      <c r="N22" s="19"/>
      <c r="O22" s="19"/>
      <c r="P22" s="19"/>
      <c r="Q22" s="19"/>
      <c r="R22" s="19"/>
      <c r="S22" s="19"/>
      <c r="T22" s="19"/>
      <c r="U22" s="19"/>
      <c r="V22" s="19"/>
      <c r="W22" s="19"/>
      <c r="X22" s="19"/>
      <c r="Y22" s="19"/>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row>
    <row r="23" spans="1:77" ht="16.5" thickTop="1" thickBot="1" x14ac:dyDescent="0.3">
      <c r="A23" s="10"/>
      <c r="B23" s="10"/>
      <c r="C23" s="22" t="s">
        <v>124</v>
      </c>
      <c r="D23" s="22"/>
      <c r="E23" s="22" t="s">
        <v>125</v>
      </c>
      <c r="F23" s="22"/>
      <c r="G23" s="22"/>
      <c r="H23" s="22"/>
      <c r="I23" s="22"/>
      <c r="J23" s="22"/>
      <c r="K23" s="22"/>
      <c r="L23" s="22"/>
      <c r="M23" s="22"/>
      <c r="N23" s="22"/>
      <c r="O23" s="22"/>
      <c r="P23" s="22"/>
      <c r="Q23" s="22"/>
      <c r="R23" s="22"/>
      <c r="S23" s="22"/>
      <c r="T23" s="22"/>
      <c r="U23" s="22"/>
      <c r="V23" s="22"/>
      <c r="W23" s="22"/>
      <c r="X23" s="22"/>
      <c r="Y23" s="22"/>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row>
    <row r="24" spans="1:77" ht="15" customHeight="1" x14ac:dyDescent="0.25">
      <c r="A24" s="10"/>
      <c r="B24" s="10"/>
      <c r="C24" s="50" t="s">
        <v>130</v>
      </c>
      <c r="D24" s="12"/>
      <c r="E24" s="27" t="s">
        <v>150</v>
      </c>
      <c r="F24" s="23"/>
      <c r="G24" s="23"/>
      <c r="H24" s="23"/>
      <c r="I24" s="21"/>
      <c r="J24" s="12"/>
      <c r="K24" s="12"/>
      <c r="L24" s="12"/>
      <c r="M24" s="12"/>
      <c r="N24" s="12"/>
      <c r="O24" s="12"/>
      <c r="P24" s="12"/>
      <c r="Q24" s="12"/>
      <c r="R24" s="12"/>
      <c r="S24" s="12"/>
      <c r="T24" s="12"/>
      <c r="U24" s="12"/>
      <c r="V24" s="12"/>
      <c r="W24" s="12"/>
      <c r="X24" s="12"/>
      <c r="Y24" s="12"/>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row>
    <row r="25" spans="1:77" ht="15" customHeight="1" x14ac:dyDescent="0.25">
      <c r="A25" s="10"/>
      <c r="B25" s="10"/>
      <c r="C25" s="50" t="s">
        <v>95</v>
      </c>
      <c r="D25" s="12"/>
      <c r="E25" s="27" t="s">
        <v>151</v>
      </c>
      <c r="F25" s="23"/>
      <c r="G25" s="23"/>
      <c r="H25" s="23"/>
      <c r="I25" s="21"/>
      <c r="J25" s="12"/>
      <c r="K25" s="12"/>
      <c r="L25" s="12"/>
      <c r="M25" s="12"/>
      <c r="N25" s="12"/>
      <c r="O25" s="12"/>
      <c r="P25" s="12"/>
      <c r="Q25" s="12"/>
      <c r="R25" s="12"/>
      <c r="S25" s="12"/>
      <c r="T25" s="12"/>
      <c r="U25" s="12"/>
      <c r="V25" s="12"/>
      <c r="W25" s="12"/>
      <c r="X25" s="12"/>
      <c r="Y25" s="12"/>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row>
    <row r="26" spans="1:77" ht="15" customHeight="1" x14ac:dyDescent="0.25">
      <c r="A26" s="10"/>
      <c r="B26" s="10"/>
      <c r="C26" s="50" t="s">
        <v>96</v>
      </c>
      <c r="D26" s="12"/>
      <c r="E26" s="27" t="s">
        <v>152</v>
      </c>
      <c r="F26" s="23"/>
      <c r="G26" s="23"/>
      <c r="H26" s="23"/>
      <c r="I26" s="21"/>
      <c r="J26" s="12"/>
      <c r="K26" s="12"/>
      <c r="L26" s="12"/>
      <c r="M26" s="12"/>
      <c r="N26" s="12"/>
      <c r="O26" s="12"/>
      <c r="P26" s="12"/>
      <c r="Q26" s="12"/>
      <c r="R26" s="12"/>
      <c r="S26" s="12"/>
      <c r="T26" s="12"/>
      <c r="U26" s="12"/>
      <c r="V26" s="12"/>
      <c r="W26" s="12"/>
      <c r="X26" s="12"/>
      <c r="Y26" s="12"/>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row>
    <row r="27" spans="1:77" ht="15" customHeight="1" x14ac:dyDescent="0.25">
      <c r="A27" s="10"/>
      <c r="B27" s="10"/>
      <c r="C27" s="50" t="s">
        <v>98</v>
      </c>
      <c r="D27" s="12"/>
      <c r="E27" s="27" t="s">
        <v>153</v>
      </c>
      <c r="F27" s="23"/>
      <c r="G27" s="23"/>
      <c r="H27" s="23"/>
      <c r="I27" s="21"/>
      <c r="J27" s="12"/>
      <c r="K27" s="12"/>
      <c r="L27" s="12"/>
      <c r="M27" s="12"/>
      <c r="N27" s="12"/>
      <c r="O27" s="12"/>
      <c r="P27" s="12"/>
      <c r="Q27" s="12"/>
      <c r="R27" s="12"/>
      <c r="S27" s="12"/>
      <c r="T27" s="12"/>
      <c r="U27" s="12"/>
      <c r="V27" s="12"/>
      <c r="W27" s="12"/>
      <c r="X27" s="12"/>
      <c r="Y27" s="12"/>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row>
    <row r="28" spans="1:77" ht="15" customHeight="1" x14ac:dyDescent="0.25">
      <c r="A28" s="10"/>
      <c r="B28" s="10"/>
      <c r="C28" s="50" t="s">
        <v>97</v>
      </c>
      <c r="D28" s="12"/>
      <c r="E28" s="27" t="s">
        <v>159</v>
      </c>
      <c r="F28" s="23"/>
      <c r="G28" s="23"/>
      <c r="H28" s="23"/>
      <c r="I28" s="21"/>
      <c r="J28" s="12"/>
      <c r="K28" s="12"/>
      <c r="L28" s="12"/>
      <c r="M28" s="12"/>
      <c r="N28" s="12"/>
      <c r="O28" s="12"/>
      <c r="P28" s="12"/>
      <c r="Q28" s="12"/>
      <c r="R28" s="12"/>
      <c r="S28" s="12"/>
      <c r="T28" s="12"/>
      <c r="U28" s="12"/>
      <c r="V28" s="12"/>
      <c r="W28" s="12"/>
      <c r="X28" s="12"/>
      <c r="Y28" s="12"/>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row>
    <row r="29" spans="1:77" ht="15" customHeight="1" x14ac:dyDescent="0.25">
      <c r="A29" s="10"/>
      <c r="B29" s="10"/>
      <c r="C29" s="50" t="s">
        <v>131</v>
      </c>
      <c r="D29" s="12"/>
      <c r="E29" s="27" t="s">
        <v>154</v>
      </c>
      <c r="F29" s="23"/>
      <c r="G29" s="23"/>
      <c r="H29" s="23"/>
      <c r="I29" s="21"/>
      <c r="J29" s="12"/>
      <c r="K29" s="12"/>
      <c r="L29" s="12"/>
      <c r="M29" s="12"/>
      <c r="N29" s="12"/>
      <c r="O29" s="12"/>
      <c r="P29" s="12"/>
      <c r="Q29" s="12"/>
      <c r="R29" s="12"/>
      <c r="S29" s="12"/>
      <c r="T29" s="12"/>
      <c r="U29" s="12"/>
      <c r="V29" s="12"/>
      <c r="W29" s="12"/>
      <c r="X29" s="12"/>
      <c r="Y29" s="12"/>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row>
    <row r="30" spans="1:77" ht="15" customHeight="1" x14ac:dyDescent="0.25">
      <c r="A30" s="10"/>
      <c r="B30" s="10"/>
      <c r="C30" s="50" t="s">
        <v>132</v>
      </c>
      <c r="D30" s="12"/>
      <c r="E30" s="27" t="s">
        <v>155</v>
      </c>
      <c r="F30" s="23"/>
      <c r="G30" s="23"/>
      <c r="H30" s="23"/>
      <c r="I30" s="21"/>
      <c r="J30" s="12"/>
      <c r="K30" s="12"/>
      <c r="L30" s="12"/>
      <c r="M30" s="12"/>
      <c r="N30" s="12"/>
      <c r="O30" s="12"/>
      <c r="P30" s="12"/>
      <c r="Q30" s="12"/>
      <c r="R30" s="12"/>
      <c r="S30" s="12"/>
      <c r="T30" s="12"/>
      <c r="U30" s="12"/>
      <c r="V30" s="12"/>
      <c r="W30" s="12"/>
      <c r="X30" s="12"/>
      <c r="Y30" s="12"/>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row>
    <row r="31" spans="1:77" ht="15" customHeight="1" x14ac:dyDescent="0.25">
      <c r="A31" s="10"/>
      <c r="B31" s="10"/>
      <c r="C31" s="50" t="s">
        <v>101</v>
      </c>
      <c r="D31" s="12"/>
      <c r="E31" s="27" t="s">
        <v>156</v>
      </c>
      <c r="F31" s="23"/>
      <c r="G31" s="23"/>
      <c r="H31" s="23"/>
      <c r="I31" s="21"/>
      <c r="J31" s="12"/>
      <c r="K31" s="12"/>
      <c r="L31" s="12"/>
      <c r="M31" s="12"/>
      <c r="N31" s="12"/>
      <c r="O31" s="12"/>
      <c r="P31" s="12"/>
      <c r="Q31" s="12"/>
      <c r="R31" s="12"/>
      <c r="S31" s="12"/>
      <c r="T31" s="12"/>
      <c r="U31" s="12"/>
      <c r="V31" s="12"/>
      <c r="W31" s="12"/>
      <c r="X31" s="12"/>
      <c r="Y31" s="12"/>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row>
    <row r="32" spans="1:77" ht="15" customHeight="1" x14ac:dyDescent="0.25">
      <c r="A32" s="10"/>
      <c r="B32" s="10"/>
      <c r="C32" s="50" t="s">
        <v>102</v>
      </c>
      <c r="D32" s="12"/>
      <c r="E32" s="27" t="s">
        <v>157</v>
      </c>
      <c r="F32" s="23"/>
      <c r="G32" s="23"/>
      <c r="H32" s="23"/>
      <c r="I32" s="21"/>
      <c r="J32" s="12"/>
      <c r="K32" s="12"/>
      <c r="L32" s="12"/>
      <c r="M32" s="12"/>
      <c r="N32" s="12"/>
      <c r="O32" s="12"/>
      <c r="P32" s="12"/>
      <c r="Q32" s="12"/>
      <c r="R32" s="12"/>
      <c r="S32" s="12"/>
      <c r="T32" s="12"/>
      <c r="U32" s="12"/>
      <c r="V32" s="12"/>
      <c r="W32" s="12"/>
      <c r="X32" s="12"/>
      <c r="Y32" s="12"/>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row>
    <row r="33" spans="1:77" ht="15" customHeight="1" x14ac:dyDescent="0.25">
      <c r="A33" s="10"/>
      <c r="B33" s="10"/>
      <c r="C33" s="50" t="s">
        <v>103</v>
      </c>
      <c r="D33" s="12"/>
      <c r="E33" s="27" t="s">
        <v>158</v>
      </c>
      <c r="F33" s="23"/>
      <c r="G33" s="23"/>
      <c r="H33" s="23"/>
      <c r="I33" s="21"/>
      <c r="J33" s="12"/>
      <c r="K33" s="12"/>
      <c r="L33" s="12"/>
      <c r="M33" s="12"/>
      <c r="N33" s="12"/>
      <c r="O33" s="12"/>
      <c r="P33" s="12"/>
      <c r="Q33" s="12"/>
      <c r="R33" s="12"/>
      <c r="S33" s="12"/>
      <c r="T33" s="12"/>
      <c r="U33" s="12"/>
      <c r="V33" s="12"/>
      <c r="W33" s="12"/>
      <c r="X33" s="12"/>
      <c r="Y33" s="12"/>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row>
    <row r="34" spans="1:77" ht="15" customHeight="1" x14ac:dyDescent="0.25">
      <c r="A34" s="10"/>
      <c r="B34" s="10"/>
      <c r="C34" s="50" t="s">
        <v>133</v>
      </c>
      <c r="D34" s="12"/>
      <c r="E34" s="27" t="s">
        <v>160</v>
      </c>
      <c r="F34" s="23"/>
      <c r="G34" s="23"/>
      <c r="H34" s="23"/>
      <c r="I34" s="21"/>
      <c r="J34" s="12"/>
      <c r="K34" s="12"/>
      <c r="L34" s="12"/>
      <c r="M34" s="12"/>
      <c r="N34" s="12"/>
      <c r="O34" s="12"/>
      <c r="P34" s="12"/>
      <c r="Q34" s="12"/>
      <c r="R34" s="12"/>
      <c r="S34" s="12"/>
      <c r="T34" s="12"/>
      <c r="U34" s="12"/>
      <c r="V34" s="12"/>
      <c r="W34" s="12"/>
      <c r="X34" s="12"/>
      <c r="Y34" s="12"/>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row>
    <row r="35" spans="1:77" s="10" customFormat="1" ht="15" customHeight="1" x14ac:dyDescent="0.25"/>
    <row r="36" spans="1:77" s="10" customFormat="1" ht="15" customHeight="1" x14ac:dyDescent="0.25"/>
    <row r="37" spans="1:77" s="11" customFormat="1" ht="21" thickBot="1" x14ac:dyDescent="0.45">
      <c r="C37" s="11" t="s">
        <v>195</v>
      </c>
    </row>
    <row r="38" spans="1:77" s="10" customFormat="1" ht="15.75" thickTop="1" x14ac:dyDescent="0.25"/>
    <row r="39" spans="1:77" s="10" customFormat="1" x14ac:dyDescent="0.25">
      <c r="C39" s="12" t="s">
        <v>134</v>
      </c>
      <c r="D39" s="12" t="s">
        <v>148</v>
      </c>
      <c r="E39" s="12"/>
      <c r="F39" s="12"/>
      <c r="G39" s="12"/>
      <c r="H39" s="12"/>
      <c r="I39" s="12"/>
      <c r="J39" s="12"/>
      <c r="K39" s="12"/>
      <c r="L39" s="12"/>
      <c r="M39" s="12"/>
      <c r="N39" s="12"/>
      <c r="O39" s="12"/>
      <c r="P39" s="12"/>
      <c r="Q39" s="12"/>
      <c r="R39" s="12"/>
      <c r="S39" s="12"/>
      <c r="T39" s="12"/>
      <c r="U39" s="12"/>
      <c r="V39" s="12"/>
      <c r="W39" s="12"/>
      <c r="X39" s="12"/>
      <c r="Y39" s="12"/>
    </row>
    <row r="40" spans="1:77" s="10" customFormat="1" x14ac:dyDescent="0.25">
      <c r="C40" s="12" t="s">
        <v>135</v>
      </c>
      <c r="D40" s="12" t="s">
        <v>147</v>
      </c>
      <c r="E40" s="12"/>
      <c r="F40" s="12"/>
      <c r="G40" s="12"/>
      <c r="H40" s="12"/>
      <c r="I40" s="12"/>
      <c r="J40" s="12"/>
      <c r="K40" s="12"/>
      <c r="L40" s="12"/>
      <c r="M40" s="12"/>
      <c r="N40" s="12"/>
      <c r="O40" s="12"/>
      <c r="P40" s="12"/>
      <c r="Q40" s="12"/>
      <c r="R40" s="12"/>
      <c r="S40" s="12"/>
      <c r="T40" s="12"/>
      <c r="U40" s="12"/>
      <c r="V40" s="12"/>
      <c r="W40" s="12"/>
      <c r="X40" s="12"/>
      <c r="Y40" s="12"/>
    </row>
    <row r="41" spans="1:77" s="10" customFormat="1" x14ac:dyDescent="0.25">
      <c r="C41" s="12" t="s">
        <v>106</v>
      </c>
      <c r="D41" s="12" t="s">
        <v>193</v>
      </c>
      <c r="E41" s="12"/>
      <c r="F41" s="12"/>
      <c r="G41" s="12"/>
      <c r="H41" s="12"/>
      <c r="I41" s="12"/>
      <c r="J41" s="12"/>
      <c r="K41" s="12"/>
      <c r="L41" s="12"/>
      <c r="M41" s="12"/>
      <c r="N41" s="12"/>
      <c r="O41" s="12"/>
      <c r="P41" s="12"/>
      <c r="Q41" s="12"/>
      <c r="R41" s="12"/>
      <c r="S41" s="12"/>
      <c r="T41" s="12"/>
      <c r="U41" s="12"/>
      <c r="V41" s="12"/>
      <c r="W41" s="12"/>
      <c r="X41" s="12"/>
      <c r="Y41" s="12"/>
    </row>
    <row r="42" spans="1:77" s="10" customFormat="1" x14ac:dyDescent="0.25">
      <c r="C42" s="12" t="s">
        <v>162</v>
      </c>
      <c r="D42" s="12" t="s">
        <v>194</v>
      </c>
      <c r="E42" s="12"/>
      <c r="F42" s="12"/>
      <c r="G42" s="12"/>
      <c r="H42" s="12"/>
      <c r="I42" s="12"/>
      <c r="J42" s="12"/>
      <c r="K42" s="12"/>
      <c r="L42" s="12"/>
      <c r="M42" s="12"/>
      <c r="N42" s="12"/>
      <c r="O42" s="12"/>
      <c r="P42" s="12"/>
      <c r="Q42" s="12"/>
      <c r="R42" s="12"/>
      <c r="S42" s="12"/>
      <c r="T42" s="12"/>
      <c r="U42" s="12"/>
      <c r="V42" s="12"/>
      <c r="W42" s="12"/>
      <c r="X42" s="12"/>
      <c r="Y42" s="12"/>
    </row>
    <row r="43" spans="1:77" s="10" customFormat="1" x14ac:dyDescent="0.25">
      <c r="C43" s="12" t="s">
        <v>136</v>
      </c>
      <c r="D43" s="12" t="s">
        <v>165</v>
      </c>
      <c r="E43" s="12"/>
      <c r="F43" s="12"/>
      <c r="G43" s="12"/>
      <c r="H43" s="12"/>
      <c r="I43" s="12"/>
      <c r="J43" s="12"/>
      <c r="K43" s="12"/>
      <c r="L43" s="12"/>
      <c r="M43" s="12"/>
      <c r="N43" s="12"/>
      <c r="O43" s="12"/>
      <c r="P43" s="12"/>
      <c r="Q43" s="12"/>
      <c r="R43" s="12"/>
      <c r="S43" s="12"/>
      <c r="T43" s="12"/>
      <c r="U43" s="12"/>
      <c r="V43" s="12"/>
      <c r="W43" s="12"/>
      <c r="X43" s="12"/>
      <c r="Y43" s="12"/>
    </row>
    <row r="44" spans="1:77" s="10" customFormat="1" x14ac:dyDescent="0.25">
      <c r="C44" s="12" t="s">
        <v>137</v>
      </c>
      <c r="D44" s="12" t="s">
        <v>166</v>
      </c>
      <c r="E44" s="12"/>
      <c r="F44" s="12"/>
      <c r="G44" s="12"/>
      <c r="H44" s="12"/>
      <c r="I44" s="12"/>
      <c r="J44" s="12"/>
      <c r="K44" s="12"/>
      <c r="L44" s="12"/>
      <c r="M44" s="12"/>
      <c r="N44" s="12"/>
      <c r="O44" s="12"/>
      <c r="P44" s="12"/>
      <c r="Q44" s="12"/>
      <c r="R44" s="12"/>
      <c r="S44" s="12"/>
      <c r="T44" s="12"/>
      <c r="U44" s="12"/>
      <c r="V44" s="12"/>
      <c r="W44" s="12"/>
      <c r="X44" s="12"/>
      <c r="Y44" s="12"/>
    </row>
    <row r="45" spans="1:77" s="10" customFormat="1" x14ac:dyDescent="0.25">
      <c r="C45" s="12" t="s">
        <v>138</v>
      </c>
      <c r="D45" s="12" t="s">
        <v>168</v>
      </c>
      <c r="E45" s="12"/>
      <c r="F45" s="12"/>
      <c r="G45" s="12"/>
      <c r="H45" s="12"/>
      <c r="I45" s="12"/>
      <c r="J45" s="12"/>
      <c r="K45" s="12"/>
      <c r="L45" s="12"/>
      <c r="M45" s="12"/>
      <c r="N45" s="12"/>
      <c r="O45" s="12"/>
      <c r="P45" s="12"/>
      <c r="Q45" s="12"/>
      <c r="R45" s="12"/>
      <c r="S45" s="12"/>
      <c r="T45" s="12"/>
      <c r="U45" s="12"/>
      <c r="V45" s="12"/>
      <c r="W45" s="12"/>
      <c r="X45" s="12"/>
      <c r="Y45" s="12"/>
    </row>
    <row r="46" spans="1:77" s="10" customFormat="1" x14ac:dyDescent="0.25">
      <c r="C46" s="12" t="s">
        <v>139</v>
      </c>
      <c r="D46" s="12" t="s">
        <v>167</v>
      </c>
      <c r="E46" s="12"/>
      <c r="F46" s="12"/>
      <c r="G46" s="12"/>
      <c r="H46" s="12"/>
      <c r="I46" s="12"/>
      <c r="J46" s="12"/>
      <c r="K46" s="12"/>
      <c r="L46" s="12"/>
      <c r="M46" s="12"/>
      <c r="N46" s="12"/>
      <c r="O46" s="12"/>
      <c r="P46" s="12"/>
      <c r="Q46" s="12"/>
      <c r="R46" s="12"/>
      <c r="S46" s="12"/>
      <c r="T46" s="12"/>
      <c r="U46" s="12"/>
      <c r="V46" s="12"/>
      <c r="W46" s="12"/>
      <c r="X46" s="12"/>
      <c r="Y46" s="12"/>
    </row>
    <row r="47" spans="1:77" s="10" customFormat="1" x14ac:dyDescent="0.25">
      <c r="C47" s="12" t="s">
        <v>140</v>
      </c>
      <c r="D47" s="12" t="s">
        <v>173</v>
      </c>
      <c r="E47" s="12"/>
      <c r="F47" s="12"/>
      <c r="G47" s="12"/>
      <c r="H47" s="12"/>
      <c r="I47" s="12"/>
      <c r="J47" s="12"/>
      <c r="K47" s="12"/>
      <c r="L47" s="12"/>
      <c r="M47" s="12"/>
      <c r="N47" s="12"/>
      <c r="O47" s="12"/>
      <c r="P47" s="12"/>
      <c r="Q47" s="12"/>
      <c r="R47" s="12"/>
      <c r="S47" s="12"/>
      <c r="T47" s="12"/>
      <c r="U47" s="12"/>
      <c r="V47" s="12"/>
      <c r="W47" s="12"/>
      <c r="X47" s="12"/>
      <c r="Y47" s="12"/>
    </row>
    <row r="48" spans="1:77" s="10" customFormat="1" x14ac:dyDescent="0.25">
      <c r="C48" s="12" t="s">
        <v>141</v>
      </c>
      <c r="D48" s="12" t="s">
        <v>169</v>
      </c>
      <c r="E48" s="12"/>
      <c r="F48" s="12"/>
      <c r="G48" s="12"/>
      <c r="H48" s="12"/>
      <c r="I48" s="12"/>
      <c r="J48" s="12"/>
      <c r="K48" s="12"/>
      <c r="L48" s="12"/>
      <c r="M48" s="12"/>
      <c r="N48" s="12"/>
      <c r="O48" s="12"/>
      <c r="P48" s="12"/>
      <c r="Q48" s="12"/>
      <c r="R48" s="12"/>
      <c r="S48" s="12"/>
      <c r="T48" s="12"/>
      <c r="U48" s="12"/>
      <c r="V48" s="12"/>
      <c r="W48" s="12"/>
      <c r="X48" s="12"/>
      <c r="Y48" s="12"/>
    </row>
    <row r="49" spans="3:25" s="10" customFormat="1" x14ac:dyDescent="0.25">
      <c r="C49" s="12" t="s">
        <v>142</v>
      </c>
      <c r="D49" s="12" t="s">
        <v>170</v>
      </c>
      <c r="E49" s="12"/>
      <c r="F49" s="12"/>
      <c r="G49" s="12"/>
      <c r="H49" s="12"/>
      <c r="I49" s="12"/>
      <c r="J49" s="12"/>
      <c r="K49" s="12"/>
      <c r="L49" s="12"/>
      <c r="M49" s="12"/>
      <c r="N49" s="12"/>
      <c r="O49" s="12"/>
      <c r="P49" s="12"/>
      <c r="Q49" s="12"/>
      <c r="R49" s="12"/>
      <c r="S49" s="12"/>
      <c r="T49" s="12"/>
      <c r="U49" s="12"/>
      <c r="V49" s="12"/>
      <c r="W49" s="12"/>
      <c r="X49" s="12"/>
      <c r="Y49" s="12"/>
    </row>
    <row r="50" spans="3:25" s="10" customFormat="1" x14ac:dyDescent="0.25">
      <c r="C50" s="12" t="s">
        <v>143</v>
      </c>
      <c r="D50" s="12" t="s">
        <v>172</v>
      </c>
      <c r="E50" s="12"/>
      <c r="F50" s="12"/>
      <c r="G50" s="12"/>
      <c r="H50" s="12"/>
      <c r="I50" s="12"/>
      <c r="J50" s="12"/>
      <c r="K50" s="12"/>
      <c r="L50" s="12"/>
      <c r="M50" s="12"/>
      <c r="N50" s="12"/>
      <c r="O50" s="12"/>
      <c r="P50" s="12"/>
      <c r="Q50" s="12"/>
      <c r="R50" s="12"/>
      <c r="S50" s="12"/>
      <c r="T50" s="12"/>
      <c r="U50" s="12"/>
      <c r="V50" s="12"/>
      <c r="W50" s="12"/>
      <c r="X50" s="12"/>
      <c r="Y50" s="12"/>
    </row>
    <row r="51" spans="3:25" s="10" customFormat="1" x14ac:dyDescent="0.25">
      <c r="C51" s="12" t="s">
        <v>144</v>
      </c>
      <c r="D51" s="12" t="s">
        <v>171</v>
      </c>
      <c r="E51" s="12"/>
      <c r="F51" s="12"/>
      <c r="G51" s="12"/>
      <c r="H51" s="12"/>
      <c r="I51" s="12"/>
      <c r="J51" s="12"/>
      <c r="K51" s="12"/>
      <c r="L51" s="12"/>
      <c r="M51" s="12"/>
      <c r="N51" s="12"/>
      <c r="O51" s="12"/>
      <c r="P51" s="12"/>
      <c r="Q51" s="12"/>
      <c r="R51" s="12"/>
      <c r="S51" s="12"/>
      <c r="T51" s="12"/>
      <c r="U51" s="12"/>
      <c r="V51" s="12"/>
      <c r="W51" s="12"/>
      <c r="X51" s="12"/>
      <c r="Y51" s="12"/>
    </row>
    <row r="52" spans="3:25" s="10" customFormat="1" x14ac:dyDescent="0.25">
      <c r="C52" s="12" t="s">
        <v>145</v>
      </c>
      <c r="D52" s="12" t="s">
        <v>174</v>
      </c>
      <c r="E52" s="12"/>
      <c r="F52" s="12"/>
      <c r="G52" s="12"/>
      <c r="H52" s="12"/>
      <c r="I52" s="12"/>
      <c r="J52" s="12"/>
      <c r="K52" s="12"/>
      <c r="L52" s="12"/>
      <c r="M52" s="12"/>
      <c r="N52" s="12"/>
      <c r="O52" s="12"/>
      <c r="P52" s="12"/>
      <c r="Q52" s="12"/>
      <c r="R52" s="12"/>
      <c r="S52" s="12"/>
      <c r="T52" s="12"/>
      <c r="U52" s="12"/>
      <c r="V52" s="12"/>
      <c r="W52" s="12"/>
      <c r="X52" s="12"/>
      <c r="Y52" s="12"/>
    </row>
    <row r="53" spans="3:25" s="10" customFormat="1" x14ac:dyDescent="0.25">
      <c r="C53" s="12" t="s">
        <v>177</v>
      </c>
      <c r="D53" s="12" t="s">
        <v>182</v>
      </c>
      <c r="E53" s="12"/>
      <c r="F53" s="12"/>
      <c r="G53" s="12"/>
      <c r="H53" s="12"/>
      <c r="I53" s="12"/>
      <c r="J53" s="12"/>
      <c r="K53" s="12"/>
      <c r="L53" s="12"/>
      <c r="M53" s="12"/>
      <c r="N53" s="12"/>
      <c r="O53" s="12"/>
      <c r="P53" s="12"/>
      <c r="Q53" s="12"/>
      <c r="R53" s="12"/>
      <c r="S53" s="12"/>
      <c r="T53" s="12"/>
      <c r="U53" s="12"/>
      <c r="V53" s="12"/>
      <c r="W53" s="12"/>
      <c r="X53" s="12"/>
      <c r="Y53" s="12"/>
    </row>
    <row r="54" spans="3:25" s="10" customFormat="1" x14ac:dyDescent="0.25">
      <c r="C54" s="12" t="s">
        <v>178</v>
      </c>
      <c r="D54" s="12" t="s">
        <v>181</v>
      </c>
      <c r="E54" s="12"/>
      <c r="F54" s="12"/>
      <c r="G54" s="12"/>
      <c r="H54" s="12"/>
      <c r="I54" s="12"/>
      <c r="J54" s="12"/>
      <c r="K54" s="12"/>
      <c r="L54" s="12"/>
      <c r="M54" s="12"/>
      <c r="N54" s="12"/>
      <c r="O54" s="12"/>
      <c r="P54" s="12"/>
      <c r="Q54" s="12"/>
      <c r="R54" s="12"/>
      <c r="S54" s="12"/>
      <c r="T54" s="12"/>
      <c r="U54" s="12"/>
      <c r="V54" s="12"/>
      <c r="W54" s="12"/>
      <c r="X54" s="12"/>
      <c r="Y54" s="12"/>
    </row>
    <row r="55" spans="3:25" s="10" customFormat="1" x14ac:dyDescent="0.25">
      <c r="C55" s="12" t="s">
        <v>179</v>
      </c>
      <c r="D55" s="12" t="s">
        <v>183</v>
      </c>
      <c r="E55" s="12"/>
      <c r="F55" s="12"/>
      <c r="G55" s="12"/>
      <c r="H55" s="12"/>
      <c r="I55" s="12"/>
      <c r="J55" s="12"/>
      <c r="K55" s="12"/>
      <c r="L55" s="12"/>
      <c r="M55" s="12"/>
      <c r="N55" s="12"/>
      <c r="O55" s="12"/>
      <c r="P55" s="12"/>
      <c r="Q55" s="12"/>
      <c r="R55" s="12"/>
      <c r="S55" s="12"/>
      <c r="T55" s="12"/>
      <c r="U55" s="12"/>
      <c r="V55" s="12"/>
      <c r="W55" s="12"/>
      <c r="X55" s="12"/>
      <c r="Y55" s="12"/>
    </row>
    <row r="56" spans="3:25" s="10" customFormat="1" x14ac:dyDescent="0.25">
      <c r="C56" s="12" t="s">
        <v>180</v>
      </c>
      <c r="D56" s="12" t="s">
        <v>184</v>
      </c>
      <c r="E56" s="12"/>
      <c r="F56" s="12"/>
      <c r="G56" s="12"/>
      <c r="H56" s="12"/>
      <c r="I56" s="12"/>
      <c r="J56" s="12"/>
      <c r="K56" s="12"/>
      <c r="L56" s="12"/>
      <c r="M56" s="12"/>
      <c r="N56" s="12"/>
      <c r="O56" s="12"/>
      <c r="P56" s="12"/>
      <c r="Q56" s="12"/>
      <c r="R56" s="12"/>
      <c r="S56" s="12"/>
      <c r="T56" s="12"/>
      <c r="U56" s="12"/>
      <c r="V56" s="12"/>
      <c r="W56" s="12"/>
      <c r="X56" s="12"/>
      <c r="Y56" s="12"/>
    </row>
    <row r="57" spans="3:25" s="10" customFormat="1" x14ac:dyDescent="0.25"/>
    <row r="58" spans="3:25" s="10" customFormat="1" x14ac:dyDescent="0.25"/>
    <row r="59" spans="3:25" s="10" customFormat="1" x14ac:dyDescent="0.25"/>
    <row r="60" spans="3:25" s="10" customFormat="1" x14ac:dyDescent="0.25"/>
    <row r="61" spans="3:25" s="10" customFormat="1" x14ac:dyDescent="0.25"/>
    <row r="62" spans="3:25" s="10" customFormat="1" x14ac:dyDescent="0.25"/>
    <row r="63" spans="3:25" s="10" customFormat="1" x14ac:dyDescent="0.25"/>
    <row r="64" spans="3:25" s="10" customFormat="1" x14ac:dyDescent="0.25"/>
    <row r="65" s="10" customFormat="1" x14ac:dyDescent="0.25"/>
    <row r="66" s="10" customFormat="1" x14ac:dyDescent="0.25"/>
    <row r="67" s="10" customFormat="1" x14ac:dyDescent="0.25"/>
    <row r="68" s="10" customFormat="1" x14ac:dyDescent="0.25"/>
    <row r="69" s="10" customFormat="1" x14ac:dyDescent="0.25"/>
    <row r="70" s="10" customFormat="1" x14ac:dyDescent="0.25"/>
    <row r="71" s="10" customFormat="1" x14ac:dyDescent="0.25"/>
    <row r="72" s="10" customFormat="1" x14ac:dyDescent="0.25"/>
    <row r="73" s="10" customFormat="1" x14ac:dyDescent="0.25"/>
    <row r="74" s="10" customFormat="1" x14ac:dyDescent="0.25"/>
    <row r="75" s="10" customFormat="1" x14ac:dyDescent="0.25"/>
    <row r="76" s="10" customFormat="1" x14ac:dyDescent="0.25"/>
    <row r="77" s="10" customFormat="1" x14ac:dyDescent="0.25"/>
    <row r="78" s="10" customFormat="1" x14ac:dyDescent="0.25"/>
    <row r="79" s="10" customFormat="1" x14ac:dyDescent="0.25"/>
    <row r="80" s="10" customFormat="1" x14ac:dyDescent="0.25"/>
    <row r="81" s="10" customFormat="1" x14ac:dyDescent="0.25"/>
    <row r="82" s="10" customFormat="1" x14ac:dyDescent="0.25"/>
    <row r="83" s="10" customFormat="1" x14ac:dyDescent="0.25"/>
    <row r="84" s="10" customFormat="1" x14ac:dyDescent="0.25"/>
    <row r="85" s="10" customFormat="1" x14ac:dyDescent="0.25"/>
    <row r="86" s="10" customFormat="1" x14ac:dyDescent="0.25"/>
    <row r="87" s="10" customFormat="1" x14ac:dyDescent="0.25"/>
    <row r="88" s="10" customFormat="1" x14ac:dyDescent="0.25"/>
    <row r="89" s="10" customFormat="1" x14ac:dyDescent="0.25"/>
    <row r="90" s="10" customFormat="1" x14ac:dyDescent="0.25"/>
    <row r="91" s="10" customFormat="1" x14ac:dyDescent="0.25"/>
    <row r="92" s="10" customFormat="1" x14ac:dyDescent="0.25"/>
    <row r="93" s="10" customFormat="1" x14ac:dyDescent="0.25"/>
    <row r="94" s="10" customFormat="1" x14ac:dyDescent="0.25"/>
    <row r="95" s="10" customFormat="1" x14ac:dyDescent="0.25"/>
    <row r="96" s="10" customFormat="1" x14ac:dyDescent="0.25"/>
    <row r="97" s="10" customFormat="1" x14ac:dyDescent="0.25"/>
    <row r="98" s="10" customFormat="1" x14ac:dyDescent="0.25"/>
    <row r="99" s="10" customFormat="1" x14ac:dyDescent="0.25"/>
    <row r="100" s="10" customFormat="1" x14ac:dyDescent="0.25"/>
    <row r="101" s="10" customFormat="1" x14ac:dyDescent="0.25"/>
    <row r="102" s="10" customFormat="1" x14ac:dyDescent="0.25"/>
    <row r="103" s="10" customFormat="1" x14ac:dyDescent="0.25"/>
    <row r="104" s="10" customFormat="1" x14ac:dyDescent="0.25"/>
    <row r="105" s="10" customFormat="1" x14ac:dyDescent="0.25"/>
    <row r="106" s="10" customFormat="1" x14ac:dyDescent="0.25"/>
    <row r="107" s="10" customFormat="1" x14ac:dyDescent="0.25"/>
    <row r="108" s="10" customFormat="1" x14ac:dyDescent="0.25"/>
    <row r="109" s="10" customFormat="1" x14ac:dyDescent="0.25"/>
    <row r="110" s="10" customFormat="1" x14ac:dyDescent="0.25"/>
    <row r="111" s="10" customFormat="1" x14ac:dyDescent="0.25"/>
    <row r="112" s="10" customFormat="1" x14ac:dyDescent="0.25"/>
    <row r="113" s="10" customFormat="1" x14ac:dyDescent="0.25"/>
    <row r="114" s="10" customFormat="1" x14ac:dyDescent="0.25"/>
    <row r="115" s="10" customFormat="1" x14ac:dyDescent="0.25"/>
    <row r="116" s="10" customFormat="1" x14ac:dyDescent="0.25"/>
    <row r="117" s="10" customFormat="1" x14ac:dyDescent="0.25"/>
    <row r="118" s="10" customFormat="1" x14ac:dyDescent="0.25"/>
    <row r="119" s="10" customFormat="1" x14ac:dyDescent="0.25"/>
    <row r="120" s="10" customFormat="1" x14ac:dyDescent="0.25"/>
    <row r="121" s="10" customFormat="1" x14ac:dyDescent="0.25"/>
    <row r="122" s="10" customFormat="1" x14ac:dyDescent="0.25"/>
    <row r="123" s="10" customFormat="1" x14ac:dyDescent="0.25"/>
    <row r="124" s="10" customFormat="1" x14ac:dyDescent="0.25"/>
    <row r="125" s="10" customFormat="1" x14ac:dyDescent="0.25"/>
    <row r="126" s="10" customFormat="1" x14ac:dyDescent="0.25"/>
    <row r="127" s="10" customFormat="1" x14ac:dyDescent="0.25"/>
    <row r="128" s="10" customFormat="1" x14ac:dyDescent="0.25"/>
    <row r="129" s="10" customFormat="1" x14ac:dyDescent="0.25"/>
    <row r="130" s="10" customFormat="1" x14ac:dyDescent="0.25"/>
    <row r="131" s="10" customFormat="1" x14ac:dyDescent="0.25"/>
    <row r="132" s="10" customFormat="1" x14ac:dyDescent="0.25"/>
    <row r="133" s="10" customFormat="1" x14ac:dyDescent="0.25"/>
    <row r="134" s="10" customFormat="1" x14ac:dyDescent="0.25"/>
    <row r="135" s="10" customFormat="1" x14ac:dyDescent="0.25"/>
    <row r="136" s="10" customFormat="1" x14ac:dyDescent="0.25"/>
    <row r="137" s="10" customFormat="1" x14ac:dyDescent="0.25"/>
    <row r="138" s="10" customFormat="1" x14ac:dyDescent="0.25"/>
    <row r="139" s="10" customFormat="1" x14ac:dyDescent="0.25"/>
    <row r="140" s="10" customFormat="1" x14ac:dyDescent="0.25"/>
    <row r="141" s="10" customFormat="1" x14ac:dyDescent="0.25"/>
    <row r="142" s="10" customFormat="1" x14ac:dyDescent="0.25"/>
    <row r="143" s="10" customFormat="1" x14ac:dyDescent="0.25"/>
    <row r="144" s="10" customFormat="1" x14ac:dyDescent="0.25"/>
    <row r="145" s="10" customFormat="1" x14ac:dyDescent="0.25"/>
    <row r="146" s="10" customFormat="1" x14ac:dyDescent="0.25"/>
    <row r="147" s="10" customFormat="1" x14ac:dyDescent="0.25"/>
    <row r="148" s="10" customFormat="1" x14ac:dyDescent="0.25"/>
    <row r="149" s="10" customFormat="1" x14ac:dyDescent="0.25"/>
    <row r="150" s="10" customFormat="1" x14ac:dyDescent="0.25"/>
    <row r="151" s="10" customFormat="1" x14ac:dyDescent="0.25"/>
    <row r="152" s="10" customFormat="1" x14ac:dyDescent="0.25"/>
    <row r="153" s="10" customFormat="1" x14ac:dyDescent="0.25"/>
    <row r="154" s="10" customFormat="1" x14ac:dyDescent="0.25"/>
    <row r="155" s="10" customFormat="1" x14ac:dyDescent="0.25"/>
    <row r="156" s="10" customFormat="1" x14ac:dyDescent="0.25"/>
    <row r="157" s="10" customFormat="1" x14ac:dyDescent="0.25"/>
    <row r="158" s="10" customFormat="1" x14ac:dyDescent="0.25"/>
    <row r="159" s="10" customFormat="1" x14ac:dyDescent="0.25"/>
    <row r="160" s="10" customFormat="1" x14ac:dyDescent="0.25"/>
    <row r="161" s="10" customFormat="1" x14ac:dyDescent="0.25"/>
    <row r="162" s="10" customFormat="1" x14ac:dyDescent="0.25"/>
    <row r="163" s="10" customFormat="1" x14ac:dyDescent="0.25"/>
    <row r="164" s="10" customFormat="1" x14ac:dyDescent="0.25"/>
    <row r="165" s="10" customFormat="1" x14ac:dyDescent="0.25"/>
    <row r="166" s="10" customFormat="1" x14ac:dyDescent="0.25"/>
    <row r="167" s="10" customFormat="1" x14ac:dyDescent="0.25"/>
    <row r="168" s="10" customFormat="1" x14ac:dyDescent="0.25"/>
    <row r="169" s="10" customFormat="1" x14ac:dyDescent="0.25"/>
    <row r="170" s="10" customFormat="1" x14ac:dyDescent="0.25"/>
    <row r="171" s="10" customFormat="1" x14ac:dyDescent="0.25"/>
    <row r="172" s="10" customFormat="1" x14ac:dyDescent="0.25"/>
    <row r="173" s="10" customFormat="1" x14ac:dyDescent="0.25"/>
    <row r="174" s="10" customFormat="1" x14ac:dyDescent="0.25"/>
    <row r="175" s="10" customFormat="1" x14ac:dyDescent="0.25"/>
    <row r="176" s="10" customFormat="1" x14ac:dyDescent="0.25"/>
    <row r="177" s="10" customFormat="1" x14ac:dyDescent="0.25"/>
    <row r="178" s="10" customFormat="1" x14ac:dyDescent="0.25"/>
    <row r="179" s="10" customFormat="1" x14ac:dyDescent="0.25"/>
    <row r="180" s="10" customFormat="1" x14ac:dyDescent="0.25"/>
    <row r="181" s="10" customFormat="1" x14ac:dyDescent="0.25"/>
    <row r="182" s="10" customFormat="1" x14ac:dyDescent="0.25"/>
    <row r="183" s="10" customFormat="1" x14ac:dyDescent="0.25"/>
    <row r="184" s="10" customFormat="1" x14ac:dyDescent="0.25"/>
    <row r="185" s="10" customFormat="1" x14ac:dyDescent="0.25"/>
    <row r="186" s="10" customFormat="1" x14ac:dyDescent="0.25"/>
    <row r="187" s="10" customFormat="1" x14ac:dyDescent="0.25"/>
    <row r="188" s="10" customFormat="1" x14ac:dyDescent="0.25"/>
    <row r="189" s="10" customFormat="1" x14ac:dyDescent="0.25"/>
    <row r="190" s="10" customFormat="1" x14ac:dyDescent="0.25"/>
    <row r="191" s="10" customFormat="1" x14ac:dyDescent="0.25"/>
    <row r="192" s="10" customFormat="1" x14ac:dyDescent="0.25"/>
    <row r="193" s="10" customFormat="1" x14ac:dyDescent="0.25"/>
    <row r="194" s="10" customFormat="1" x14ac:dyDescent="0.25"/>
    <row r="195" s="10" customFormat="1" x14ac:dyDescent="0.25"/>
    <row r="196" s="10" customFormat="1" x14ac:dyDescent="0.25"/>
    <row r="197" s="10" customFormat="1" x14ac:dyDescent="0.25"/>
    <row r="198" s="10" customFormat="1" x14ac:dyDescent="0.25"/>
    <row r="199" s="10" customFormat="1" x14ac:dyDescent="0.25"/>
    <row r="200" s="10" customFormat="1" x14ac:dyDescent="0.25"/>
    <row r="201" s="10" customFormat="1" x14ac:dyDescent="0.25"/>
    <row r="202" s="10" customFormat="1" x14ac:dyDescent="0.25"/>
    <row r="203" s="10" customFormat="1" x14ac:dyDescent="0.25"/>
    <row r="204" s="10" customFormat="1" x14ac:dyDescent="0.25"/>
    <row r="205" s="10" customFormat="1" x14ac:dyDescent="0.25"/>
    <row r="206" s="10" customFormat="1" x14ac:dyDescent="0.25"/>
    <row r="207" s="10" customFormat="1" x14ac:dyDescent="0.25"/>
    <row r="208" s="10" customFormat="1" x14ac:dyDescent="0.25"/>
    <row r="209" s="10" customFormat="1" x14ac:dyDescent="0.25"/>
    <row r="210" s="10" customFormat="1" x14ac:dyDescent="0.25"/>
    <row r="211" s="10" customFormat="1" x14ac:dyDescent="0.25"/>
    <row r="212" s="10" customFormat="1" x14ac:dyDescent="0.25"/>
    <row r="213" s="10" customFormat="1" x14ac:dyDescent="0.25"/>
    <row r="214" s="10" customFormat="1" x14ac:dyDescent="0.25"/>
    <row r="215" s="10" customFormat="1" x14ac:dyDescent="0.25"/>
    <row r="216" s="10" customFormat="1" x14ac:dyDescent="0.25"/>
    <row r="217" s="10" customFormat="1" x14ac:dyDescent="0.25"/>
    <row r="218" s="10" customFormat="1" x14ac:dyDescent="0.25"/>
    <row r="219" s="10" customFormat="1" x14ac:dyDescent="0.25"/>
    <row r="220" s="10" customFormat="1" x14ac:dyDescent="0.25"/>
    <row r="221" s="10" customFormat="1" x14ac:dyDescent="0.25"/>
    <row r="222" s="10" customFormat="1" x14ac:dyDescent="0.25"/>
    <row r="223" s="10" customFormat="1" x14ac:dyDescent="0.25"/>
    <row r="224" s="10" customFormat="1" x14ac:dyDescent="0.25"/>
    <row r="225" s="10" customFormat="1" x14ac:dyDescent="0.25"/>
    <row r="226" s="10" customFormat="1" x14ac:dyDescent="0.25"/>
    <row r="227" s="10" customFormat="1" x14ac:dyDescent="0.25"/>
    <row r="228" s="10" customFormat="1" x14ac:dyDescent="0.25"/>
    <row r="229" s="10" customFormat="1" x14ac:dyDescent="0.25"/>
    <row r="230" s="10" customFormat="1" x14ac:dyDescent="0.25"/>
    <row r="231" s="10" customFormat="1" x14ac:dyDescent="0.25"/>
    <row r="232" s="10" customFormat="1" x14ac:dyDescent="0.25"/>
    <row r="233" s="10" customFormat="1" x14ac:dyDescent="0.25"/>
    <row r="234" s="10" customFormat="1" x14ac:dyDescent="0.25"/>
    <row r="235" s="10" customFormat="1" x14ac:dyDescent="0.25"/>
    <row r="236" s="10" customFormat="1" x14ac:dyDescent="0.25"/>
    <row r="237" s="10" customFormat="1" x14ac:dyDescent="0.25"/>
    <row r="238" s="10" customFormat="1" x14ac:dyDescent="0.25"/>
    <row r="239" s="10" customFormat="1" x14ac:dyDescent="0.25"/>
    <row r="240" s="10" customFormat="1" x14ac:dyDescent="0.25"/>
    <row r="241" s="10" customFormat="1" x14ac:dyDescent="0.25"/>
    <row r="242" s="10" customFormat="1" x14ac:dyDescent="0.25"/>
    <row r="243" s="10" customFormat="1" x14ac:dyDescent="0.25"/>
    <row r="244" s="10" customFormat="1" x14ac:dyDescent="0.25"/>
    <row r="245" s="10" customFormat="1" x14ac:dyDescent="0.25"/>
    <row r="246" s="10" customFormat="1" x14ac:dyDescent="0.25"/>
    <row r="247" s="10" customFormat="1" x14ac:dyDescent="0.25"/>
    <row r="248" s="10" customFormat="1" x14ac:dyDescent="0.25"/>
    <row r="249" s="10" customFormat="1" x14ac:dyDescent="0.25"/>
    <row r="250" s="10" customFormat="1" x14ac:dyDescent="0.25"/>
    <row r="251" s="10" customFormat="1" x14ac:dyDescent="0.25"/>
    <row r="252" s="10" customFormat="1" x14ac:dyDescent="0.25"/>
    <row r="253" s="10" customFormat="1" x14ac:dyDescent="0.25"/>
    <row r="254" s="10" customFormat="1" x14ac:dyDescent="0.25"/>
  </sheetData>
  <hyperlinks>
    <hyperlink ref="C24" location="elek_kental_2022!A1" display="elek_kental_" xr:uid="{00AB0A86-1136-49A3-BAD8-921AB4258398}"/>
    <hyperlink ref="C25" location="elek_kental_bouwj_2022!A1" display="elek_kental_bouwj_" xr:uid="{76D00996-F92E-409C-B178-63963491C75B}"/>
    <hyperlink ref="C26" location="elek_kental_opp_2022!A1" display="elek_kental_opp_" xr:uid="{059C5894-16A0-4AE9-A2A8-CF667D15768C}"/>
    <hyperlink ref="C27" location="elek_kental_diensten_2022!A1" display="elek_kental_diensten_" xr:uid="{61F4B430-EDE3-41E2-ADB9-D7DDC7D574E3}"/>
    <hyperlink ref="C28" location="elek_kental_subsets_2022!A1" display="elek_kental_subsets_" xr:uid="{130E0B46-D30F-42AA-9A55-9B27D6055126}"/>
    <hyperlink ref="C29" location="zonnestroom_kentallen_2022!A1" display="zonnestroom_kentallen_" xr:uid="{5F605E79-9101-4BCE-96E0-B9E432D949A7}"/>
    <hyperlink ref="C30" location="gas_kental_2022!A1" display="gas_kental_" xr:uid="{B8059307-5D61-4222-BC6E-EAB213D573A9}"/>
    <hyperlink ref="C31" location="gas_kental_bouwj_2022!A1" display="gas_kental_bouwj_" xr:uid="{3B9E3244-B129-460F-8253-2923EB194520}"/>
    <hyperlink ref="C32" location="gas_kental_opp_2022!A1" display="gas_kental_opp_" xr:uid="{6D63521D-02C8-4ED9-A92E-A44B2669F1A6}"/>
    <hyperlink ref="C33" location="gas_kental_diensten_2022!A1" display="gas_kental_diensten_" xr:uid="{74EDA78F-D450-40FF-8A1F-CDB06C49ADA6}"/>
    <hyperlink ref="C34" location="populatie_overzicht_2022!A1" display="populatie_overzicht_" xr:uid="{E019D792-0F84-4D2F-993C-255D1099E98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sheetPr>
  <dimension ref="A1:H66"/>
  <sheetViews>
    <sheetView zoomScale="90" zoomScaleNormal="90" workbookViewId="0">
      <selection activeCell="J3" sqref="J3"/>
    </sheetView>
  </sheetViews>
  <sheetFormatPr defaultColWidth="10.7109375" defaultRowHeight="15" customHeight="1" x14ac:dyDescent="0.25"/>
  <cols>
    <col min="1" max="1" width="17.42578125" customWidth="1"/>
    <col min="2" max="2" width="71.42578125" customWidth="1"/>
    <col min="3" max="3" width="16.28515625" bestFit="1" customWidth="1"/>
    <col min="4" max="4" width="28.7109375" style="1" customWidth="1"/>
    <col min="5" max="5" width="20.7109375" style="1" customWidth="1"/>
    <col min="6" max="6" width="25.85546875" style="1" customWidth="1"/>
    <col min="7" max="7" width="20.7109375" style="1" customWidth="1"/>
    <col min="8" max="8" width="37" style="1" customWidth="1"/>
  </cols>
  <sheetData>
    <row r="1" spans="1:8" ht="59.45" customHeight="1" x14ac:dyDescent="0.25">
      <c r="A1" s="37" t="s">
        <v>134</v>
      </c>
      <c r="B1" s="38" t="s">
        <v>135</v>
      </c>
      <c r="C1" s="38" t="s">
        <v>106</v>
      </c>
      <c r="D1" s="39" t="s">
        <v>188</v>
      </c>
      <c r="E1" s="39" t="s">
        <v>189</v>
      </c>
      <c r="F1" s="39" t="s">
        <v>190</v>
      </c>
      <c r="G1" s="39" t="s">
        <v>191</v>
      </c>
      <c r="H1" s="39" t="s">
        <v>192</v>
      </c>
    </row>
    <row r="2" spans="1:8" x14ac:dyDescent="0.25">
      <c r="A2" t="s">
        <v>187</v>
      </c>
      <c r="B2" t="s">
        <v>1</v>
      </c>
      <c r="C2">
        <v>66</v>
      </c>
      <c r="D2" s="1">
        <v>22.928181990673298</v>
      </c>
      <c r="E2" s="1">
        <v>8.4330108619560598</v>
      </c>
      <c r="F2" s="1">
        <v>15.6802507468178</v>
      </c>
      <c r="G2" s="1">
        <v>24.810847018150401</v>
      </c>
      <c r="H2" s="1">
        <v>13.9435005857428</v>
      </c>
    </row>
    <row r="3" spans="1:8" x14ac:dyDescent="0.25">
      <c r="A3" t="s">
        <v>187</v>
      </c>
      <c r="B3" t="s">
        <v>2</v>
      </c>
      <c r="C3">
        <v>4442</v>
      </c>
      <c r="D3" s="1">
        <v>9.2252513393537505</v>
      </c>
      <c r="E3" s="1">
        <v>6.3383701074201504</v>
      </c>
      <c r="F3" s="1">
        <v>8.9536894320028093</v>
      </c>
      <c r="G3" s="1">
        <v>11.6101993064204</v>
      </c>
      <c r="H3" s="1">
        <v>7.5226295746310701</v>
      </c>
    </row>
    <row r="4" spans="1:8" x14ac:dyDescent="0.25">
      <c r="A4" t="s">
        <v>187</v>
      </c>
      <c r="B4" t="s">
        <v>3</v>
      </c>
      <c r="C4">
        <v>17891</v>
      </c>
      <c r="D4" s="1">
        <v>4.1603489294871903</v>
      </c>
      <c r="E4" s="1">
        <v>0.65625</v>
      </c>
      <c r="F4" s="1">
        <v>2.5816135084427798</v>
      </c>
      <c r="G4" s="1">
        <v>5.6549077813748996</v>
      </c>
      <c r="H4" s="1">
        <v>3.8872038210123998</v>
      </c>
    </row>
    <row r="5" spans="1:8" x14ac:dyDescent="0.25">
      <c r="A5" t="s">
        <v>187</v>
      </c>
      <c r="B5" t="s">
        <v>4</v>
      </c>
      <c r="C5">
        <v>11184</v>
      </c>
      <c r="D5" s="1">
        <v>5.1684365183285097</v>
      </c>
      <c r="E5" s="1">
        <v>1.7743764550113801</v>
      </c>
      <c r="F5" s="1">
        <v>3.6781553532008799</v>
      </c>
      <c r="G5" s="1">
        <v>6.4470497252216301</v>
      </c>
      <c r="H5" s="1">
        <v>4.1999969636053196</v>
      </c>
    </row>
    <row r="6" spans="1:8" x14ac:dyDescent="0.25">
      <c r="A6" t="s">
        <v>187</v>
      </c>
      <c r="B6" t="s">
        <v>5</v>
      </c>
      <c r="C6">
        <v>4936</v>
      </c>
      <c r="D6" s="1">
        <v>4.2209555535335701</v>
      </c>
      <c r="E6" s="1">
        <v>1.7889404639723501</v>
      </c>
      <c r="F6" s="1">
        <v>3.2981352403016002</v>
      </c>
      <c r="G6" s="1">
        <v>5.3729588609291401</v>
      </c>
      <c r="H6" s="1">
        <v>3.38215826418232</v>
      </c>
    </row>
    <row r="7" spans="1:8" x14ac:dyDescent="0.25">
      <c r="A7" t="s">
        <v>187</v>
      </c>
      <c r="B7" t="s">
        <v>6</v>
      </c>
      <c r="C7">
        <v>4558</v>
      </c>
      <c r="D7" s="1">
        <v>4.9126458579013299</v>
      </c>
      <c r="E7" s="1">
        <v>1.94763016754255</v>
      </c>
      <c r="F7" s="1">
        <v>3.5931465305900101</v>
      </c>
      <c r="G7" s="1">
        <v>6.0969776849217601</v>
      </c>
      <c r="H7" s="1">
        <v>4.9340439256666802</v>
      </c>
    </row>
    <row r="8" spans="1:8" x14ac:dyDescent="0.25">
      <c r="A8" t="s">
        <v>187</v>
      </c>
      <c r="B8" t="s">
        <v>7</v>
      </c>
      <c r="C8">
        <v>9655</v>
      </c>
      <c r="D8" s="1">
        <v>4.5823908192160001</v>
      </c>
      <c r="E8" s="1">
        <v>1.6598174783267601</v>
      </c>
      <c r="F8" s="1">
        <v>3.4167539267015701</v>
      </c>
      <c r="G8" s="1">
        <v>5.91951305693902</v>
      </c>
      <c r="H8" s="1">
        <v>3.83693418331457</v>
      </c>
    </row>
    <row r="9" spans="1:8" x14ac:dyDescent="0.25">
      <c r="A9" t="s">
        <v>187</v>
      </c>
      <c r="B9" t="s">
        <v>8</v>
      </c>
      <c r="C9">
        <v>17755</v>
      </c>
      <c r="D9" s="1">
        <v>6.4525272988034601</v>
      </c>
      <c r="E9" s="1">
        <v>1.9552538505928301</v>
      </c>
      <c r="F9" s="1">
        <v>3.9778812572759001</v>
      </c>
      <c r="G9" s="1">
        <v>7.1986666666666697</v>
      </c>
      <c r="H9" s="1">
        <v>8.31217296799948</v>
      </c>
    </row>
    <row r="10" spans="1:8" x14ac:dyDescent="0.25">
      <c r="A10" t="s">
        <v>187</v>
      </c>
      <c r="B10" t="s">
        <v>9</v>
      </c>
      <c r="C10">
        <v>64004</v>
      </c>
      <c r="D10" s="1">
        <v>9.6708575591379802</v>
      </c>
      <c r="E10" s="1">
        <v>4.0614692766910503</v>
      </c>
      <c r="F10" s="1">
        <v>7.53102089442815</v>
      </c>
      <c r="G10" s="1">
        <v>12.3693829510167</v>
      </c>
      <c r="H10" s="1">
        <v>6.6093877537781101</v>
      </c>
    </row>
    <row r="11" spans="1:8" x14ac:dyDescent="0.25">
      <c r="A11" t="s">
        <v>187</v>
      </c>
      <c r="B11" t="s">
        <v>10</v>
      </c>
      <c r="C11">
        <v>9270</v>
      </c>
      <c r="D11" s="1">
        <v>9.1786003463275598</v>
      </c>
      <c r="E11" s="1">
        <v>4.3015832126545597</v>
      </c>
      <c r="F11" s="1">
        <v>7.5071250084419496</v>
      </c>
      <c r="G11" s="1">
        <v>12.0900568181818</v>
      </c>
      <c r="H11" s="1">
        <v>8.0401522879362695</v>
      </c>
    </row>
    <row r="12" spans="1:8" x14ac:dyDescent="0.25">
      <c r="A12" t="s">
        <v>187</v>
      </c>
      <c r="B12" t="s">
        <v>11</v>
      </c>
      <c r="C12">
        <v>96</v>
      </c>
      <c r="D12" s="1">
        <v>10.8769218293072</v>
      </c>
      <c r="E12" s="1">
        <v>2.8708129156645801</v>
      </c>
      <c r="F12" s="1">
        <v>7.7030892448512596</v>
      </c>
      <c r="G12" s="1">
        <v>13.213854852497899</v>
      </c>
      <c r="H12" s="1">
        <v>7.1973721398372303</v>
      </c>
    </row>
    <row r="13" spans="1:8" x14ac:dyDescent="0.25">
      <c r="A13" t="s">
        <v>187</v>
      </c>
      <c r="B13" t="s">
        <v>12</v>
      </c>
      <c r="C13">
        <v>541</v>
      </c>
      <c r="D13" s="1">
        <v>8.9049263393432305</v>
      </c>
      <c r="E13" s="1">
        <v>5.01736526946108</v>
      </c>
      <c r="F13" s="1">
        <v>8.0711111111111098</v>
      </c>
      <c r="G13" s="1">
        <v>12.109989309894299</v>
      </c>
      <c r="H13" s="1">
        <v>6.2596873415349599</v>
      </c>
    </row>
    <row r="14" spans="1:8" x14ac:dyDescent="0.25">
      <c r="A14" t="s">
        <v>187</v>
      </c>
      <c r="B14" t="s">
        <v>13</v>
      </c>
      <c r="C14">
        <v>53</v>
      </c>
      <c r="D14" s="1">
        <v>3.34678214338699</v>
      </c>
      <c r="E14" s="1">
        <v>0.82223816355810597</v>
      </c>
      <c r="F14" s="1">
        <v>2.5680473372781099</v>
      </c>
      <c r="G14" s="1">
        <v>5.0982019363762099</v>
      </c>
      <c r="H14" s="1">
        <v>4.2567238150122497</v>
      </c>
    </row>
    <row r="15" spans="1:8" x14ac:dyDescent="0.25">
      <c r="A15" t="s">
        <v>187</v>
      </c>
      <c r="B15" t="s">
        <v>14</v>
      </c>
      <c r="C15">
        <v>4268</v>
      </c>
      <c r="D15" s="1">
        <v>8.4932264990916195</v>
      </c>
      <c r="E15" s="1">
        <v>5.1093441814595701</v>
      </c>
      <c r="F15" s="1">
        <v>7.8733251633986896</v>
      </c>
      <c r="G15" s="1">
        <v>11.226801282807299</v>
      </c>
      <c r="H15" s="1">
        <v>6.5097704482358898</v>
      </c>
    </row>
    <row r="16" spans="1:8" x14ac:dyDescent="0.25">
      <c r="A16" t="s">
        <v>187</v>
      </c>
      <c r="B16" t="s">
        <v>15</v>
      </c>
      <c r="C16">
        <v>19</v>
      </c>
      <c r="D16" s="1">
        <v>1630.6599379720101</v>
      </c>
      <c r="H16" s="1">
        <v>181.01616213442799</v>
      </c>
    </row>
    <row r="17" spans="1:8" x14ac:dyDescent="0.25">
      <c r="A17" t="s">
        <v>187</v>
      </c>
      <c r="B17" t="s">
        <v>16</v>
      </c>
      <c r="C17">
        <v>83</v>
      </c>
      <c r="D17" s="1">
        <v>9.4803043573874497</v>
      </c>
      <c r="E17" s="1">
        <v>3.2398423087707302</v>
      </c>
      <c r="F17" s="1">
        <v>6.6365649408164904</v>
      </c>
      <c r="G17" s="1">
        <v>12.392494207216201</v>
      </c>
      <c r="H17" s="1">
        <v>6.5730308265399797</v>
      </c>
    </row>
    <row r="18" spans="1:8" x14ac:dyDescent="0.25">
      <c r="A18" t="s">
        <v>187</v>
      </c>
      <c r="B18" t="s">
        <v>17</v>
      </c>
      <c r="C18">
        <v>167</v>
      </c>
      <c r="D18" s="1">
        <v>7.6102538365255299</v>
      </c>
      <c r="E18" s="1">
        <v>2.19938563415104</v>
      </c>
      <c r="F18" s="1">
        <v>5.0073637702503699</v>
      </c>
      <c r="G18" s="1">
        <v>10.023748413092701</v>
      </c>
      <c r="H18" s="1">
        <v>6.2848141876838097</v>
      </c>
    </row>
    <row r="19" spans="1:8" x14ac:dyDescent="0.25">
      <c r="A19" t="s">
        <v>187</v>
      </c>
      <c r="B19" t="s">
        <v>18</v>
      </c>
      <c r="C19">
        <v>3737</v>
      </c>
      <c r="D19" s="1">
        <v>5.7885038125181296</v>
      </c>
      <c r="E19" s="1">
        <v>1.13109756097561</v>
      </c>
      <c r="F19" s="1">
        <v>3.3474864130434798</v>
      </c>
      <c r="G19" s="1">
        <v>7.64835300916371</v>
      </c>
      <c r="H19" s="1">
        <v>4.7858439390343896</v>
      </c>
    </row>
    <row r="20" spans="1:8" x14ac:dyDescent="0.25">
      <c r="A20" t="s">
        <v>187</v>
      </c>
      <c r="B20" t="s">
        <v>19</v>
      </c>
      <c r="C20">
        <v>12416</v>
      </c>
      <c r="D20" s="1">
        <v>7.2133191684246603</v>
      </c>
      <c r="E20" s="1">
        <v>1.6314428312159699</v>
      </c>
      <c r="F20" s="1">
        <v>4.6394093081506202</v>
      </c>
      <c r="G20" s="1">
        <v>9.2902311542991693</v>
      </c>
      <c r="H20" s="1">
        <v>5.7613356983886099</v>
      </c>
    </row>
    <row r="21" spans="1:8" x14ac:dyDescent="0.25">
      <c r="A21" t="s">
        <v>187</v>
      </c>
      <c r="B21" t="s">
        <v>20</v>
      </c>
      <c r="C21">
        <v>61</v>
      </c>
      <c r="D21" s="1">
        <v>11.221356685207301</v>
      </c>
      <c r="E21" s="1">
        <v>2.54303278688525</v>
      </c>
      <c r="F21" s="1">
        <v>6.1134969325153401</v>
      </c>
      <c r="G21" s="1">
        <v>13.36</v>
      </c>
      <c r="H21" s="1">
        <v>15.860468658762599</v>
      </c>
    </row>
    <row r="22" spans="1:8" x14ac:dyDescent="0.25">
      <c r="A22" t="s">
        <v>187</v>
      </c>
      <c r="B22" t="s">
        <v>21</v>
      </c>
      <c r="C22">
        <v>36605</v>
      </c>
      <c r="D22" s="1">
        <v>10.2334411795453</v>
      </c>
      <c r="E22" s="1">
        <v>6.24444444444444</v>
      </c>
      <c r="F22" s="1">
        <v>9.5306122448979593</v>
      </c>
      <c r="G22" s="1">
        <v>13.1044776119403</v>
      </c>
      <c r="H22" s="1">
        <v>9.8383535475051591</v>
      </c>
    </row>
    <row r="23" spans="1:8" x14ac:dyDescent="0.25">
      <c r="A23" t="s">
        <v>187</v>
      </c>
      <c r="B23" t="s">
        <v>22</v>
      </c>
      <c r="C23">
        <v>2143</v>
      </c>
      <c r="D23" s="1">
        <v>94.594664928472099</v>
      </c>
      <c r="E23" s="1">
        <v>3.7775286580185399</v>
      </c>
      <c r="F23" s="1">
        <v>10.3691275167785</v>
      </c>
      <c r="G23" s="1">
        <v>30.196428571428601</v>
      </c>
      <c r="H23" s="1">
        <v>62.9282236894853</v>
      </c>
    </row>
    <row r="24" spans="1:8" x14ac:dyDescent="0.25">
      <c r="A24" t="s">
        <v>187</v>
      </c>
      <c r="B24" t="s">
        <v>23</v>
      </c>
      <c r="C24">
        <v>565</v>
      </c>
      <c r="D24" s="1">
        <v>3.8216928399490002</v>
      </c>
      <c r="E24" s="1">
        <v>2.0541586073501001</v>
      </c>
      <c r="F24" s="1">
        <v>3.3127530364372499</v>
      </c>
      <c r="G24" s="1">
        <v>4.9371069182389897</v>
      </c>
      <c r="H24" s="1">
        <v>3.1842483869709</v>
      </c>
    </row>
    <row r="25" spans="1:8" x14ac:dyDescent="0.25">
      <c r="A25" t="s">
        <v>187</v>
      </c>
      <c r="B25" t="s">
        <v>24</v>
      </c>
      <c r="C25">
        <v>2386</v>
      </c>
      <c r="D25" s="1">
        <v>12.7693509822279</v>
      </c>
      <c r="E25" s="1">
        <v>6.5248928503618702</v>
      </c>
      <c r="F25" s="1">
        <v>11.625430680886</v>
      </c>
      <c r="G25" s="1">
        <v>17.731204896318602</v>
      </c>
      <c r="H25" s="1">
        <v>9.900864679743</v>
      </c>
    </row>
    <row r="26" spans="1:8" x14ac:dyDescent="0.25">
      <c r="A26" t="s">
        <v>187</v>
      </c>
      <c r="B26" t="s">
        <v>25</v>
      </c>
      <c r="C26">
        <v>118</v>
      </c>
      <c r="D26" s="1">
        <v>5.0730491128069897</v>
      </c>
      <c r="E26" s="1">
        <v>2.2715781198278702</v>
      </c>
      <c r="F26" s="1">
        <v>4.2732919254658404</v>
      </c>
      <c r="G26" s="1">
        <v>6.5709618724671204</v>
      </c>
      <c r="H26" s="1">
        <v>5.4539442853423603</v>
      </c>
    </row>
    <row r="27" spans="1:8" x14ac:dyDescent="0.25">
      <c r="A27" t="s">
        <v>187</v>
      </c>
      <c r="B27" t="s">
        <v>26</v>
      </c>
      <c r="C27">
        <v>19758</v>
      </c>
      <c r="D27" s="1">
        <v>8.7592014409824603</v>
      </c>
      <c r="E27" s="1">
        <v>4.77775815866553</v>
      </c>
      <c r="F27" s="1">
        <v>7.9388041867954904</v>
      </c>
      <c r="G27" s="1">
        <v>11.774460086386201</v>
      </c>
      <c r="H27" s="1">
        <v>6.5203683716155201</v>
      </c>
    </row>
    <row r="28" spans="1:8" x14ac:dyDescent="0.25">
      <c r="A28" t="s">
        <v>187</v>
      </c>
      <c r="B28" t="s">
        <v>27</v>
      </c>
      <c r="C28">
        <v>1499</v>
      </c>
      <c r="D28" s="1">
        <v>11.431733100393799</v>
      </c>
      <c r="E28" s="1">
        <v>7.55409356725146</v>
      </c>
      <c r="F28" s="1">
        <v>10.597014925373101</v>
      </c>
      <c r="G28" s="1">
        <v>14.4133871476404</v>
      </c>
      <c r="H28" s="1">
        <v>9.83789656247564</v>
      </c>
    </row>
    <row r="29" spans="1:8" x14ac:dyDescent="0.25">
      <c r="A29" t="s">
        <v>187</v>
      </c>
      <c r="B29" t="s">
        <v>28</v>
      </c>
      <c r="C29">
        <v>85</v>
      </c>
      <c r="D29" s="1">
        <v>4.4146403768728799</v>
      </c>
      <c r="E29" s="1">
        <v>0.59125315391084898</v>
      </c>
      <c r="F29" s="1">
        <v>1.80181940289395</v>
      </c>
      <c r="G29" s="1">
        <v>4.3715186547556497</v>
      </c>
      <c r="H29" s="1">
        <v>3.4295345664305299</v>
      </c>
    </row>
    <row r="30" spans="1:8" x14ac:dyDescent="0.25">
      <c r="A30" t="s">
        <v>187</v>
      </c>
      <c r="B30" t="s">
        <v>29</v>
      </c>
      <c r="C30">
        <v>10</v>
      </c>
      <c r="D30" s="1">
        <v>3.4363753500578</v>
      </c>
      <c r="H30" s="1">
        <v>2.9543184512050602</v>
      </c>
    </row>
    <row r="31" spans="1:8" x14ac:dyDescent="0.25">
      <c r="A31" t="s">
        <v>187</v>
      </c>
      <c r="B31" t="s">
        <v>30</v>
      </c>
      <c r="C31">
        <v>17537</v>
      </c>
      <c r="D31" s="1">
        <v>9.1280503046722092</v>
      </c>
      <c r="E31" s="1">
        <v>5.6005586592178798</v>
      </c>
      <c r="F31" s="1">
        <v>8.4364406779661003</v>
      </c>
      <c r="G31" s="1">
        <v>11.777327935222701</v>
      </c>
      <c r="H31" s="1">
        <v>7.4109365040969699</v>
      </c>
    </row>
    <row r="32" spans="1:8" x14ac:dyDescent="0.25">
      <c r="A32" t="s">
        <v>187</v>
      </c>
      <c r="B32" t="s">
        <v>31</v>
      </c>
      <c r="C32">
        <v>6296</v>
      </c>
      <c r="D32" s="1">
        <v>13.4915712272003</v>
      </c>
      <c r="E32" s="1">
        <v>7.3638745065587203</v>
      </c>
      <c r="F32" s="1">
        <v>11.3881944444444</v>
      </c>
      <c r="G32" s="1">
        <v>17.253716216216201</v>
      </c>
      <c r="H32" s="1">
        <v>12.018860381941201</v>
      </c>
    </row>
    <row r="33" spans="1:8" x14ac:dyDescent="0.25">
      <c r="A33" t="s">
        <v>187</v>
      </c>
      <c r="B33" t="s">
        <v>32</v>
      </c>
      <c r="C33">
        <v>22330</v>
      </c>
      <c r="D33" s="1">
        <v>9.1931756540450706</v>
      </c>
      <c r="E33" s="1">
        <v>5.5284657973337197</v>
      </c>
      <c r="F33" s="1">
        <v>8.3539658784794995</v>
      </c>
      <c r="G33" s="1">
        <v>11.89402803454</v>
      </c>
      <c r="H33" s="1">
        <v>7.6617340841192298</v>
      </c>
    </row>
    <row r="34" spans="1:8" x14ac:dyDescent="0.25">
      <c r="A34" t="s">
        <v>187</v>
      </c>
      <c r="B34" t="s">
        <v>33</v>
      </c>
      <c r="C34">
        <v>2506</v>
      </c>
      <c r="D34" s="1">
        <v>9.5749819348667007</v>
      </c>
      <c r="E34" s="1">
        <v>5.7503033065801397</v>
      </c>
      <c r="F34" s="1">
        <v>8.5095220839875996</v>
      </c>
      <c r="G34" s="1">
        <v>12.201889585510299</v>
      </c>
      <c r="H34" s="1">
        <v>7.3783358875672702</v>
      </c>
    </row>
    <row r="35" spans="1:8" x14ac:dyDescent="0.25">
      <c r="A35" t="s">
        <v>187</v>
      </c>
      <c r="B35" t="s">
        <v>34</v>
      </c>
      <c r="C35">
        <v>262</v>
      </c>
      <c r="D35" s="1">
        <v>10.5652714393926</v>
      </c>
      <c r="E35" s="1">
        <v>6.4903924235368899</v>
      </c>
      <c r="F35" s="1">
        <v>9.2943061840120702</v>
      </c>
      <c r="G35" s="1">
        <v>13.7266881554159</v>
      </c>
      <c r="H35" s="1">
        <v>9.4101676122454894</v>
      </c>
    </row>
    <row r="36" spans="1:8" x14ac:dyDescent="0.25">
      <c r="A36" t="s">
        <v>187</v>
      </c>
      <c r="B36" t="s">
        <v>35</v>
      </c>
      <c r="C36">
        <v>1059</v>
      </c>
      <c r="D36" s="1">
        <v>7.89677750292946</v>
      </c>
      <c r="E36" s="1">
        <v>4.5107946611954501</v>
      </c>
      <c r="F36" s="1">
        <v>7.3787256512555697</v>
      </c>
      <c r="G36" s="1">
        <v>10.409464431537</v>
      </c>
      <c r="H36" s="1">
        <v>6.3821618572944798</v>
      </c>
    </row>
    <row r="37" spans="1:8" x14ac:dyDescent="0.25">
      <c r="A37" t="s">
        <v>187</v>
      </c>
      <c r="B37" t="s">
        <v>36</v>
      </c>
      <c r="C37">
        <v>58</v>
      </c>
      <c r="D37" s="1">
        <v>6.3546144774330102</v>
      </c>
      <c r="E37" s="1">
        <v>1.9074633286700799</v>
      </c>
      <c r="F37" s="1">
        <v>4.6830792174090901</v>
      </c>
      <c r="G37" s="1">
        <v>9.4832586267861991</v>
      </c>
      <c r="H37" s="1">
        <v>5.2771765778333304</v>
      </c>
    </row>
    <row r="38" spans="1:8" x14ac:dyDescent="0.25">
      <c r="A38" t="s">
        <v>187</v>
      </c>
      <c r="B38" t="s">
        <v>37</v>
      </c>
      <c r="C38">
        <v>238</v>
      </c>
      <c r="D38" s="1">
        <v>17.316351091223702</v>
      </c>
      <c r="E38" s="1">
        <v>4.0900935672514596</v>
      </c>
      <c r="F38" s="1">
        <v>10.859864982578401</v>
      </c>
      <c r="G38" s="1">
        <v>22.3504901960784</v>
      </c>
      <c r="H38" s="1">
        <v>9.0371280730759302</v>
      </c>
    </row>
    <row r="39" spans="1:8" x14ac:dyDescent="0.25">
      <c r="A39" t="s">
        <v>187</v>
      </c>
      <c r="B39" t="s">
        <v>38</v>
      </c>
      <c r="C39">
        <v>1573</v>
      </c>
      <c r="D39" s="1">
        <v>11.2927226682769</v>
      </c>
      <c r="E39" s="1">
        <v>4.20096463022508</v>
      </c>
      <c r="F39" s="1">
        <v>8.0570570570570599</v>
      </c>
      <c r="G39" s="1">
        <v>13.6688963210702</v>
      </c>
      <c r="H39" s="1">
        <v>8.9096539906501793</v>
      </c>
    </row>
    <row r="40" spans="1:8" x14ac:dyDescent="0.25">
      <c r="A40" t="s">
        <v>187</v>
      </c>
      <c r="B40" t="s">
        <v>39</v>
      </c>
      <c r="C40">
        <v>80</v>
      </c>
      <c r="D40" s="1">
        <v>18.546396324648299</v>
      </c>
      <c r="E40" s="1">
        <v>4.5900819371407602</v>
      </c>
      <c r="F40" s="1">
        <v>9.7312554095911192</v>
      </c>
      <c r="G40" s="1">
        <v>18.380080804462999</v>
      </c>
      <c r="H40" s="1">
        <v>15.1009617513221</v>
      </c>
    </row>
    <row r="41" spans="1:8" x14ac:dyDescent="0.25">
      <c r="A41" t="s">
        <v>187</v>
      </c>
      <c r="B41" t="s">
        <v>40</v>
      </c>
      <c r="C41">
        <v>3132</v>
      </c>
      <c r="D41" s="1">
        <v>10.1023405309737</v>
      </c>
      <c r="E41" s="1">
        <v>6.1803703509645196</v>
      </c>
      <c r="F41" s="1">
        <v>9.4355327352848608</v>
      </c>
      <c r="G41" s="1">
        <v>12.872963541666699</v>
      </c>
      <c r="H41" s="1">
        <v>7.6962342585202599</v>
      </c>
    </row>
    <row r="42" spans="1:8" x14ac:dyDescent="0.25">
      <c r="A42" t="s">
        <v>187</v>
      </c>
      <c r="B42" t="s">
        <v>41</v>
      </c>
      <c r="C42">
        <v>1065</v>
      </c>
      <c r="D42" s="1">
        <v>10.2260956288117</v>
      </c>
      <c r="E42" s="1">
        <v>5.9024390243902403</v>
      </c>
      <c r="F42" s="1">
        <v>9.0327479202429704</v>
      </c>
      <c r="G42" s="1">
        <v>13.1667737789203</v>
      </c>
      <c r="H42" s="1">
        <v>6.6861236893425202</v>
      </c>
    </row>
    <row r="43" spans="1:8" x14ac:dyDescent="0.25">
      <c r="A43" t="s">
        <v>187</v>
      </c>
      <c r="B43" t="s">
        <v>42</v>
      </c>
      <c r="C43">
        <v>8001</v>
      </c>
      <c r="D43" s="1">
        <v>9.4893615985398796</v>
      </c>
      <c r="E43" s="1">
        <v>4.3548387096774199</v>
      </c>
      <c r="F43" s="1">
        <v>7.5506801228609</v>
      </c>
      <c r="G43" s="1">
        <v>12.158969804618099</v>
      </c>
      <c r="H43" s="1">
        <v>7.2172531803506699</v>
      </c>
    </row>
    <row r="44" spans="1:8" x14ac:dyDescent="0.25">
      <c r="A44" t="s">
        <v>187</v>
      </c>
      <c r="B44" t="s">
        <v>43</v>
      </c>
      <c r="C44">
        <v>3261</v>
      </c>
      <c r="D44" s="1">
        <v>10.4171038846402</v>
      </c>
      <c r="E44" s="1">
        <v>5.75949367088608</v>
      </c>
      <c r="F44" s="1">
        <v>8.7950819672131093</v>
      </c>
      <c r="G44" s="1">
        <v>12.953125</v>
      </c>
      <c r="H44" s="1">
        <v>9.1673937681750406</v>
      </c>
    </row>
    <row r="45" spans="1:8" x14ac:dyDescent="0.25">
      <c r="A45" t="s">
        <v>187</v>
      </c>
      <c r="B45" t="s">
        <v>44</v>
      </c>
      <c r="C45">
        <v>2888</v>
      </c>
      <c r="D45" s="1">
        <v>15.674406069495801</v>
      </c>
      <c r="E45" s="1">
        <v>2.5139193016262298</v>
      </c>
      <c r="F45" s="1">
        <v>6.7427359033371701</v>
      </c>
      <c r="G45" s="1">
        <v>14.336448598130801</v>
      </c>
      <c r="H45" s="1">
        <v>10.638012795433401</v>
      </c>
    </row>
    <row r="46" spans="1:8" x14ac:dyDescent="0.25">
      <c r="A46" t="s">
        <v>187</v>
      </c>
      <c r="B46" t="s">
        <v>45</v>
      </c>
      <c r="C46">
        <v>1374</v>
      </c>
      <c r="D46" s="1">
        <v>8.3842734506647805</v>
      </c>
      <c r="E46" s="1">
        <v>3.2339332838528798</v>
      </c>
      <c r="F46" s="1">
        <v>6.3362432035781699</v>
      </c>
      <c r="G46" s="1">
        <v>10.6295631224475</v>
      </c>
      <c r="H46" s="1">
        <v>4.3673165655066004</v>
      </c>
    </row>
    <row r="47" spans="1:8" x14ac:dyDescent="0.25">
      <c r="A47" t="s">
        <v>187</v>
      </c>
      <c r="B47" t="s">
        <v>46</v>
      </c>
      <c r="C47">
        <v>23</v>
      </c>
      <c r="D47" s="1">
        <v>20.8719958413553</v>
      </c>
      <c r="F47" s="1">
        <v>15.819657584299</v>
      </c>
      <c r="H47" s="1">
        <v>20.579935599284401</v>
      </c>
    </row>
    <row r="48" spans="1:8" x14ac:dyDescent="0.25">
      <c r="A48" t="s">
        <v>187</v>
      </c>
      <c r="B48" t="s">
        <v>47</v>
      </c>
      <c r="C48">
        <v>4885</v>
      </c>
      <c r="D48" s="1">
        <v>10.056981860732099</v>
      </c>
      <c r="E48" s="1">
        <v>6.3034188034187997</v>
      </c>
      <c r="F48" s="1">
        <v>8.8874172185430496</v>
      </c>
      <c r="G48" s="1">
        <v>12.5666666666667</v>
      </c>
      <c r="H48" s="1">
        <v>9.5335275860909903</v>
      </c>
    </row>
    <row r="49" spans="1:8" x14ac:dyDescent="0.25">
      <c r="A49" t="s">
        <v>187</v>
      </c>
      <c r="B49" t="s">
        <v>48</v>
      </c>
      <c r="C49">
        <v>101</v>
      </c>
      <c r="D49" s="1">
        <v>887.11546815608995</v>
      </c>
      <c r="E49" s="1">
        <v>7.9198346685717196</v>
      </c>
      <c r="F49" s="1">
        <v>105.338596491228</v>
      </c>
      <c r="G49" s="1">
        <v>822.08167770419402</v>
      </c>
      <c r="H49" s="1">
        <v>704.97271890802199</v>
      </c>
    </row>
    <row r="50" spans="1:8" x14ac:dyDescent="0.25">
      <c r="A50" t="s">
        <v>187</v>
      </c>
      <c r="B50" t="s">
        <v>49</v>
      </c>
      <c r="C50">
        <v>3741</v>
      </c>
      <c r="D50" s="1">
        <v>25.637463147656799</v>
      </c>
      <c r="E50" s="1">
        <v>9.6428571428571406</v>
      </c>
      <c r="F50" s="1">
        <v>18.646153846153801</v>
      </c>
      <c r="G50" s="1">
        <v>34.534482758620697</v>
      </c>
      <c r="H50" s="1">
        <v>17.703756274761901</v>
      </c>
    </row>
    <row r="51" spans="1:8" x14ac:dyDescent="0.25">
      <c r="A51" t="s">
        <v>187</v>
      </c>
      <c r="B51" t="s">
        <v>50</v>
      </c>
      <c r="C51">
        <v>479</v>
      </c>
      <c r="D51" s="1">
        <v>9.5899059794398909</v>
      </c>
      <c r="E51" s="1">
        <v>6.1796140485378102</v>
      </c>
      <c r="F51" s="1">
        <v>8.8951686417502298</v>
      </c>
      <c r="G51" s="1">
        <v>11.9733163492673</v>
      </c>
      <c r="H51" s="1">
        <v>7.9415956517463</v>
      </c>
    </row>
    <row r="52" spans="1:8" x14ac:dyDescent="0.25">
      <c r="A52" t="s">
        <v>187</v>
      </c>
      <c r="B52" t="s">
        <v>51</v>
      </c>
      <c r="C52">
        <v>94</v>
      </c>
      <c r="D52" s="1">
        <v>7.0029067402176901</v>
      </c>
      <c r="E52" s="1">
        <v>3.8635798715479499</v>
      </c>
      <c r="F52" s="1">
        <v>6.59672873164949</v>
      </c>
      <c r="G52" s="1">
        <v>8.7528254714279896</v>
      </c>
      <c r="H52" s="1">
        <v>6.4955383753743501</v>
      </c>
    </row>
    <row r="53" spans="1:8" x14ac:dyDescent="0.25">
      <c r="A53" t="s">
        <v>187</v>
      </c>
      <c r="B53" t="s">
        <v>52</v>
      </c>
      <c r="C53">
        <v>446</v>
      </c>
      <c r="D53" s="1">
        <v>8.7015694009229207</v>
      </c>
      <c r="E53" s="1">
        <v>3.2768230085231802</v>
      </c>
      <c r="F53" s="1">
        <v>5.8299231347972098</v>
      </c>
      <c r="G53" s="1">
        <v>9.8618239987955398</v>
      </c>
      <c r="H53" s="1">
        <v>6.2011560342610998</v>
      </c>
    </row>
    <row r="54" spans="1:8" x14ac:dyDescent="0.25">
      <c r="A54" t="s">
        <v>187</v>
      </c>
      <c r="B54" t="s">
        <v>53</v>
      </c>
      <c r="C54">
        <v>4701</v>
      </c>
      <c r="D54" s="1">
        <v>11.497749946985</v>
      </c>
      <c r="E54" s="1">
        <v>6.1757575757575802</v>
      </c>
      <c r="F54" s="1">
        <v>9.8846153846153904</v>
      </c>
      <c r="G54" s="1">
        <v>14.7898550724638</v>
      </c>
      <c r="H54" s="1">
        <v>10.6058401401607</v>
      </c>
    </row>
    <row r="55" spans="1:8" x14ac:dyDescent="0.25">
      <c r="A55" t="s">
        <v>187</v>
      </c>
      <c r="B55" t="s">
        <v>54</v>
      </c>
      <c r="C55">
        <v>19597</v>
      </c>
      <c r="D55" s="1">
        <v>8.9427358665147398</v>
      </c>
      <c r="E55" s="1">
        <v>2.9216683621566601</v>
      </c>
      <c r="F55" s="1">
        <v>6.1911262798634796</v>
      </c>
      <c r="G55" s="1">
        <v>11.237132352941201</v>
      </c>
      <c r="H55" s="1">
        <v>5.0344552346774503</v>
      </c>
    </row>
    <row r="56" spans="1:8" x14ac:dyDescent="0.25">
      <c r="A56" t="s">
        <v>187</v>
      </c>
      <c r="B56" t="s">
        <v>55</v>
      </c>
      <c r="C56">
        <v>13770</v>
      </c>
      <c r="D56" s="1">
        <v>10.014165948005401</v>
      </c>
      <c r="E56" s="1">
        <v>4.9192204591573301</v>
      </c>
      <c r="F56" s="1">
        <v>8.2028902903829692</v>
      </c>
      <c r="G56" s="1">
        <v>12.6609501830336</v>
      </c>
      <c r="H56" s="1">
        <v>7.4719616860606601</v>
      </c>
    </row>
    <row r="57" spans="1:8" x14ac:dyDescent="0.25">
      <c r="A57" t="s">
        <v>187</v>
      </c>
      <c r="B57" t="s">
        <v>56</v>
      </c>
      <c r="C57">
        <v>11114</v>
      </c>
      <c r="D57" s="1">
        <v>16.423809391378501</v>
      </c>
      <c r="E57" s="1">
        <v>7.1517041917410298</v>
      </c>
      <c r="F57" s="1">
        <v>12.402127838874099</v>
      </c>
      <c r="G57" s="1">
        <v>21.5888476170506</v>
      </c>
      <c r="H57" s="1">
        <v>13.515858947091001</v>
      </c>
    </row>
    <row r="58" spans="1:8" x14ac:dyDescent="0.25">
      <c r="A58" t="s">
        <v>187</v>
      </c>
      <c r="B58" t="s">
        <v>57</v>
      </c>
      <c r="C58">
        <v>32172</v>
      </c>
      <c r="D58" s="1">
        <v>9.9513446262553398</v>
      </c>
      <c r="E58" s="1">
        <v>5.3578667953668004</v>
      </c>
      <c r="F58" s="1">
        <v>8.4029631255487303</v>
      </c>
      <c r="G58" s="1">
        <v>12.6031959813628</v>
      </c>
      <c r="H58" s="1">
        <v>8.2930634644824099</v>
      </c>
    </row>
    <row r="59" spans="1:8" x14ac:dyDescent="0.25">
      <c r="A59" t="s">
        <v>187</v>
      </c>
      <c r="B59" t="s">
        <v>58</v>
      </c>
      <c r="C59">
        <v>8257</v>
      </c>
      <c r="D59" s="1">
        <v>7.7209228695694296</v>
      </c>
      <c r="E59" s="1">
        <v>4.8583162217659099</v>
      </c>
      <c r="F59" s="1">
        <v>7.0428707526198799</v>
      </c>
      <c r="G59" s="1">
        <v>10.012729844413</v>
      </c>
      <c r="H59" s="1">
        <v>6.5411413328250498</v>
      </c>
    </row>
    <row r="60" spans="1:8" x14ac:dyDescent="0.25">
      <c r="A60" t="s">
        <v>187</v>
      </c>
      <c r="B60" t="s">
        <v>59</v>
      </c>
      <c r="C60">
        <v>4052</v>
      </c>
      <c r="D60" s="1">
        <v>7.3527263280519799</v>
      </c>
      <c r="E60" s="1">
        <v>4.8830602653617596</v>
      </c>
      <c r="F60" s="1">
        <v>6.8402911550816601</v>
      </c>
      <c r="G60" s="1">
        <v>9.2619558555268693</v>
      </c>
      <c r="H60" s="1">
        <v>6.5590363205844202</v>
      </c>
    </row>
    <row r="61" spans="1:8" x14ac:dyDescent="0.25">
      <c r="A61" t="s">
        <v>187</v>
      </c>
      <c r="B61" t="s">
        <v>60</v>
      </c>
      <c r="C61">
        <v>1423</v>
      </c>
      <c r="D61" s="1">
        <v>13.5047176601412</v>
      </c>
      <c r="E61" s="1">
        <v>7.15520498334058</v>
      </c>
      <c r="F61" s="1">
        <v>11.576998050682301</v>
      </c>
      <c r="G61" s="1">
        <v>17.3507108288455</v>
      </c>
      <c r="H61" s="1">
        <v>12.5286290480439</v>
      </c>
    </row>
    <row r="62" spans="1:8" x14ac:dyDescent="0.25">
      <c r="A62" t="s">
        <v>187</v>
      </c>
      <c r="B62" t="s">
        <v>61</v>
      </c>
      <c r="C62">
        <v>104</v>
      </c>
      <c r="D62" s="1">
        <v>33.026057057860399</v>
      </c>
      <c r="E62" s="1">
        <v>7.8111800509612204</v>
      </c>
      <c r="F62" s="1">
        <v>13.0438227621223</v>
      </c>
      <c r="G62" s="1">
        <v>28.0620710745537</v>
      </c>
      <c r="H62" s="1">
        <v>44.8178525670358</v>
      </c>
    </row>
    <row r="63" spans="1:8" x14ac:dyDescent="0.25">
      <c r="A63" t="s">
        <v>187</v>
      </c>
      <c r="B63" t="s">
        <v>62</v>
      </c>
      <c r="C63">
        <v>398</v>
      </c>
      <c r="D63" s="1">
        <v>15.228495192723599</v>
      </c>
      <c r="E63" s="1">
        <v>8.7453734359961501</v>
      </c>
      <c r="F63" s="1">
        <v>12.6518215363427</v>
      </c>
      <c r="G63" s="1">
        <v>18.0143164111586</v>
      </c>
      <c r="H63" s="1">
        <v>12.953737246959699</v>
      </c>
    </row>
    <row r="64" spans="1:8" x14ac:dyDescent="0.25">
      <c r="A64" t="s">
        <v>187</v>
      </c>
      <c r="B64" t="s">
        <v>63</v>
      </c>
      <c r="C64">
        <v>158</v>
      </c>
      <c r="D64" s="1">
        <v>22.413674374340602</v>
      </c>
      <c r="E64" s="1">
        <v>7.8193102718706298</v>
      </c>
      <c r="F64" s="1">
        <v>12.836764070062999</v>
      </c>
      <c r="G64" s="1">
        <v>23.6771487641122</v>
      </c>
      <c r="H64" s="1">
        <v>24.669532869077202</v>
      </c>
    </row>
    <row r="65" spans="1:8" x14ac:dyDescent="0.25">
      <c r="A65" t="s">
        <v>187</v>
      </c>
      <c r="B65" t="s">
        <v>64</v>
      </c>
      <c r="C65">
        <v>2295</v>
      </c>
      <c r="D65" s="1">
        <v>10.058863149820301</v>
      </c>
      <c r="E65" s="1">
        <v>6.6321909337169496</v>
      </c>
      <c r="F65" s="1">
        <v>9.1666666666666696</v>
      </c>
      <c r="G65" s="1">
        <v>12.512399396378299</v>
      </c>
      <c r="H65" s="1">
        <v>8.8478698603870605</v>
      </c>
    </row>
    <row r="66" spans="1:8" x14ac:dyDescent="0.25">
      <c r="A66" t="s">
        <v>187</v>
      </c>
      <c r="B66" t="s">
        <v>65</v>
      </c>
      <c r="C66">
        <v>491</v>
      </c>
      <c r="D66" s="1">
        <v>45.5755020892624</v>
      </c>
      <c r="E66" s="1">
        <v>12.5318449366673</v>
      </c>
      <c r="F66" s="1">
        <v>32.279333838001499</v>
      </c>
      <c r="G66" s="1">
        <v>61.009846633357</v>
      </c>
      <c r="H66" s="1">
        <v>35.156078392009498</v>
      </c>
    </row>
  </sheetData>
  <pageMargins left="0.7" right="0.7" top="0.75" bottom="0.75"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tint="0.499984740745262"/>
  </sheetPr>
  <dimension ref="A1:J336"/>
  <sheetViews>
    <sheetView zoomScale="90" zoomScaleNormal="90" workbookViewId="0">
      <selection activeCell="E1" sqref="E1"/>
    </sheetView>
  </sheetViews>
  <sheetFormatPr defaultColWidth="10.7109375" defaultRowHeight="15" customHeight="1" x14ac:dyDescent="0.25"/>
  <cols>
    <col min="1" max="1" width="15.28515625" bestFit="1" customWidth="1"/>
    <col min="2" max="2" width="71.42578125" customWidth="1"/>
    <col min="3" max="3" width="23.5703125" customWidth="1"/>
    <col min="4" max="4" width="15.7109375" customWidth="1"/>
    <col min="5" max="5" width="31.7109375" style="36" customWidth="1"/>
    <col min="6" max="6" width="28.7109375" style="1" customWidth="1"/>
    <col min="7" max="7" width="20.7109375" style="1" customWidth="1"/>
    <col min="8" max="8" width="25.85546875" style="1" customWidth="1"/>
    <col min="9" max="9" width="20.7109375" style="1" customWidth="1"/>
    <col min="10" max="10" width="37" style="1" customWidth="1"/>
  </cols>
  <sheetData>
    <row r="1" spans="1:10" ht="49.9" customHeight="1" x14ac:dyDescent="0.25">
      <c r="A1" s="42" t="s">
        <v>134</v>
      </c>
      <c r="B1" s="43" t="s">
        <v>135</v>
      </c>
      <c r="C1" s="43" t="s">
        <v>161</v>
      </c>
      <c r="D1" s="43" t="s">
        <v>106</v>
      </c>
      <c r="E1" s="43" t="s">
        <v>162</v>
      </c>
      <c r="F1" s="39" t="s">
        <v>188</v>
      </c>
      <c r="G1" s="39" t="s">
        <v>189</v>
      </c>
      <c r="H1" s="39" t="s">
        <v>190</v>
      </c>
      <c r="I1" s="39" t="s">
        <v>191</v>
      </c>
      <c r="J1" s="39" t="s">
        <v>192</v>
      </c>
    </row>
    <row r="2" spans="1:10" x14ac:dyDescent="0.25">
      <c r="A2" t="s">
        <v>187</v>
      </c>
      <c r="B2" t="s">
        <v>2</v>
      </c>
      <c r="C2" t="s">
        <v>66</v>
      </c>
      <c r="D2">
        <v>431</v>
      </c>
      <c r="E2" s="36">
        <v>9.7000000000000003E-2</v>
      </c>
      <c r="F2" s="1">
        <v>10.4594222710975</v>
      </c>
      <c r="G2" s="1">
        <v>7.6994525769274498</v>
      </c>
      <c r="H2" s="1">
        <v>10.037257824143101</v>
      </c>
      <c r="I2" s="1">
        <v>13.2520673494499</v>
      </c>
      <c r="J2" s="1">
        <v>8.6796556953767006</v>
      </c>
    </row>
    <row r="3" spans="1:10" x14ac:dyDescent="0.25">
      <c r="A3" t="s">
        <v>187</v>
      </c>
      <c r="B3" t="s">
        <v>2</v>
      </c>
      <c r="C3" t="s">
        <v>67</v>
      </c>
      <c r="D3">
        <v>1707</v>
      </c>
      <c r="E3" s="36">
        <v>0.38400000000000001</v>
      </c>
      <c r="F3" s="1">
        <v>10.4814750300876</v>
      </c>
      <c r="G3" s="1">
        <v>8.0020107568810701</v>
      </c>
      <c r="H3" s="1">
        <v>10.096674876847301</v>
      </c>
      <c r="I3" s="1">
        <v>12.659517719612399</v>
      </c>
      <c r="J3" s="1">
        <v>9.2310398066162804</v>
      </c>
    </row>
    <row r="4" spans="1:10" x14ac:dyDescent="0.25">
      <c r="A4" t="s">
        <v>187</v>
      </c>
      <c r="B4" t="s">
        <v>2</v>
      </c>
      <c r="C4" t="s">
        <v>68</v>
      </c>
      <c r="D4">
        <v>1040</v>
      </c>
      <c r="E4" s="36">
        <v>0.23400000000000001</v>
      </c>
      <c r="F4" s="1">
        <v>9.5685021175635701</v>
      </c>
      <c r="G4" s="1">
        <v>7.1548456448240003</v>
      </c>
      <c r="H4" s="1">
        <v>9.2222169811320693</v>
      </c>
      <c r="I4" s="1">
        <v>11.673329030025601</v>
      </c>
      <c r="J4" s="1">
        <v>8.3914510299444505</v>
      </c>
    </row>
    <row r="5" spans="1:10" x14ac:dyDescent="0.25">
      <c r="A5" t="s">
        <v>187</v>
      </c>
      <c r="B5" t="s">
        <v>2</v>
      </c>
      <c r="C5" t="s">
        <v>70</v>
      </c>
      <c r="D5">
        <v>655</v>
      </c>
      <c r="E5" s="36">
        <v>0.14699999999999999</v>
      </c>
      <c r="F5" s="1">
        <v>8.1659527632304396</v>
      </c>
      <c r="G5" s="1">
        <v>5.97759711096601</v>
      </c>
      <c r="H5" s="1">
        <v>7.6933081998114998</v>
      </c>
      <c r="I5" s="1">
        <v>10.1415555767484</v>
      </c>
      <c r="J5" s="1">
        <v>6.4634197046119697</v>
      </c>
    </row>
    <row r="6" spans="1:10" x14ac:dyDescent="0.25">
      <c r="A6" t="s">
        <v>187</v>
      </c>
      <c r="B6" t="s">
        <v>2</v>
      </c>
      <c r="C6" t="s">
        <v>71</v>
      </c>
      <c r="D6">
        <v>441</v>
      </c>
      <c r="E6" s="36">
        <v>9.9000000000000005E-2</v>
      </c>
      <c r="F6" s="1">
        <v>5.78368657750016</v>
      </c>
      <c r="G6" s="1">
        <v>2.9028314028314002</v>
      </c>
      <c r="H6" s="1">
        <v>5.3133137337253302</v>
      </c>
      <c r="I6" s="1">
        <v>7.5902415916627204</v>
      </c>
      <c r="J6" s="1">
        <v>4.8675500684877804</v>
      </c>
    </row>
    <row r="7" spans="1:10" x14ac:dyDescent="0.25">
      <c r="A7" t="s">
        <v>187</v>
      </c>
      <c r="B7" t="s">
        <v>2</v>
      </c>
      <c r="C7" t="s">
        <v>72</v>
      </c>
      <c r="D7">
        <v>168</v>
      </c>
      <c r="E7" s="36">
        <v>3.7999999999999999E-2</v>
      </c>
      <c r="F7" s="1">
        <v>4.3341103056372097</v>
      </c>
      <c r="G7" s="1">
        <v>1.6189565748994199</v>
      </c>
      <c r="H7" s="1">
        <v>3.8727793047132502</v>
      </c>
      <c r="I7" s="1">
        <v>6.0325996403405799</v>
      </c>
      <c r="J7" s="1">
        <v>3.9055570531444399</v>
      </c>
    </row>
    <row r="8" spans="1:10" x14ac:dyDescent="0.25">
      <c r="A8" t="s">
        <v>187</v>
      </c>
      <c r="B8" t="s">
        <v>3</v>
      </c>
      <c r="C8" t="s">
        <v>66</v>
      </c>
      <c r="D8">
        <v>235</v>
      </c>
      <c r="E8" s="36">
        <v>1.2999999999999999E-2</v>
      </c>
      <c r="F8" s="1">
        <v>6.0357567394623199</v>
      </c>
      <c r="G8" s="1">
        <v>0.82806616341030204</v>
      </c>
      <c r="H8" s="1">
        <v>4.66450216450216</v>
      </c>
      <c r="I8" s="1">
        <v>8.4124999999999996</v>
      </c>
      <c r="J8" s="1">
        <v>3.6594646655885201</v>
      </c>
    </row>
    <row r="9" spans="1:10" x14ac:dyDescent="0.25">
      <c r="A9" t="s">
        <v>187</v>
      </c>
      <c r="B9" t="s">
        <v>3</v>
      </c>
      <c r="C9" t="s">
        <v>67</v>
      </c>
      <c r="D9">
        <v>2590</v>
      </c>
      <c r="E9" s="36">
        <v>0.14499999999999999</v>
      </c>
      <c r="F9" s="1">
        <v>4.92431849816177</v>
      </c>
      <c r="G9" s="1">
        <v>0.73111657325177004</v>
      </c>
      <c r="H9" s="1">
        <v>2.8055657626336101</v>
      </c>
      <c r="I9" s="1">
        <v>6.6618915490724602</v>
      </c>
      <c r="J9" s="1">
        <v>4.2509297831161499</v>
      </c>
    </row>
    <row r="10" spans="1:10" x14ac:dyDescent="0.25">
      <c r="A10" t="s">
        <v>187</v>
      </c>
      <c r="B10" t="s">
        <v>3</v>
      </c>
      <c r="C10" t="s">
        <v>68</v>
      </c>
      <c r="D10">
        <v>4544</v>
      </c>
      <c r="E10" s="36">
        <v>0.254</v>
      </c>
      <c r="F10" s="1">
        <v>4.7971365495872398</v>
      </c>
      <c r="G10" s="1">
        <v>0.957712529919587</v>
      </c>
      <c r="H10" s="1">
        <v>3.1480721460200898</v>
      </c>
      <c r="I10" s="1">
        <v>6.6558679291884797</v>
      </c>
      <c r="J10" s="1">
        <v>4.1624114540787902</v>
      </c>
    </row>
    <row r="11" spans="1:10" x14ac:dyDescent="0.25">
      <c r="A11" t="s">
        <v>187</v>
      </c>
      <c r="B11" t="s">
        <v>3</v>
      </c>
      <c r="C11" t="s">
        <v>70</v>
      </c>
      <c r="D11">
        <v>7861</v>
      </c>
      <c r="E11" s="36">
        <v>0.439</v>
      </c>
      <c r="F11" s="1">
        <v>3.8120111846560301</v>
      </c>
      <c r="G11" s="1">
        <v>0.60483870967741904</v>
      </c>
      <c r="H11" s="1">
        <v>2.4230303030303002</v>
      </c>
      <c r="I11" s="1">
        <v>5.2184873949579798</v>
      </c>
      <c r="J11" s="1">
        <v>3.8315994269557199</v>
      </c>
    </row>
    <row r="12" spans="1:10" x14ac:dyDescent="0.25">
      <c r="A12" t="s">
        <v>187</v>
      </c>
      <c r="B12" t="s">
        <v>3</v>
      </c>
      <c r="C12" t="s">
        <v>71</v>
      </c>
      <c r="D12">
        <v>1552</v>
      </c>
      <c r="E12" s="36">
        <v>8.6999999999999994E-2</v>
      </c>
      <c r="F12" s="1">
        <v>3.4149908624117602</v>
      </c>
      <c r="G12" s="1">
        <v>0.36356060606060597</v>
      </c>
      <c r="H12" s="1">
        <v>2.27015820172879</v>
      </c>
      <c r="I12" s="1">
        <v>4.7393353174603199</v>
      </c>
      <c r="J12" s="1">
        <v>3.4375723083385599</v>
      </c>
    </row>
    <row r="13" spans="1:10" x14ac:dyDescent="0.25">
      <c r="A13" t="s">
        <v>187</v>
      </c>
      <c r="B13" t="s">
        <v>3</v>
      </c>
      <c r="C13" t="s">
        <v>72</v>
      </c>
      <c r="D13">
        <v>1109</v>
      </c>
      <c r="E13" s="36">
        <v>6.2E-2</v>
      </c>
      <c r="F13" s="1">
        <v>2.88182211999472</v>
      </c>
      <c r="G13" s="1">
        <v>6.3091482649842304E-3</v>
      </c>
      <c r="H13" s="1">
        <v>1.6783333333333299</v>
      </c>
      <c r="I13" s="1">
        <v>4.0503246753246804</v>
      </c>
      <c r="J13" s="1">
        <v>2.6063293328220598</v>
      </c>
    </row>
    <row r="14" spans="1:10" x14ac:dyDescent="0.25">
      <c r="A14" t="s">
        <v>187</v>
      </c>
      <c r="B14" t="s">
        <v>4</v>
      </c>
      <c r="C14" t="s">
        <v>66</v>
      </c>
      <c r="D14">
        <v>122</v>
      </c>
      <c r="E14" s="36">
        <v>1.0999999999999999E-2</v>
      </c>
      <c r="F14" s="1">
        <v>6.4435630739294298</v>
      </c>
      <c r="G14" s="1">
        <v>2.3561124878522799</v>
      </c>
      <c r="H14" s="1">
        <v>4.8217222357673997</v>
      </c>
      <c r="I14" s="1">
        <v>8.4775248043881604</v>
      </c>
      <c r="J14" s="1">
        <v>4.1497378545307901</v>
      </c>
    </row>
    <row r="15" spans="1:10" x14ac:dyDescent="0.25">
      <c r="A15" t="s">
        <v>187</v>
      </c>
      <c r="B15" t="s">
        <v>4</v>
      </c>
      <c r="C15" t="s">
        <v>67</v>
      </c>
      <c r="D15">
        <v>1492</v>
      </c>
      <c r="E15" s="36">
        <v>0.13300000000000001</v>
      </c>
      <c r="F15" s="1">
        <v>5.7441582050668698</v>
      </c>
      <c r="G15" s="1">
        <v>1.8014454024080899</v>
      </c>
      <c r="H15" s="1">
        <v>3.8266093023255801</v>
      </c>
      <c r="I15" s="1">
        <v>7.3749930446072502</v>
      </c>
      <c r="J15" s="1">
        <v>4.72922236486228</v>
      </c>
    </row>
    <row r="16" spans="1:10" x14ac:dyDescent="0.25">
      <c r="A16" t="s">
        <v>187</v>
      </c>
      <c r="B16" t="s">
        <v>4</v>
      </c>
      <c r="C16" t="s">
        <v>68</v>
      </c>
      <c r="D16">
        <v>2920</v>
      </c>
      <c r="E16" s="36">
        <v>0.26100000000000001</v>
      </c>
      <c r="F16" s="1">
        <v>5.63454195297032</v>
      </c>
      <c r="G16" s="1">
        <v>1.9728631542008901</v>
      </c>
      <c r="H16" s="1">
        <v>4.1818438274282697</v>
      </c>
      <c r="I16" s="1">
        <v>7.30402286453839</v>
      </c>
      <c r="J16" s="1">
        <v>4.7005781800740003</v>
      </c>
    </row>
    <row r="17" spans="1:10" x14ac:dyDescent="0.25">
      <c r="A17" t="s">
        <v>187</v>
      </c>
      <c r="B17" t="s">
        <v>4</v>
      </c>
      <c r="C17" t="s">
        <v>70</v>
      </c>
      <c r="D17">
        <v>5002</v>
      </c>
      <c r="E17" s="36">
        <v>0.44700000000000001</v>
      </c>
      <c r="F17" s="1">
        <v>4.9716506682015797</v>
      </c>
      <c r="G17" s="1">
        <v>1.7849373951460099</v>
      </c>
      <c r="H17" s="1">
        <v>3.6251289759109602</v>
      </c>
      <c r="I17" s="1">
        <v>6.20055454734287</v>
      </c>
      <c r="J17" s="1">
        <v>4.11047560423519</v>
      </c>
    </row>
    <row r="18" spans="1:10" x14ac:dyDescent="0.25">
      <c r="A18" t="s">
        <v>187</v>
      </c>
      <c r="B18" t="s">
        <v>4</v>
      </c>
      <c r="C18" t="s">
        <v>71</v>
      </c>
      <c r="D18">
        <v>1043</v>
      </c>
      <c r="E18" s="36">
        <v>9.2999999999999999E-2</v>
      </c>
      <c r="F18" s="1">
        <v>4.5633742542534304</v>
      </c>
      <c r="G18" s="1">
        <v>1.6210825358851699</v>
      </c>
      <c r="H18" s="1">
        <v>3.1673640167363999</v>
      </c>
      <c r="I18" s="1">
        <v>5.4990196078431399</v>
      </c>
      <c r="J18" s="1">
        <v>3.4386844823892702</v>
      </c>
    </row>
    <row r="19" spans="1:10" x14ac:dyDescent="0.25">
      <c r="A19" t="s">
        <v>187</v>
      </c>
      <c r="B19" t="s">
        <v>4</v>
      </c>
      <c r="C19" t="s">
        <v>72</v>
      </c>
      <c r="D19">
        <v>605</v>
      </c>
      <c r="E19" s="36">
        <v>5.3999999999999999E-2</v>
      </c>
      <c r="F19" s="1">
        <v>3.91196163934366</v>
      </c>
      <c r="G19" s="1">
        <v>1.1385214007782101</v>
      </c>
      <c r="H19" s="1">
        <v>2.54437869822485</v>
      </c>
      <c r="I19" s="1">
        <v>4.8414442700156997</v>
      </c>
      <c r="J19" s="1">
        <v>2.5450730413627101</v>
      </c>
    </row>
    <row r="20" spans="1:10" x14ac:dyDescent="0.25">
      <c r="A20" t="s">
        <v>187</v>
      </c>
      <c r="B20" t="s">
        <v>5</v>
      </c>
      <c r="C20" t="s">
        <v>66</v>
      </c>
      <c r="D20">
        <v>53</v>
      </c>
      <c r="E20" s="36">
        <v>1.0999999999999999E-2</v>
      </c>
      <c r="F20" s="1">
        <v>5.9866459586583396</v>
      </c>
      <c r="G20" s="1">
        <v>2.5087956698240901</v>
      </c>
      <c r="H20" s="1">
        <v>4.25541941564562</v>
      </c>
      <c r="I20" s="1">
        <v>6.6825795644891102</v>
      </c>
      <c r="J20" s="1">
        <v>6.2215316549036102</v>
      </c>
    </row>
    <row r="21" spans="1:10" x14ac:dyDescent="0.25">
      <c r="A21" t="s">
        <v>187</v>
      </c>
      <c r="B21" t="s">
        <v>5</v>
      </c>
      <c r="C21" t="s">
        <v>67</v>
      </c>
      <c r="D21">
        <v>710</v>
      </c>
      <c r="E21" s="36">
        <v>0.14399999999999999</v>
      </c>
      <c r="F21" s="1">
        <v>4.7732729107419098</v>
      </c>
      <c r="G21" s="1">
        <v>1.5557328314566401</v>
      </c>
      <c r="H21" s="1">
        <v>3.3434029382036901</v>
      </c>
      <c r="I21" s="1">
        <v>6.3541148255261897</v>
      </c>
      <c r="J21" s="1">
        <v>3.8332963042656201</v>
      </c>
    </row>
    <row r="22" spans="1:10" x14ac:dyDescent="0.25">
      <c r="A22" t="s">
        <v>187</v>
      </c>
      <c r="B22" t="s">
        <v>5</v>
      </c>
      <c r="C22" t="s">
        <v>68</v>
      </c>
      <c r="D22">
        <v>1241</v>
      </c>
      <c r="E22" s="36">
        <v>0.251</v>
      </c>
      <c r="F22" s="1">
        <v>4.7479059694331402</v>
      </c>
      <c r="G22" s="1">
        <v>2.0960000000000001</v>
      </c>
      <c r="H22" s="1">
        <v>3.78504672897196</v>
      </c>
      <c r="I22" s="1">
        <v>6.0271762208067896</v>
      </c>
      <c r="J22" s="1">
        <v>3.6079686592381299</v>
      </c>
    </row>
    <row r="23" spans="1:10" x14ac:dyDescent="0.25">
      <c r="A23" t="s">
        <v>187</v>
      </c>
      <c r="B23" t="s">
        <v>5</v>
      </c>
      <c r="C23" t="s">
        <v>70</v>
      </c>
      <c r="D23">
        <v>2072</v>
      </c>
      <c r="E23" s="36">
        <v>0.42</v>
      </c>
      <c r="F23" s="1">
        <v>4.1586326486251197</v>
      </c>
      <c r="G23" s="1">
        <v>1.9759552007210399</v>
      </c>
      <c r="H23" s="1">
        <v>3.3798307357130901</v>
      </c>
      <c r="I23" s="1">
        <v>5.1812305767648699</v>
      </c>
      <c r="J23" s="1">
        <v>3.3151762413507901</v>
      </c>
    </row>
    <row r="24" spans="1:10" x14ac:dyDescent="0.25">
      <c r="A24" t="s">
        <v>187</v>
      </c>
      <c r="B24" t="s">
        <v>5</v>
      </c>
      <c r="C24" t="s">
        <v>71</v>
      </c>
      <c r="D24">
        <v>552</v>
      </c>
      <c r="E24" s="36">
        <v>0.112</v>
      </c>
      <c r="F24" s="1">
        <v>3.3325129136124798</v>
      </c>
      <c r="G24" s="1">
        <v>1.57943756502066</v>
      </c>
      <c r="H24" s="1">
        <v>2.8082567276715098</v>
      </c>
      <c r="I24" s="1">
        <v>4.3742560473887302</v>
      </c>
      <c r="J24" s="1">
        <v>2.7638822025885501</v>
      </c>
    </row>
    <row r="25" spans="1:10" x14ac:dyDescent="0.25">
      <c r="A25" t="s">
        <v>187</v>
      </c>
      <c r="B25" t="s">
        <v>5</v>
      </c>
      <c r="C25" t="s">
        <v>72</v>
      </c>
      <c r="D25">
        <v>308</v>
      </c>
      <c r="E25" s="36">
        <v>6.2E-2</v>
      </c>
      <c r="F25" s="1">
        <v>2.53225755024086</v>
      </c>
      <c r="G25" s="1">
        <v>0.88137470479079105</v>
      </c>
      <c r="H25" s="1">
        <v>1.81177494715444</v>
      </c>
      <c r="I25" s="1">
        <v>3.1001330876330901</v>
      </c>
      <c r="J25" s="1">
        <v>2.0238334801978599</v>
      </c>
    </row>
    <row r="26" spans="1:10" x14ac:dyDescent="0.25">
      <c r="A26" t="s">
        <v>187</v>
      </c>
      <c r="B26" t="s">
        <v>6</v>
      </c>
      <c r="C26" t="s">
        <v>66</v>
      </c>
      <c r="D26">
        <v>53</v>
      </c>
      <c r="E26" s="36">
        <v>1.2E-2</v>
      </c>
      <c r="F26" s="1">
        <v>5.0334786719935503</v>
      </c>
      <c r="G26" s="1">
        <v>1.4459706959706999</v>
      </c>
      <c r="H26" s="1">
        <v>3.75701943844492</v>
      </c>
      <c r="I26" s="1">
        <v>7.1542426645519397</v>
      </c>
      <c r="J26" s="1">
        <v>5.3313537955033201</v>
      </c>
    </row>
    <row r="27" spans="1:10" x14ac:dyDescent="0.25">
      <c r="A27" t="s">
        <v>187</v>
      </c>
      <c r="B27" t="s">
        <v>6</v>
      </c>
      <c r="C27" t="s">
        <v>67</v>
      </c>
      <c r="D27">
        <v>774</v>
      </c>
      <c r="E27" s="36">
        <v>0.17</v>
      </c>
      <c r="F27" s="1">
        <v>5.5619846350592903</v>
      </c>
      <c r="G27" s="1">
        <v>1.6170156695017399</v>
      </c>
      <c r="H27" s="1">
        <v>3.7306072738748002</v>
      </c>
      <c r="I27" s="1">
        <v>7.3412391478990502</v>
      </c>
      <c r="J27" s="1">
        <v>5.4353762199067299</v>
      </c>
    </row>
    <row r="28" spans="1:10" x14ac:dyDescent="0.25">
      <c r="A28" t="s">
        <v>187</v>
      </c>
      <c r="B28" t="s">
        <v>6</v>
      </c>
      <c r="C28" t="s">
        <v>68</v>
      </c>
      <c r="D28">
        <v>1283</v>
      </c>
      <c r="E28" s="36">
        <v>0.28100000000000003</v>
      </c>
      <c r="F28" s="1">
        <v>5.3010997220946701</v>
      </c>
      <c r="G28" s="1">
        <v>2.2223115516020799</v>
      </c>
      <c r="H28" s="1">
        <v>3.9673748103186601</v>
      </c>
      <c r="I28" s="1">
        <v>6.5803915845557697</v>
      </c>
      <c r="J28" s="1">
        <v>5.2549219159420701</v>
      </c>
    </row>
    <row r="29" spans="1:10" x14ac:dyDescent="0.25">
      <c r="A29" t="s">
        <v>187</v>
      </c>
      <c r="B29" t="s">
        <v>6</v>
      </c>
      <c r="C29" t="s">
        <v>70</v>
      </c>
      <c r="D29">
        <v>1846</v>
      </c>
      <c r="E29" s="36">
        <v>0.40500000000000003</v>
      </c>
      <c r="F29" s="1">
        <v>4.8156002773381399</v>
      </c>
      <c r="G29" s="1">
        <v>2.11598151455892</v>
      </c>
      <c r="H29" s="1">
        <v>3.6582673452422401</v>
      </c>
      <c r="I29" s="1">
        <v>5.9278208619903703</v>
      </c>
      <c r="J29" s="1">
        <v>4.9107781204935703</v>
      </c>
    </row>
    <row r="30" spans="1:10" x14ac:dyDescent="0.25">
      <c r="A30" t="s">
        <v>187</v>
      </c>
      <c r="B30" t="s">
        <v>6</v>
      </c>
      <c r="C30" t="s">
        <v>71</v>
      </c>
      <c r="D30">
        <v>407</v>
      </c>
      <c r="E30" s="36">
        <v>8.8999999999999996E-2</v>
      </c>
      <c r="F30" s="1">
        <v>3.8067227530644998</v>
      </c>
      <c r="G30" s="1">
        <v>1.57241975783202</v>
      </c>
      <c r="H30" s="1">
        <v>2.9710000000000001</v>
      </c>
      <c r="I30" s="1">
        <v>4.8457671957672002</v>
      </c>
      <c r="J30" s="1">
        <v>3.40712232582539</v>
      </c>
    </row>
    <row r="31" spans="1:10" x14ac:dyDescent="0.25">
      <c r="A31" t="s">
        <v>187</v>
      </c>
      <c r="B31" t="s">
        <v>6</v>
      </c>
      <c r="C31" t="s">
        <v>72</v>
      </c>
      <c r="D31">
        <v>195</v>
      </c>
      <c r="E31" s="36">
        <v>4.2999999999999997E-2</v>
      </c>
      <c r="F31" s="1">
        <v>2.97355962693219</v>
      </c>
      <c r="G31" s="1">
        <v>1.13777765593206</v>
      </c>
      <c r="H31" s="1">
        <v>2.2156862745098</v>
      </c>
      <c r="I31" s="1">
        <v>3.7105461533827699</v>
      </c>
      <c r="J31" s="1">
        <v>2.6036196337379001</v>
      </c>
    </row>
    <row r="32" spans="1:10" x14ac:dyDescent="0.25">
      <c r="A32" t="s">
        <v>187</v>
      </c>
      <c r="B32" t="s">
        <v>7</v>
      </c>
      <c r="C32" t="s">
        <v>66</v>
      </c>
      <c r="D32">
        <v>70</v>
      </c>
      <c r="E32" s="36">
        <v>7.0000000000000001E-3</v>
      </c>
      <c r="F32" s="1">
        <v>5.7238957099299101</v>
      </c>
      <c r="G32" s="1">
        <v>1.7089316226315601</v>
      </c>
      <c r="H32" s="1">
        <v>3.8300653594771199</v>
      </c>
      <c r="I32" s="1">
        <v>6.6960395713379599</v>
      </c>
      <c r="J32" s="1">
        <v>4.4203436743166904</v>
      </c>
    </row>
    <row r="33" spans="1:10" x14ac:dyDescent="0.25">
      <c r="A33" t="s">
        <v>187</v>
      </c>
      <c r="B33" t="s">
        <v>7</v>
      </c>
      <c r="C33" t="s">
        <v>67</v>
      </c>
      <c r="D33">
        <v>1292</v>
      </c>
      <c r="E33" s="36">
        <v>0.13400000000000001</v>
      </c>
      <c r="F33" s="1">
        <v>5.0790408041760697</v>
      </c>
      <c r="G33" s="1">
        <v>1.57771298754942</v>
      </c>
      <c r="H33" s="1">
        <v>3.6804959626724401</v>
      </c>
      <c r="I33" s="1">
        <v>6.8078920499048898</v>
      </c>
      <c r="J33" s="1">
        <v>4.1241754061867697</v>
      </c>
    </row>
    <row r="34" spans="1:10" x14ac:dyDescent="0.25">
      <c r="A34" t="s">
        <v>187</v>
      </c>
      <c r="B34" t="s">
        <v>7</v>
      </c>
      <c r="C34" t="s">
        <v>68</v>
      </c>
      <c r="D34">
        <v>2740</v>
      </c>
      <c r="E34" s="36">
        <v>0.28399999999999997</v>
      </c>
      <c r="F34" s="1">
        <v>5.1841901990880297</v>
      </c>
      <c r="G34" s="1">
        <v>1.81270410335049</v>
      </c>
      <c r="H34" s="1">
        <v>3.9750905909207801</v>
      </c>
      <c r="I34" s="1">
        <v>6.90016043098223</v>
      </c>
      <c r="J34" s="1">
        <v>4.5514187868017704</v>
      </c>
    </row>
    <row r="35" spans="1:10" x14ac:dyDescent="0.25">
      <c r="A35" t="s">
        <v>187</v>
      </c>
      <c r="B35" t="s">
        <v>7</v>
      </c>
      <c r="C35" t="s">
        <v>70</v>
      </c>
      <c r="D35">
        <v>4121</v>
      </c>
      <c r="E35" s="36">
        <v>0.42699999999999999</v>
      </c>
      <c r="F35" s="1">
        <v>4.43503783443035</v>
      </c>
      <c r="G35" s="1">
        <v>1.7361871577899499</v>
      </c>
      <c r="H35" s="1">
        <v>3.3798777621062501</v>
      </c>
      <c r="I35" s="1">
        <v>5.6535433070866103</v>
      </c>
      <c r="J35" s="1">
        <v>3.88874597689352</v>
      </c>
    </row>
    <row r="36" spans="1:10" x14ac:dyDescent="0.25">
      <c r="A36" t="s">
        <v>187</v>
      </c>
      <c r="B36" t="s">
        <v>7</v>
      </c>
      <c r="C36" t="s">
        <v>71</v>
      </c>
      <c r="D36">
        <v>890</v>
      </c>
      <c r="E36" s="36">
        <v>9.1999999999999998E-2</v>
      </c>
      <c r="F36" s="1">
        <v>3.5447135341099698</v>
      </c>
      <c r="G36" s="1">
        <v>1.56672570757983</v>
      </c>
      <c r="H36" s="1">
        <v>2.8486059978524301</v>
      </c>
      <c r="I36" s="1">
        <v>4.7008688702985797</v>
      </c>
      <c r="J36" s="1">
        <v>2.84671558661449</v>
      </c>
    </row>
    <row r="37" spans="1:10" x14ac:dyDescent="0.25">
      <c r="A37" t="s">
        <v>187</v>
      </c>
      <c r="B37" t="s">
        <v>7</v>
      </c>
      <c r="C37" t="s">
        <v>72</v>
      </c>
      <c r="D37">
        <v>542</v>
      </c>
      <c r="E37" s="36">
        <v>5.6000000000000001E-2</v>
      </c>
      <c r="F37" s="1">
        <v>3.0330679599509298</v>
      </c>
      <c r="G37" s="1">
        <v>0.88624046775238896</v>
      </c>
      <c r="H37" s="1">
        <v>2.1350847154356498</v>
      </c>
      <c r="I37" s="1">
        <v>3.84103894382819</v>
      </c>
      <c r="J37" s="1">
        <v>1.9519581367246099</v>
      </c>
    </row>
    <row r="38" spans="1:10" x14ac:dyDescent="0.25">
      <c r="A38" t="s">
        <v>187</v>
      </c>
      <c r="B38" t="s">
        <v>8</v>
      </c>
      <c r="C38" t="s">
        <v>66</v>
      </c>
      <c r="D38">
        <v>148</v>
      </c>
      <c r="E38" s="36">
        <v>8.0000000000000002E-3</v>
      </c>
      <c r="F38" s="1">
        <v>11.622174334441</v>
      </c>
      <c r="G38" s="1">
        <v>2.96343310439882</v>
      </c>
      <c r="H38" s="1">
        <v>6.3226090105126103</v>
      </c>
      <c r="I38" s="1">
        <v>11.9815287317964</v>
      </c>
      <c r="J38" s="1">
        <v>17.9764223275494</v>
      </c>
    </row>
    <row r="39" spans="1:10" x14ac:dyDescent="0.25">
      <c r="A39" t="s">
        <v>187</v>
      </c>
      <c r="B39" t="s">
        <v>8</v>
      </c>
      <c r="C39" t="s">
        <v>67</v>
      </c>
      <c r="D39">
        <v>2828</v>
      </c>
      <c r="E39" s="36">
        <v>0.159</v>
      </c>
      <c r="F39" s="1">
        <v>7.84714772145644</v>
      </c>
      <c r="G39" s="1">
        <v>2.1409034512031901</v>
      </c>
      <c r="H39" s="1">
        <v>4.7531429179844302</v>
      </c>
      <c r="I39" s="1">
        <v>8.7819842054303994</v>
      </c>
      <c r="J39" s="1">
        <v>10.976131283483999</v>
      </c>
    </row>
    <row r="40" spans="1:10" x14ac:dyDescent="0.25">
      <c r="A40" t="s">
        <v>187</v>
      </c>
      <c r="B40" t="s">
        <v>8</v>
      </c>
      <c r="C40" t="s">
        <v>68</v>
      </c>
      <c r="D40">
        <v>5338</v>
      </c>
      <c r="E40" s="36">
        <v>0.30099999999999999</v>
      </c>
      <c r="F40" s="1">
        <v>7.0788643380252401</v>
      </c>
      <c r="G40" s="1">
        <v>2.2207185926748698</v>
      </c>
      <c r="H40" s="1">
        <v>4.3621030026749104</v>
      </c>
      <c r="I40" s="1">
        <v>7.97996156533892</v>
      </c>
      <c r="J40" s="1">
        <v>8.2264103462368201</v>
      </c>
    </row>
    <row r="41" spans="1:10" x14ac:dyDescent="0.25">
      <c r="A41" t="s">
        <v>187</v>
      </c>
      <c r="B41" t="s">
        <v>8</v>
      </c>
      <c r="C41" t="s">
        <v>70</v>
      </c>
      <c r="D41">
        <v>7306</v>
      </c>
      <c r="E41" s="36">
        <v>0.41099999999999998</v>
      </c>
      <c r="F41" s="1">
        <v>5.7219341418409302</v>
      </c>
      <c r="G41" s="1">
        <v>1.8583671163687101</v>
      </c>
      <c r="H41" s="1">
        <v>3.7571089809959601</v>
      </c>
      <c r="I41" s="1">
        <v>6.5191689417709098</v>
      </c>
      <c r="J41" s="1">
        <v>6.8855082691305398</v>
      </c>
    </row>
    <row r="42" spans="1:10" x14ac:dyDescent="0.25">
      <c r="A42" t="s">
        <v>187</v>
      </c>
      <c r="B42" t="s">
        <v>8</v>
      </c>
      <c r="C42" t="s">
        <v>71</v>
      </c>
      <c r="D42">
        <v>1382</v>
      </c>
      <c r="E42" s="36">
        <v>7.8E-2</v>
      </c>
      <c r="F42" s="1">
        <v>5.2853100835887501</v>
      </c>
      <c r="G42" s="1">
        <v>1.63420279965108</v>
      </c>
      <c r="H42" s="1">
        <v>3.3782100453231401</v>
      </c>
      <c r="I42" s="1">
        <v>5.6205358819332298</v>
      </c>
      <c r="J42" s="1">
        <v>6.6507114903624904</v>
      </c>
    </row>
    <row r="43" spans="1:10" x14ac:dyDescent="0.25">
      <c r="A43" t="s">
        <v>187</v>
      </c>
      <c r="B43" t="s">
        <v>8</v>
      </c>
      <c r="C43" t="s">
        <v>72</v>
      </c>
      <c r="D43">
        <v>753</v>
      </c>
      <c r="E43" s="36">
        <v>4.2000000000000003E-2</v>
      </c>
      <c r="F43" s="1">
        <v>4.9894813018475199</v>
      </c>
      <c r="G43" s="1">
        <v>1.26701570680628</v>
      </c>
      <c r="H43" s="1">
        <v>2.7854039965247601</v>
      </c>
      <c r="I43" s="1">
        <v>5.0672478206724803</v>
      </c>
      <c r="J43" s="1">
        <v>6.2537206442842699</v>
      </c>
    </row>
    <row r="44" spans="1:10" x14ac:dyDescent="0.25">
      <c r="A44" t="s">
        <v>187</v>
      </c>
      <c r="B44" t="s">
        <v>9</v>
      </c>
      <c r="C44" t="s">
        <v>66</v>
      </c>
      <c r="D44">
        <v>28673</v>
      </c>
      <c r="E44" s="36">
        <v>0.44800000000000001</v>
      </c>
      <c r="F44" s="1">
        <v>9.2703849515595493</v>
      </c>
      <c r="G44" s="1">
        <v>3.95056179775281</v>
      </c>
      <c r="H44" s="1">
        <v>7.3073593073593104</v>
      </c>
      <c r="I44" s="1">
        <v>11.9099437148218</v>
      </c>
      <c r="J44" s="1">
        <v>6.5685126468453001</v>
      </c>
    </row>
    <row r="45" spans="1:10" x14ac:dyDescent="0.25">
      <c r="A45" t="s">
        <v>187</v>
      </c>
      <c r="B45" t="s">
        <v>9</v>
      </c>
      <c r="C45" t="s">
        <v>67</v>
      </c>
      <c r="D45">
        <v>18097</v>
      </c>
      <c r="E45" s="36">
        <v>0.28299999999999997</v>
      </c>
      <c r="F45" s="1">
        <v>10.6774483196844</v>
      </c>
      <c r="G45" s="1">
        <v>4.2328244274809199</v>
      </c>
      <c r="H45" s="1">
        <v>8.3383233532934096</v>
      </c>
      <c r="I45" s="1">
        <v>13.8652694610778</v>
      </c>
      <c r="J45" s="1">
        <v>6.8605902329527204</v>
      </c>
    </row>
    <row r="46" spans="1:10" x14ac:dyDescent="0.25">
      <c r="A46" t="s">
        <v>187</v>
      </c>
      <c r="B46" t="s">
        <v>9</v>
      </c>
      <c r="C46" t="s">
        <v>68</v>
      </c>
      <c r="D46">
        <v>8706</v>
      </c>
      <c r="E46" s="36">
        <v>0.13600000000000001</v>
      </c>
      <c r="F46" s="1">
        <v>10.135468125362101</v>
      </c>
      <c r="G46" s="1">
        <v>4.3973105771234096</v>
      </c>
      <c r="H46" s="1">
        <v>8.0217796412765008</v>
      </c>
      <c r="I46" s="1">
        <v>12.712259088673299</v>
      </c>
      <c r="J46" s="1">
        <v>6.8214972060313102</v>
      </c>
    </row>
    <row r="47" spans="1:10" x14ac:dyDescent="0.25">
      <c r="A47" t="s">
        <v>187</v>
      </c>
      <c r="B47" t="s">
        <v>9</v>
      </c>
      <c r="C47" t="s">
        <v>70</v>
      </c>
      <c r="D47">
        <v>7082</v>
      </c>
      <c r="E47" s="36">
        <v>0.111</v>
      </c>
      <c r="F47" s="1">
        <v>8.6159442556207697</v>
      </c>
      <c r="G47" s="1">
        <v>3.9590244793569598</v>
      </c>
      <c r="H47" s="1">
        <v>6.8564358509004597</v>
      </c>
      <c r="I47" s="1">
        <v>10.687798566879</v>
      </c>
      <c r="J47" s="1">
        <v>6.0837935194154902</v>
      </c>
    </row>
    <row r="48" spans="1:10" x14ac:dyDescent="0.25">
      <c r="A48" t="s">
        <v>187</v>
      </c>
      <c r="B48" t="s">
        <v>9</v>
      </c>
      <c r="C48" t="s">
        <v>71</v>
      </c>
      <c r="D48">
        <v>990</v>
      </c>
      <c r="E48" s="36">
        <v>1.4999999999999999E-2</v>
      </c>
      <c r="F48" s="1">
        <v>7.7565222068368298</v>
      </c>
      <c r="G48" s="1">
        <v>3.54903210920043</v>
      </c>
      <c r="H48" s="1">
        <v>6.0605247465712599</v>
      </c>
      <c r="I48" s="1">
        <v>9.50204700821876</v>
      </c>
      <c r="J48" s="1">
        <v>5.6471040842204197</v>
      </c>
    </row>
    <row r="49" spans="1:10" x14ac:dyDescent="0.25">
      <c r="A49" t="s">
        <v>187</v>
      </c>
      <c r="B49" t="s">
        <v>9</v>
      </c>
      <c r="C49" t="s">
        <v>72</v>
      </c>
      <c r="D49">
        <v>456</v>
      </c>
      <c r="E49" s="36">
        <v>7.0000000000000001E-3</v>
      </c>
      <c r="F49" s="1">
        <v>6.5736349894596202</v>
      </c>
      <c r="G49" s="1">
        <v>3.2760622529644299</v>
      </c>
      <c r="H49" s="1">
        <v>4.9979079497908003</v>
      </c>
      <c r="I49" s="1">
        <v>7.5203498079813</v>
      </c>
      <c r="J49" s="1">
        <v>5.1607819301444602</v>
      </c>
    </row>
    <row r="50" spans="1:10" x14ac:dyDescent="0.25">
      <c r="A50" t="s">
        <v>187</v>
      </c>
      <c r="B50" t="s">
        <v>10</v>
      </c>
      <c r="C50" t="s">
        <v>66</v>
      </c>
      <c r="D50">
        <v>2874</v>
      </c>
      <c r="E50" s="36">
        <v>0.31</v>
      </c>
      <c r="F50" s="1">
        <v>10.663482638643201</v>
      </c>
      <c r="G50" s="1">
        <v>5.0690137641893802</v>
      </c>
      <c r="H50" s="1">
        <v>9.0451599889344791</v>
      </c>
      <c r="I50" s="1">
        <v>14.4634650059641</v>
      </c>
      <c r="J50" s="1">
        <v>8.7929391953121101</v>
      </c>
    </row>
    <row r="51" spans="1:10" x14ac:dyDescent="0.25">
      <c r="A51" t="s">
        <v>187</v>
      </c>
      <c r="B51" t="s">
        <v>10</v>
      </c>
      <c r="C51" t="s">
        <v>67</v>
      </c>
      <c r="D51">
        <v>2601</v>
      </c>
      <c r="E51" s="36">
        <v>0.28100000000000003</v>
      </c>
      <c r="F51" s="1">
        <v>8.8737775909160206</v>
      </c>
      <c r="G51" s="1">
        <v>4.2901408450704199</v>
      </c>
      <c r="H51" s="1">
        <v>7.38998957247132</v>
      </c>
      <c r="I51" s="1">
        <v>11.803738317757</v>
      </c>
      <c r="J51" s="1">
        <v>7.5538041727439103</v>
      </c>
    </row>
    <row r="52" spans="1:10" x14ac:dyDescent="0.25">
      <c r="A52" t="s">
        <v>187</v>
      </c>
      <c r="B52" t="s">
        <v>10</v>
      </c>
      <c r="C52" t="s">
        <v>68</v>
      </c>
      <c r="D52">
        <v>2006</v>
      </c>
      <c r="E52" s="36">
        <v>0.216</v>
      </c>
      <c r="F52" s="1">
        <v>8.3437080224318301</v>
      </c>
      <c r="G52" s="1">
        <v>4.2198946886446898</v>
      </c>
      <c r="H52" s="1">
        <v>7.1407169609416803</v>
      </c>
      <c r="I52" s="1">
        <v>10.7260101010101</v>
      </c>
      <c r="J52" s="1">
        <v>8.35808787182693</v>
      </c>
    </row>
    <row r="53" spans="1:10" x14ac:dyDescent="0.25">
      <c r="A53" t="s">
        <v>187</v>
      </c>
      <c r="B53" t="s">
        <v>10</v>
      </c>
      <c r="C53" t="s">
        <v>70</v>
      </c>
      <c r="D53">
        <v>1213</v>
      </c>
      <c r="E53" s="36">
        <v>0.13100000000000001</v>
      </c>
      <c r="F53" s="1">
        <v>7.8939951470398197</v>
      </c>
      <c r="G53" s="1">
        <v>3.6278026905829601</v>
      </c>
      <c r="H53" s="1">
        <v>6.21428571428571</v>
      </c>
      <c r="I53" s="1">
        <v>9.9326599326599307</v>
      </c>
      <c r="J53" s="1">
        <v>6.9361622225754003</v>
      </c>
    </row>
    <row r="54" spans="1:10" x14ac:dyDescent="0.25">
      <c r="A54" t="s">
        <v>187</v>
      </c>
      <c r="B54" t="s">
        <v>10</v>
      </c>
      <c r="C54" t="s">
        <v>71</v>
      </c>
      <c r="D54">
        <v>361</v>
      </c>
      <c r="E54" s="36">
        <v>3.9E-2</v>
      </c>
      <c r="F54" s="1">
        <v>8.3456710307959394</v>
      </c>
      <c r="G54" s="1">
        <v>3.7010309278350499</v>
      </c>
      <c r="H54" s="1">
        <v>6.2576687116564402</v>
      </c>
      <c r="I54" s="1">
        <v>10.3125</v>
      </c>
      <c r="J54" s="1">
        <v>7.9257652991932801</v>
      </c>
    </row>
    <row r="55" spans="1:10" x14ac:dyDescent="0.25">
      <c r="A55" t="s">
        <v>187</v>
      </c>
      <c r="B55" t="s">
        <v>10</v>
      </c>
      <c r="C55" t="s">
        <v>72</v>
      </c>
      <c r="D55">
        <v>215</v>
      </c>
      <c r="E55" s="36">
        <v>2.3E-2</v>
      </c>
      <c r="F55" s="1">
        <v>9.4530183467374993</v>
      </c>
      <c r="G55" s="1">
        <v>3.59737826331195</v>
      </c>
      <c r="H55" s="1">
        <v>5.5812182741116798</v>
      </c>
      <c r="I55" s="1">
        <v>13.2164527027027</v>
      </c>
      <c r="J55" s="1">
        <v>7.5548853894327204</v>
      </c>
    </row>
    <row r="56" spans="1:10" x14ac:dyDescent="0.25">
      <c r="A56" t="s">
        <v>187</v>
      </c>
      <c r="B56" t="s">
        <v>11</v>
      </c>
      <c r="C56" t="s">
        <v>73</v>
      </c>
      <c r="D56">
        <v>30</v>
      </c>
      <c r="E56" s="36">
        <v>0.312</v>
      </c>
      <c r="F56" s="1">
        <v>9.3230698966087395</v>
      </c>
      <c r="H56" s="1">
        <v>5.7492139048526001</v>
      </c>
      <c r="J56" s="1">
        <v>9.6238548708080494</v>
      </c>
    </row>
    <row r="57" spans="1:10" x14ac:dyDescent="0.25">
      <c r="A57" t="s">
        <v>187</v>
      </c>
      <c r="B57" t="s">
        <v>11</v>
      </c>
      <c r="C57" t="s">
        <v>68</v>
      </c>
      <c r="D57">
        <v>13</v>
      </c>
      <c r="E57" s="36">
        <v>0.13500000000000001</v>
      </c>
      <c r="F57" s="1">
        <v>12.2726746203783</v>
      </c>
      <c r="J57" s="1">
        <v>10.6134635337199</v>
      </c>
    </row>
    <row r="58" spans="1:10" x14ac:dyDescent="0.25">
      <c r="A58" t="s">
        <v>187</v>
      </c>
      <c r="B58" t="s">
        <v>11</v>
      </c>
      <c r="C58" t="s">
        <v>70</v>
      </c>
      <c r="D58">
        <v>28</v>
      </c>
      <c r="E58" s="36">
        <v>0.29199999999999998</v>
      </c>
      <c r="F58" s="1">
        <v>14.429917000237401</v>
      </c>
      <c r="H58" s="1">
        <v>9.2630571581127796</v>
      </c>
      <c r="J58" s="1">
        <v>13.048220658233699</v>
      </c>
    </row>
    <row r="59" spans="1:10" x14ac:dyDescent="0.25">
      <c r="A59" t="s">
        <v>187</v>
      </c>
      <c r="B59" t="s">
        <v>11</v>
      </c>
      <c r="C59" t="s">
        <v>71</v>
      </c>
      <c r="D59">
        <v>12</v>
      </c>
      <c r="E59" s="36">
        <v>0.125</v>
      </c>
      <c r="F59" s="1">
        <v>7.1606646887829601</v>
      </c>
      <c r="J59" s="1">
        <v>5.5618254913894303</v>
      </c>
    </row>
    <row r="60" spans="1:10" x14ac:dyDescent="0.25">
      <c r="A60" t="s">
        <v>187</v>
      </c>
      <c r="B60" t="s">
        <v>11</v>
      </c>
      <c r="C60" t="s">
        <v>72</v>
      </c>
      <c r="D60">
        <v>13</v>
      </c>
      <c r="E60" s="36">
        <v>0.13500000000000001</v>
      </c>
      <c r="F60" s="1">
        <v>8.8447674137125798</v>
      </c>
      <c r="J60" s="1">
        <v>1.5757700905105401</v>
      </c>
    </row>
    <row r="61" spans="1:10" x14ac:dyDescent="0.25">
      <c r="A61" t="s">
        <v>187</v>
      </c>
      <c r="B61" t="s">
        <v>12</v>
      </c>
      <c r="C61" t="s">
        <v>66</v>
      </c>
      <c r="D61">
        <v>213</v>
      </c>
      <c r="E61" s="36">
        <v>0.39400000000000002</v>
      </c>
      <c r="F61" s="1">
        <v>10.170540407989799</v>
      </c>
      <c r="G61" s="1">
        <v>5.4266413341777504</v>
      </c>
      <c r="H61" s="1">
        <v>9.28095238095238</v>
      </c>
      <c r="I61" s="1">
        <v>13.803082191780801</v>
      </c>
      <c r="J61" s="1">
        <v>6.0517745713885498</v>
      </c>
    </row>
    <row r="62" spans="1:10" x14ac:dyDescent="0.25">
      <c r="A62" t="s">
        <v>187</v>
      </c>
      <c r="B62" t="s">
        <v>12</v>
      </c>
      <c r="C62" t="s">
        <v>67</v>
      </c>
      <c r="D62">
        <v>118</v>
      </c>
      <c r="E62" s="36">
        <v>0.218</v>
      </c>
      <c r="F62" s="1">
        <v>8.8808579059296395</v>
      </c>
      <c r="G62" s="1">
        <v>5.6038570501976599</v>
      </c>
      <c r="H62" s="1">
        <v>8.6054793781040804</v>
      </c>
      <c r="I62" s="1">
        <v>11.121401515151501</v>
      </c>
      <c r="J62" s="1">
        <v>7.3098562594566099</v>
      </c>
    </row>
    <row r="63" spans="1:10" x14ac:dyDescent="0.25">
      <c r="A63" t="s">
        <v>187</v>
      </c>
      <c r="B63" t="s">
        <v>12</v>
      </c>
      <c r="C63" t="s">
        <v>68</v>
      </c>
      <c r="D63">
        <v>94</v>
      </c>
      <c r="E63" s="36">
        <v>0.17399999999999999</v>
      </c>
      <c r="F63" s="1">
        <v>8.5483752963036395</v>
      </c>
      <c r="G63" s="1">
        <v>5.9097347330030896</v>
      </c>
      <c r="H63" s="1">
        <v>8.0200989376710794</v>
      </c>
      <c r="I63" s="1">
        <v>10.7840623777227</v>
      </c>
      <c r="J63" s="1">
        <v>7.5146507352941203</v>
      </c>
    </row>
    <row r="64" spans="1:10" x14ac:dyDescent="0.25">
      <c r="A64" t="s">
        <v>187</v>
      </c>
      <c r="B64" t="s">
        <v>12</v>
      </c>
      <c r="C64" t="s">
        <v>70</v>
      </c>
      <c r="D64">
        <v>86</v>
      </c>
      <c r="E64" s="36">
        <v>0.159</v>
      </c>
      <c r="F64" s="1">
        <v>7.4439590819530403</v>
      </c>
      <c r="G64" s="1">
        <v>4.1319782849513</v>
      </c>
      <c r="H64" s="1">
        <v>6.8997014291713397</v>
      </c>
      <c r="I64" s="1">
        <v>9.2014153007303694</v>
      </c>
      <c r="J64" s="1">
        <v>5.6306014073131703</v>
      </c>
    </row>
    <row r="65" spans="1:10" x14ac:dyDescent="0.25">
      <c r="A65" t="s">
        <v>187</v>
      </c>
      <c r="B65" t="s">
        <v>12</v>
      </c>
      <c r="C65" t="s">
        <v>71</v>
      </c>
      <c r="D65">
        <v>19</v>
      </c>
      <c r="E65" s="36">
        <v>3.5000000000000003E-2</v>
      </c>
      <c r="F65" s="1">
        <v>5.93230103980056</v>
      </c>
      <c r="J65" s="1">
        <v>3.7594013264025801</v>
      </c>
    </row>
    <row r="66" spans="1:10" x14ac:dyDescent="0.25">
      <c r="A66" t="s">
        <v>187</v>
      </c>
      <c r="B66" t="s">
        <v>12</v>
      </c>
      <c r="C66" t="s">
        <v>72</v>
      </c>
      <c r="D66">
        <v>11</v>
      </c>
      <c r="E66" s="36">
        <v>0.02</v>
      </c>
      <c r="F66" s="1">
        <v>4.2597573751323301</v>
      </c>
      <c r="J66" s="1">
        <v>4.8615948223226297</v>
      </c>
    </row>
    <row r="67" spans="1:10" x14ac:dyDescent="0.25">
      <c r="A67" t="s">
        <v>187</v>
      </c>
      <c r="B67" t="s">
        <v>14</v>
      </c>
      <c r="C67" t="s">
        <v>66</v>
      </c>
      <c r="D67">
        <v>1774</v>
      </c>
      <c r="E67" s="36">
        <v>0.41599999999999998</v>
      </c>
      <c r="F67" s="1">
        <v>9.0282627859404894</v>
      </c>
      <c r="G67" s="1">
        <v>5.0269597251631302</v>
      </c>
      <c r="H67" s="1">
        <v>8.3907245927075191</v>
      </c>
      <c r="I67" s="1">
        <v>12.459311740890699</v>
      </c>
      <c r="J67" s="1">
        <v>6.15795850726201</v>
      </c>
    </row>
    <row r="68" spans="1:10" x14ac:dyDescent="0.25">
      <c r="A68" t="s">
        <v>187</v>
      </c>
      <c r="B68" t="s">
        <v>14</v>
      </c>
      <c r="C68" t="s">
        <v>67</v>
      </c>
      <c r="D68">
        <v>1492</v>
      </c>
      <c r="E68" s="36">
        <v>0.35</v>
      </c>
      <c r="F68" s="1">
        <v>8.3403990739133</v>
      </c>
      <c r="G68" s="1">
        <v>5.2111479305947404</v>
      </c>
      <c r="H68" s="1">
        <v>7.84769956362224</v>
      </c>
      <c r="I68" s="1">
        <v>10.9327032059585</v>
      </c>
      <c r="J68" s="1">
        <v>6.9741856229707198</v>
      </c>
    </row>
    <row r="69" spans="1:10" x14ac:dyDescent="0.25">
      <c r="A69" t="s">
        <v>187</v>
      </c>
      <c r="B69" t="s">
        <v>14</v>
      </c>
      <c r="C69" t="s">
        <v>68</v>
      </c>
      <c r="D69">
        <v>542</v>
      </c>
      <c r="E69" s="36">
        <v>0.127</v>
      </c>
      <c r="F69" s="1">
        <v>8.0933056133653505</v>
      </c>
      <c r="G69" s="1">
        <v>5.3964393702429403</v>
      </c>
      <c r="H69" s="1">
        <v>7.7035759165721496</v>
      </c>
      <c r="I69" s="1">
        <v>10.4201946726673</v>
      </c>
      <c r="J69" s="1">
        <v>6.52242810845636</v>
      </c>
    </row>
    <row r="70" spans="1:10" x14ac:dyDescent="0.25">
      <c r="A70" t="s">
        <v>187</v>
      </c>
      <c r="B70" t="s">
        <v>14</v>
      </c>
      <c r="C70" t="s">
        <v>70</v>
      </c>
      <c r="D70">
        <v>345</v>
      </c>
      <c r="E70" s="36">
        <v>8.1000000000000003E-2</v>
      </c>
      <c r="F70" s="1">
        <v>7.8251932644811104</v>
      </c>
      <c r="G70" s="1">
        <v>5.24231242312423</v>
      </c>
      <c r="H70" s="1">
        <v>7.2303306727479999</v>
      </c>
      <c r="I70" s="1">
        <v>9.7139622641509398</v>
      </c>
      <c r="J70" s="1">
        <v>7.0408289675795999</v>
      </c>
    </row>
    <row r="71" spans="1:10" x14ac:dyDescent="0.25">
      <c r="A71" t="s">
        <v>187</v>
      </c>
      <c r="B71" t="s">
        <v>14</v>
      </c>
      <c r="C71" t="s">
        <v>71</v>
      </c>
      <c r="D71">
        <v>85</v>
      </c>
      <c r="E71" s="36">
        <v>0.02</v>
      </c>
      <c r="F71" s="1">
        <v>6.1390203538819499</v>
      </c>
      <c r="G71" s="1">
        <v>3.93681652490887</v>
      </c>
      <c r="H71" s="1">
        <v>5.4365256124721597</v>
      </c>
      <c r="I71" s="1">
        <v>7.6604938271604901</v>
      </c>
      <c r="J71" s="1">
        <v>5.4034385992648497</v>
      </c>
    </row>
    <row r="72" spans="1:10" x14ac:dyDescent="0.25">
      <c r="A72" t="s">
        <v>187</v>
      </c>
      <c r="B72" t="s">
        <v>14</v>
      </c>
      <c r="C72" t="s">
        <v>72</v>
      </c>
      <c r="D72">
        <v>30</v>
      </c>
      <c r="E72" s="36">
        <v>7.0000000000000001E-3</v>
      </c>
      <c r="F72" s="1">
        <v>6.0332349605334104</v>
      </c>
      <c r="H72" s="1">
        <v>6.0635853627438498</v>
      </c>
      <c r="J72" s="1">
        <v>3.5822387207310098</v>
      </c>
    </row>
    <row r="73" spans="1:10" x14ac:dyDescent="0.25">
      <c r="A73" t="s">
        <v>187</v>
      </c>
      <c r="B73" t="s">
        <v>16</v>
      </c>
      <c r="C73" t="s">
        <v>66</v>
      </c>
      <c r="D73">
        <v>22</v>
      </c>
      <c r="E73" s="36">
        <v>0.26500000000000001</v>
      </c>
      <c r="F73" s="1">
        <v>8.7366578959095698</v>
      </c>
      <c r="H73" s="1">
        <v>4.8578789553981503</v>
      </c>
      <c r="J73" s="1">
        <v>6.8489162554405603</v>
      </c>
    </row>
    <row r="74" spans="1:10" x14ac:dyDescent="0.25">
      <c r="A74" t="s">
        <v>187</v>
      </c>
      <c r="B74" t="s">
        <v>16</v>
      </c>
      <c r="C74" t="s">
        <v>67</v>
      </c>
      <c r="D74">
        <v>15</v>
      </c>
      <c r="E74" s="36">
        <v>0.18099999999999999</v>
      </c>
      <c r="F74" s="1">
        <v>9.7119828533921808</v>
      </c>
      <c r="J74" s="1">
        <v>7.9132911296780302</v>
      </c>
    </row>
    <row r="75" spans="1:10" x14ac:dyDescent="0.25">
      <c r="A75" t="s">
        <v>187</v>
      </c>
      <c r="B75" t="s">
        <v>16</v>
      </c>
      <c r="C75" t="s">
        <v>68</v>
      </c>
      <c r="D75">
        <v>17</v>
      </c>
      <c r="E75" s="36">
        <v>0.20499999999999999</v>
      </c>
      <c r="F75" s="1">
        <v>12.477236746756899</v>
      </c>
      <c r="J75" s="1">
        <v>12.125947590834301</v>
      </c>
    </row>
    <row r="76" spans="1:10" x14ac:dyDescent="0.25">
      <c r="A76" t="s">
        <v>187</v>
      </c>
      <c r="B76" t="s">
        <v>16</v>
      </c>
      <c r="C76" t="s">
        <v>70</v>
      </c>
      <c r="D76">
        <v>15</v>
      </c>
      <c r="E76" s="36">
        <v>0.18099999999999999</v>
      </c>
      <c r="F76" s="1">
        <v>11.3742238082102</v>
      </c>
      <c r="J76" s="1">
        <v>4.8171296296296298</v>
      </c>
    </row>
    <row r="77" spans="1:10" x14ac:dyDescent="0.25">
      <c r="A77" t="s">
        <v>187</v>
      </c>
      <c r="B77" t="s">
        <v>16</v>
      </c>
      <c r="C77" t="s">
        <v>74</v>
      </c>
      <c r="D77">
        <v>14</v>
      </c>
      <c r="E77" s="36">
        <v>0.16900000000000001</v>
      </c>
      <c r="F77" s="1">
        <v>4.7323330953032601</v>
      </c>
      <c r="J77" s="1">
        <v>2.4358064880325201</v>
      </c>
    </row>
    <row r="78" spans="1:10" x14ac:dyDescent="0.25">
      <c r="A78" t="s">
        <v>187</v>
      </c>
      <c r="B78" t="s">
        <v>17</v>
      </c>
      <c r="C78" t="s">
        <v>73</v>
      </c>
      <c r="D78">
        <v>28</v>
      </c>
      <c r="E78" s="36">
        <v>0.16800000000000001</v>
      </c>
      <c r="F78" s="1">
        <v>7.7537037629155598</v>
      </c>
      <c r="H78" s="1">
        <v>5.70668953687822</v>
      </c>
      <c r="J78" s="1">
        <v>4.7868476328970804</v>
      </c>
    </row>
    <row r="79" spans="1:10" x14ac:dyDescent="0.25">
      <c r="A79" t="s">
        <v>187</v>
      </c>
      <c r="B79" t="s">
        <v>17</v>
      </c>
      <c r="C79" t="s">
        <v>68</v>
      </c>
      <c r="D79">
        <v>67</v>
      </c>
      <c r="E79" s="36">
        <v>0.40100000000000002</v>
      </c>
      <c r="F79" s="1">
        <v>6.8584752102568398</v>
      </c>
      <c r="G79" s="1">
        <v>2.5851560878716899</v>
      </c>
      <c r="H79" s="1">
        <v>5.0358129391809996</v>
      </c>
      <c r="I79" s="1">
        <v>9.8554298771779507</v>
      </c>
      <c r="J79" s="1">
        <v>6.4291721587794104</v>
      </c>
    </row>
    <row r="80" spans="1:10" x14ac:dyDescent="0.25">
      <c r="A80" t="s">
        <v>187</v>
      </c>
      <c r="B80" t="s">
        <v>17</v>
      </c>
      <c r="C80" t="s">
        <v>70</v>
      </c>
      <c r="D80">
        <v>50</v>
      </c>
      <c r="E80" s="36">
        <v>0.29899999999999999</v>
      </c>
      <c r="F80" s="1">
        <v>8.7752743309575294</v>
      </c>
      <c r="G80" s="1">
        <v>1.9008595033123501</v>
      </c>
      <c r="H80" s="1">
        <v>5.3272154621435597</v>
      </c>
      <c r="I80" s="1">
        <v>11.6351433691756</v>
      </c>
      <c r="J80" s="1">
        <v>7.1958966333836498</v>
      </c>
    </row>
    <row r="81" spans="1:10" x14ac:dyDescent="0.25">
      <c r="A81" t="s">
        <v>187</v>
      </c>
      <c r="B81" t="s">
        <v>17</v>
      </c>
      <c r="C81" t="s">
        <v>74</v>
      </c>
      <c r="D81">
        <v>22</v>
      </c>
      <c r="E81" s="36">
        <v>0.13200000000000001</v>
      </c>
      <c r="F81" s="1">
        <v>7.0694149865019202</v>
      </c>
      <c r="H81" s="1">
        <v>3.4327117437722401</v>
      </c>
      <c r="J81" s="1">
        <v>6.1714859622289797</v>
      </c>
    </row>
    <row r="82" spans="1:10" x14ac:dyDescent="0.25">
      <c r="A82" t="s">
        <v>187</v>
      </c>
      <c r="B82" t="s">
        <v>18</v>
      </c>
      <c r="C82" t="s">
        <v>66</v>
      </c>
      <c r="D82">
        <v>384</v>
      </c>
      <c r="E82" s="36">
        <v>0.10299999999999999</v>
      </c>
      <c r="F82" s="1">
        <v>7.1806026084469803</v>
      </c>
      <c r="G82" s="1">
        <v>1.7776029055690099</v>
      </c>
      <c r="H82" s="1">
        <v>4.5631775067750704</v>
      </c>
      <c r="I82" s="1">
        <v>10.3218240424725</v>
      </c>
      <c r="J82" s="1">
        <v>5.2212643512458401</v>
      </c>
    </row>
    <row r="83" spans="1:10" x14ac:dyDescent="0.25">
      <c r="A83" t="s">
        <v>187</v>
      </c>
      <c r="B83" t="s">
        <v>18</v>
      </c>
      <c r="C83" t="s">
        <v>67</v>
      </c>
      <c r="D83">
        <v>1049</v>
      </c>
      <c r="E83" s="36">
        <v>0.28100000000000003</v>
      </c>
      <c r="F83" s="1">
        <v>5.4728020169364102</v>
      </c>
      <c r="G83" s="1">
        <v>1.0969827586206899</v>
      </c>
      <c r="H83" s="1">
        <v>3.2510067114094001</v>
      </c>
      <c r="I83" s="1">
        <v>7.1414701803051299</v>
      </c>
      <c r="J83" s="1">
        <v>4.5285012662558399</v>
      </c>
    </row>
    <row r="84" spans="1:10" x14ac:dyDescent="0.25">
      <c r="A84" t="s">
        <v>187</v>
      </c>
      <c r="B84" t="s">
        <v>18</v>
      </c>
      <c r="C84" t="s">
        <v>68</v>
      </c>
      <c r="D84">
        <v>1025</v>
      </c>
      <c r="E84" s="36">
        <v>0.27400000000000002</v>
      </c>
      <c r="F84" s="1">
        <v>6.1189794945119704</v>
      </c>
      <c r="G84" s="1">
        <v>1.08317214700193</v>
      </c>
      <c r="H84" s="1">
        <v>3.4375</v>
      </c>
      <c r="I84" s="1">
        <v>7.98949211908932</v>
      </c>
      <c r="J84" s="1">
        <v>4.8634209119662799</v>
      </c>
    </row>
    <row r="85" spans="1:10" x14ac:dyDescent="0.25">
      <c r="A85" t="s">
        <v>187</v>
      </c>
      <c r="B85" t="s">
        <v>18</v>
      </c>
      <c r="C85" t="s">
        <v>70</v>
      </c>
      <c r="D85">
        <v>886</v>
      </c>
      <c r="E85" s="36">
        <v>0.23699999999999999</v>
      </c>
      <c r="F85" s="1">
        <v>5.6196236950890901</v>
      </c>
      <c r="G85" s="1">
        <v>1.11203397291055</v>
      </c>
      <c r="H85" s="1">
        <v>3.30926130871496</v>
      </c>
      <c r="I85" s="1">
        <v>7.7737408872159</v>
      </c>
      <c r="J85" s="1">
        <v>4.8843472712590099</v>
      </c>
    </row>
    <row r="86" spans="1:10" x14ac:dyDescent="0.25">
      <c r="A86" t="s">
        <v>187</v>
      </c>
      <c r="B86" t="s">
        <v>18</v>
      </c>
      <c r="C86" t="s">
        <v>71</v>
      </c>
      <c r="D86">
        <v>242</v>
      </c>
      <c r="E86" s="36">
        <v>6.5000000000000002E-2</v>
      </c>
      <c r="F86" s="1">
        <v>4.7975276985286204</v>
      </c>
      <c r="G86" s="1">
        <v>1.0875224999536099</v>
      </c>
      <c r="H86" s="1">
        <v>2.8229080881007298</v>
      </c>
      <c r="I86" s="1">
        <v>5.6825724637681203</v>
      </c>
      <c r="J86" s="1">
        <v>4.7455929160205699</v>
      </c>
    </row>
    <row r="87" spans="1:10" x14ac:dyDescent="0.25">
      <c r="A87" t="s">
        <v>187</v>
      </c>
      <c r="B87" t="s">
        <v>18</v>
      </c>
      <c r="C87" t="s">
        <v>72</v>
      </c>
      <c r="D87">
        <v>151</v>
      </c>
      <c r="E87" s="36">
        <v>0.04</v>
      </c>
      <c r="F87" s="1">
        <v>4.7773228556467604</v>
      </c>
      <c r="G87" s="1">
        <v>1.0918522898071701</v>
      </c>
      <c r="H87" s="1">
        <v>2.88439306358381</v>
      </c>
      <c r="I87" s="1">
        <v>5.6608630952381001</v>
      </c>
      <c r="J87" s="1">
        <v>4.6568435349914301</v>
      </c>
    </row>
    <row r="88" spans="1:10" x14ac:dyDescent="0.25">
      <c r="A88" t="s">
        <v>187</v>
      </c>
      <c r="B88" t="s">
        <v>19</v>
      </c>
      <c r="C88" t="s">
        <v>66</v>
      </c>
      <c r="D88">
        <v>2709</v>
      </c>
      <c r="E88" s="36">
        <v>0.218</v>
      </c>
      <c r="F88" s="1">
        <v>8.6656223544795807</v>
      </c>
      <c r="G88" s="1">
        <v>2.0384615384615401</v>
      </c>
      <c r="H88" s="1">
        <v>5.8615384615384603</v>
      </c>
      <c r="I88" s="1">
        <v>11.633802816901399</v>
      </c>
      <c r="J88" s="1">
        <v>6.1493866600551703</v>
      </c>
    </row>
    <row r="89" spans="1:10" x14ac:dyDescent="0.25">
      <c r="A89" t="s">
        <v>187</v>
      </c>
      <c r="B89" t="s">
        <v>19</v>
      </c>
      <c r="C89" t="s">
        <v>67</v>
      </c>
      <c r="D89">
        <v>4372</v>
      </c>
      <c r="E89" s="36">
        <v>0.35199999999999998</v>
      </c>
      <c r="F89" s="1">
        <v>7.0227517048538299</v>
      </c>
      <c r="G89" s="1">
        <v>1.35301724137931</v>
      </c>
      <c r="H89" s="1">
        <v>4.4764014620255796</v>
      </c>
      <c r="I89" s="1">
        <v>9.3013358778625896</v>
      </c>
      <c r="J89" s="1">
        <v>6.38412118087553</v>
      </c>
    </row>
    <row r="90" spans="1:10" x14ac:dyDescent="0.25">
      <c r="A90" t="s">
        <v>187</v>
      </c>
      <c r="B90" t="s">
        <v>19</v>
      </c>
      <c r="C90" t="s">
        <v>68</v>
      </c>
      <c r="D90">
        <v>2566</v>
      </c>
      <c r="E90" s="36">
        <v>0.20699999999999999</v>
      </c>
      <c r="F90" s="1">
        <v>7.0395711505389302</v>
      </c>
      <c r="G90" s="1">
        <v>1.80634536392864</v>
      </c>
      <c r="H90" s="1">
        <v>4.63941815664319</v>
      </c>
      <c r="I90" s="1">
        <v>8.9057524875621894</v>
      </c>
      <c r="J90" s="1">
        <v>5.4460918624802002</v>
      </c>
    </row>
    <row r="91" spans="1:10" x14ac:dyDescent="0.25">
      <c r="A91" t="s">
        <v>187</v>
      </c>
      <c r="B91" t="s">
        <v>19</v>
      </c>
      <c r="C91" t="s">
        <v>70</v>
      </c>
      <c r="D91">
        <v>2023</v>
      </c>
      <c r="E91" s="36">
        <v>0.16300000000000001</v>
      </c>
      <c r="F91" s="1">
        <v>6.5712922596698897</v>
      </c>
      <c r="G91" s="1">
        <v>1.8958620689655199</v>
      </c>
      <c r="H91" s="1">
        <v>4.4543010752688197</v>
      </c>
      <c r="I91" s="1">
        <v>7.8838723229839101</v>
      </c>
      <c r="J91" s="1">
        <v>5.6382024621652702</v>
      </c>
    </row>
    <row r="92" spans="1:10" x14ac:dyDescent="0.25">
      <c r="A92" t="s">
        <v>187</v>
      </c>
      <c r="B92" t="s">
        <v>19</v>
      </c>
      <c r="C92" t="s">
        <v>71</v>
      </c>
      <c r="D92">
        <v>431</v>
      </c>
      <c r="E92" s="36">
        <v>3.5000000000000003E-2</v>
      </c>
      <c r="F92" s="1">
        <v>5.6203607097228296</v>
      </c>
      <c r="G92" s="1">
        <v>1.34156883150672</v>
      </c>
      <c r="H92" s="1">
        <v>3.2853470437018002</v>
      </c>
      <c r="I92" s="1">
        <v>6.4193521594684402</v>
      </c>
      <c r="J92" s="1">
        <v>3.0802593828875802</v>
      </c>
    </row>
    <row r="93" spans="1:10" x14ac:dyDescent="0.25">
      <c r="A93" t="s">
        <v>187</v>
      </c>
      <c r="B93" t="s">
        <v>19</v>
      </c>
      <c r="C93" t="s">
        <v>72</v>
      </c>
      <c r="D93">
        <v>315</v>
      </c>
      <c r="E93" s="36">
        <v>2.5000000000000001E-2</v>
      </c>
      <c r="F93" s="1">
        <v>5.0866352500599801</v>
      </c>
      <c r="G93" s="1">
        <v>0.67578715919085297</v>
      </c>
      <c r="H93" s="1">
        <v>2.47722960151803</v>
      </c>
      <c r="I93" s="1">
        <v>5.7432933060807398</v>
      </c>
      <c r="J93" s="1">
        <v>5.2072729616691902</v>
      </c>
    </row>
    <row r="94" spans="1:10" x14ac:dyDescent="0.25">
      <c r="A94" t="s">
        <v>187</v>
      </c>
      <c r="B94" t="s">
        <v>21</v>
      </c>
      <c r="C94" t="s">
        <v>66</v>
      </c>
      <c r="D94">
        <v>626</v>
      </c>
      <c r="E94" s="36">
        <v>1.7000000000000001E-2</v>
      </c>
      <c r="F94" s="1">
        <v>11.560327730851601</v>
      </c>
      <c r="G94" s="1">
        <v>5.5921062992125998</v>
      </c>
      <c r="H94" s="1">
        <v>10.288668920006399</v>
      </c>
      <c r="I94" s="1">
        <v>15.994872364744699</v>
      </c>
      <c r="J94" s="1">
        <v>9.3728696453247409</v>
      </c>
    </row>
    <row r="95" spans="1:10" x14ac:dyDescent="0.25">
      <c r="A95" t="s">
        <v>187</v>
      </c>
      <c r="B95" t="s">
        <v>21</v>
      </c>
      <c r="C95" t="s">
        <v>67</v>
      </c>
      <c r="D95">
        <v>11899</v>
      </c>
      <c r="E95" s="36">
        <v>0.32500000000000001</v>
      </c>
      <c r="F95" s="1">
        <v>10.8861120045423</v>
      </c>
      <c r="G95" s="1">
        <v>6.1437969924812004</v>
      </c>
      <c r="H95" s="1">
        <v>9.9306747433955902</v>
      </c>
      <c r="I95" s="1">
        <v>14.578125</v>
      </c>
      <c r="J95" s="1">
        <v>10.2798279889026</v>
      </c>
    </row>
    <row r="96" spans="1:10" x14ac:dyDescent="0.25">
      <c r="A96" t="s">
        <v>187</v>
      </c>
      <c r="B96" t="s">
        <v>21</v>
      </c>
      <c r="C96" t="s">
        <v>68</v>
      </c>
      <c r="D96">
        <v>9182</v>
      </c>
      <c r="E96" s="36">
        <v>0.251</v>
      </c>
      <c r="F96" s="1">
        <v>10.214343808872201</v>
      </c>
      <c r="G96" s="1">
        <v>6.0450324712316297</v>
      </c>
      <c r="H96" s="1">
        <v>9.3876235875706193</v>
      </c>
      <c r="I96" s="1">
        <v>13.445652173913</v>
      </c>
      <c r="J96" s="1">
        <v>10.070454559017501</v>
      </c>
    </row>
    <row r="97" spans="1:10" x14ac:dyDescent="0.25">
      <c r="A97" t="s">
        <v>187</v>
      </c>
      <c r="B97" t="s">
        <v>21</v>
      </c>
      <c r="C97" t="s">
        <v>70</v>
      </c>
      <c r="D97">
        <v>9891</v>
      </c>
      <c r="E97" s="36">
        <v>0.27</v>
      </c>
      <c r="F97" s="1">
        <v>9.5022059982439497</v>
      </c>
      <c r="G97" s="1">
        <v>6.0619517543859596</v>
      </c>
      <c r="H97" s="1">
        <v>8.9578947368421105</v>
      </c>
      <c r="I97" s="1">
        <v>12.128636363636399</v>
      </c>
      <c r="J97" s="1">
        <v>9.3073546779248097</v>
      </c>
    </row>
    <row r="98" spans="1:10" x14ac:dyDescent="0.25">
      <c r="A98" t="s">
        <v>187</v>
      </c>
      <c r="B98" t="s">
        <v>21</v>
      </c>
      <c r="C98" t="s">
        <v>71</v>
      </c>
      <c r="D98">
        <v>2092</v>
      </c>
      <c r="E98" s="36">
        <v>5.7000000000000002E-2</v>
      </c>
      <c r="F98" s="1">
        <v>10.100673596336</v>
      </c>
      <c r="G98" s="1">
        <v>7.1317654639175299</v>
      </c>
      <c r="H98" s="1">
        <v>10.172485326856901</v>
      </c>
      <c r="I98" s="1">
        <v>12.357736013986001</v>
      </c>
      <c r="J98" s="1">
        <v>10.2839537931964</v>
      </c>
    </row>
    <row r="99" spans="1:10" x14ac:dyDescent="0.25">
      <c r="A99" t="s">
        <v>187</v>
      </c>
      <c r="B99" t="s">
        <v>21</v>
      </c>
      <c r="C99" t="s">
        <v>72</v>
      </c>
      <c r="D99">
        <v>2915</v>
      </c>
      <c r="E99" s="36">
        <v>0.08</v>
      </c>
      <c r="F99" s="1">
        <v>9.9209155850653694</v>
      </c>
      <c r="G99" s="1">
        <v>7.6525332375134703</v>
      </c>
      <c r="H99" s="1">
        <v>9.7192982456140307</v>
      </c>
      <c r="I99" s="1">
        <v>11.8117656526638</v>
      </c>
      <c r="J99" s="1">
        <v>9.5867185984390595</v>
      </c>
    </row>
    <row r="100" spans="1:10" x14ac:dyDescent="0.25">
      <c r="A100" t="s">
        <v>187</v>
      </c>
      <c r="B100" t="s">
        <v>22</v>
      </c>
      <c r="C100" t="s">
        <v>66</v>
      </c>
      <c r="D100">
        <v>207</v>
      </c>
      <c r="E100" s="36">
        <v>9.7000000000000003E-2</v>
      </c>
      <c r="F100" s="1">
        <v>41.739485793200203</v>
      </c>
      <c r="G100" s="1">
        <v>4.49937702168444</v>
      </c>
      <c r="H100" s="1">
        <v>9.6282051282051295</v>
      </c>
      <c r="I100" s="1">
        <v>19.804402890561001</v>
      </c>
      <c r="J100" s="1">
        <v>17.728376825865698</v>
      </c>
    </row>
    <row r="101" spans="1:10" x14ac:dyDescent="0.25">
      <c r="A101" t="s">
        <v>187</v>
      </c>
      <c r="B101" t="s">
        <v>22</v>
      </c>
      <c r="C101" t="s">
        <v>67</v>
      </c>
      <c r="D101">
        <v>653</v>
      </c>
      <c r="E101" s="36">
        <v>0.30499999999999999</v>
      </c>
      <c r="F101" s="1">
        <v>66.320557480533907</v>
      </c>
      <c r="G101" s="1">
        <v>5.6313131313131297</v>
      </c>
      <c r="H101" s="1">
        <v>11.6174496644295</v>
      </c>
      <c r="I101" s="1">
        <v>27.173913043478301</v>
      </c>
      <c r="J101" s="1">
        <v>28.4294945729932</v>
      </c>
    </row>
    <row r="102" spans="1:10" x14ac:dyDescent="0.25">
      <c r="A102" t="s">
        <v>187</v>
      </c>
      <c r="B102" t="s">
        <v>22</v>
      </c>
      <c r="C102" t="s">
        <v>68</v>
      </c>
      <c r="D102">
        <v>611</v>
      </c>
      <c r="E102" s="36">
        <v>0.28499999999999998</v>
      </c>
      <c r="F102" s="1">
        <v>97.308293985585607</v>
      </c>
      <c r="G102" s="1">
        <v>3.54392392383967</v>
      </c>
      <c r="H102" s="1">
        <v>10.9095022624434</v>
      </c>
      <c r="I102" s="1">
        <v>35.469457192593801</v>
      </c>
      <c r="J102" s="1">
        <v>39.864441222925898</v>
      </c>
    </row>
    <row r="103" spans="1:10" x14ac:dyDescent="0.25">
      <c r="A103" t="s">
        <v>187</v>
      </c>
      <c r="B103" t="s">
        <v>22</v>
      </c>
      <c r="C103" t="s">
        <v>70</v>
      </c>
      <c r="D103">
        <v>508</v>
      </c>
      <c r="E103" s="36">
        <v>0.23699999999999999</v>
      </c>
      <c r="F103" s="1">
        <v>142.112719728526</v>
      </c>
      <c r="G103" s="1">
        <v>2.6131300021630999</v>
      </c>
      <c r="H103" s="1">
        <v>9.1773657289002593</v>
      </c>
      <c r="I103" s="1">
        <v>62.367745535714299</v>
      </c>
      <c r="J103" s="1">
        <v>86.933380453885505</v>
      </c>
    </row>
    <row r="104" spans="1:10" x14ac:dyDescent="0.25">
      <c r="A104" t="s">
        <v>187</v>
      </c>
      <c r="B104" t="s">
        <v>22</v>
      </c>
      <c r="C104" t="s">
        <v>71</v>
      </c>
      <c r="D104">
        <v>102</v>
      </c>
      <c r="E104" s="36">
        <v>4.8000000000000001E-2</v>
      </c>
      <c r="F104" s="1">
        <v>135.126222600083</v>
      </c>
      <c r="G104" s="1">
        <v>2.9121532645624102</v>
      </c>
      <c r="H104" s="1">
        <v>7.8081947080495704</v>
      </c>
      <c r="I104" s="1">
        <v>102.545289855072</v>
      </c>
      <c r="J104" s="1">
        <v>138.10263906098999</v>
      </c>
    </row>
    <row r="105" spans="1:10" x14ac:dyDescent="0.25">
      <c r="A105" t="s">
        <v>187</v>
      </c>
      <c r="B105" t="s">
        <v>22</v>
      </c>
      <c r="C105" t="s">
        <v>72</v>
      </c>
      <c r="D105">
        <v>62</v>
      </c>
      <c r="E105" s="36">
        <v>2.9000000000000001E-2</v>
      </c>
      <c r="F105" s="1">
        <v>86.088151536163195</v>
      </c>
      <c r="G105" s="1">
        <v>1.32848925985255</v>
      </c>
      <c r="H105" s="1">
        <v>4.6938773252890904</v>
      </c>
      <c r="I105" s="1">
        <v>24.162402027026999</v>
      </c>
      <c r="J105" s="1">
        <v>85.209367220873403</v>
      </c>
    </row>
    <row r="106" spans="1:10" x14ac:dyDescent="0.25">
      <c r="A106" t="s">
        <v>187</v>
      </c>
      <c r="B106" t="s">
        <v>23</v>
      </c>
      <c r="C106" t="s">
        <v>66</v>
      </c>
      <c r="D106">
        <v>11</v>
      </c>
      <c r="E106" s="36">
        <v>1.9E-2</v>
      </c>
      <c r="F106" s="1">
        <v>2.6339732353363998</v>
      </c>
      <c r="J106" s="1">
        <v>1.30788402802324</v>
      </c>
    </row>
    <row r="107" spans="1:10" x14ac:dyDescent="0.25">
      <c r="A107" t="s">
        <v>187</v>
      </c>
      <c r="B107" t="s">
        <v>23</v>
      </c>
      <c r="C107" t="s">
        <v>67</v>
      </c>
      <c r="D107">
        <v>116</v>
      </c>
      <c r="E107" s="36">
        <v>0.20499999999999999</v>
      </c>
      <c r="F107" s="1">
        <v>3.5371435563584801</v>
      </c>
      <c r="G107" s="1">
        <v>1.5278520582400399</v>
      </c>
      <c r="H107" s="1">
        <v>2.9913763226961798</v>
      </c>
      <c r="I107" s="1">
        <v>4.4558589715018497</v>
      </c>
      <c r="J107" s="1">
        <v>2.9527668778404701</v>
      </c>
    </row>
    <row r="108" spans="1:10" x14ac:dyDescent="0.25">
      <c r="A108" t="s">
        <v>187</v>
      </c>
      <c r="B108" t="s">
        <v>23</v>
      </c>
      <c r="C108" t="s">
        <v>68</v>
      </c>
      <c r="D108">
        <v>173</v>
      </c>
      <c r="E108" s="36">
        <v>0.30599999999999999</v>
      </c>
      <c r="F108" s="1">
        <v>4.0925158954365397</v>
      </c>
      <c r="G108" s="1">
        <v>2.4514084507042302</v>
      </c>
      <c r="H108" s="1">
        <v>3.7449362340585099</v>
      </c>
      <c r="I108" s="1">
        <v>5.2084745762711897</v>
      </c>
      <c r="J108" s="1">
        <v>3.5974177266955101</v>
      </c>
    </row>
    <row r="109" spans="1:10" x14ac:dyDescent="0.25">
      <c r="A109" t="s">
        <v>187</v>
      </c>
      <c r="B109" t="s">
        <v>23</v>
      </c>
      <c r="C109" t="s">
        <v>70</v>
      </c>
      <c r="D109">
        <v>234</v>
      </c>
      <c r="E109" s="36">
        <v>0.41399999999999998</v>
      </c>
      <c r="F109" s="1">
        <v>3.9009447037492602</v>
      </c>
      <c r="G109" s="1">
        <v>2.0913677487916602</v>
      </c>
      <c r="H109" s="1">
        <v>3.2860247856912101</v>
      </c>
      <c r="I109" s="1">
        <v>4.7643820948311504</v>
      </c>
      <c r="J109" s="1">
        <v>3.2634636475589298</v>
      </c>
    </row>
    <row r="110" spans="1:10" x14ac:dyDescent="0.25">
      <c r="A110" t="s">
        <v>187</v>
      </c>
      <c r="B110" t="s">
        <v>23</v>
      </c>
      <c r="C110" t="s">
        <v>74</v>
      </c>
      <c r="D110">
        <v>31</v>
      </c>
      <c r="E110" s="36">
        <v>5.5E-2</v>
      </c>
      <c r="F110" s="1">
        <v>3.1983156728081901</v>
      </c>
      <c r="H110" s="1">
        <v>3.0550000000000002</v>
      </c>
      <c r="J110" s="1">
        <v>2.9418854309619702</v>
      </c>
    </row>
    <row r="111" spans="1:10" x14ac:dyDescent="0.25">
      <c r="A111" t="s">
        <v>187</v>
      </c>
      <c r="B111" t="s">
        <v>24</v>
      </c>
      <c r="C111" t="s">
        <v>66</v>
      </c>
      <c r="D111">
        <v>1182</v>
      </c>
      <c r="E111" s="36">
        <v>0.495</v>
      </c>
      <c r="F111" s="1">
        <v>13.425763612034199</v>
      </c>
      <c r="G111" s="1">
        <v>7.2159830299832901</v>
      </c>
      <c r="H111" s="1">
        <v>12.322881949475899</v>
      </c>
      <c r="I111" s="1">
        <v>18.761102484472101</v>
      </c>
      <c r="J111" s="1">
        <v>9.8380710767900794</v>
      </c>
    </row>
    <row r="112" spans="1:10" x14ac:dyDescent="0.25">
      <c r="A112" t="s">
        <v>187</v>
      </c>
      <c r="B112" t="s">
        <v>24</v>
      </c>
      <c r="C112" t="s">
        <v>67</v>
      </c>
      <c r="D112">
        <v>467</v>
      </c>
      <c r="E112" s="36">
        <v>0.19600000000000001</v>
      </c>
      <c r="F112" s="1">
        <v>12.9286714213602</v>
      </c>
      <c r="G112" s="1">
        <v>6.5357970120614004</v>
      </c>
      <c r="H112" s="1">
        <v>11.808977556109699</v>
      </c>
      <c r="I112" s="1">
        <v>17.9179145867998</v>
      </c>
      <c r="J112" s="1">
        <v>12.1898230497415</v>
      </c>
    </row>
    <row r="113" spans="1:10" x14ac:dyDescent="0.25">
      <c r="A113" t="s">
        <v>187</v>
      </c>
      <c r="B113" t="s">
        <v>24</v>
      </c>
      <c r="C113" t="s">
        <v>68</v>
      </c>
      <c r="D113">
        <v>302</v>
      </c>
      <c r="E113" s="36">
        <v>0.127</v>
      </c>
      <c r="F113" s="1">
        <v>13.3163414149522</v>
      </c>
      <c r="G113" s="1">
        <v>7.5268082013646502</v>
      </c>
      <c r="H113" s="1">
        <v>12.444154557441101</v>
      </c>
      <c r="I113" s="1">
        <v>18.456484595503799</v>
      </c>
      <c r="J113" s="1">
        <v>10.3906959621063</v>
      </c>
    </row>
    <row r="114" spans="1:10" x14ac:dyDescent="0.25">
      <c r="A114" t="s">
        <v>187</v>
      </c>
      <c r="B114" t="s">
        <v>24</v>
      </c>
      <c r="C114" t="s">
        <v>70</v>
      </c>
      <c r="D114">
        <v>236</v>
      </c>
      <c r="E114" s="36">
        <v>9.9000000000000005E-2</v>
      </c>
      <c r="F114" s="1">
        <v>12.171843620309501</v>
      </c>
      <c r="G114" s="1">
        <v>6.2314202030139096</v>
      </c>
      <c r="H114" s="1">
        <v>10.9601233873344</v>
      </c>
      <c r="I114" s="1">
        <v>16.2932614889645</v>
      </c>
      <c r="J114" s="1">
        <v>11.4946447643166</v>
      </c>
    </row>
    <row r="115" spans="1:10" x14ac:dyDescent="0.25">
      <c r="A115" t="s">
        <v>187</v>
      </c>
      <c r="B115" t="s">
        <v>24</v>
      </c>
      <c r="C115" t="s">
        <v>71</v>
      </c>
      <c r="D115">
        <v>89</v>
      </c>
      <c r="E115" s="36">
        <v>3.6999999999999998E-2</v>
      </c>
      <c r="F115" s="1">
        <v>9.4878260404426893</v>
      </c>
      <c r="G115" s="1">
        <v>4.62532659815363</v>
      </c>
      <c r="H115" s="1">
        <v>8.3590733590733599</v>
      </c>
      <c r="I115" s="1">
        <v>12.1105511811024</v>
      </c>
      <c r="J115" s="1">
        <v>5.9820466129596097</v>
      </c>
    </row>
    <row r="116" spans="1:10" x14ac:dyDescent="0.25">
      <c r="A116" t="s">
        <v>187</v>
      </c>
      <c r="B116" t="s">
        <v>24</v>
      </c>
      <c r="C116" t="s">
        <v>72</v>
      </c>
      <c r="D116">
        <v>110</v>
      </c>
      <c r="E116" s="36">
        <v>4.5999999999999999E-2</v>
      </c>
      <c r="F116" s="1">
        <v>7.4747507371645296</v>
      </c>
      <c r="G116" s="1">
        <v>3.7064900183615301</v>
      </c>
      <c r="H116" s="1">
        <v>6.4314856111288101</v>
      </c>
      <c r="I116" s="1">
        <v>9.0212467484206602</v>
      </c>
      <c r="J116" s="1">
        <v>4.8427548148777602</v>
      </c>
    </row>
    <row r="117" spans="1:10" x14ac:dyDescent="0.25">
      <c r="A117" t="s">
        <v>187</v>
      </c>
      <c r="B117" t="s">
        <v>25</v>
      </c>
      <c r="C117" t="s">
        <v>73</v>
      </c>
      <c r="D117">
        <v>22</v>
      </c>
      <c r="E117" s="36">
        <v>0.186</v>
      </c>
      <c r="F117" s="1">
        <v>5.2512851871006001</v>
      </c>
      <c r="H117" s="1">
        <v>3.83516483516483</v>
      </c>
      <c r="J117" s="1">
        <v>13.763490164806001</v>
      </c>
    </row>
    <row r="118" spans="1:10" x14ac:dyDescent="0.25">
      <c r="A118" t="s">
        <v>187</v>
      </c>
      <c r="B118" t="s">
        <v>25</v>
      </c>
      <c r="C118" t="s">
        <v>68</v>
      </c>
      <c r="D118">
        <v>49</v>
      </c>
      <c r="E118" s="36">
        <v>0.41499999999999998</v>
      </c>
      <c r="F118" s="1">
        <v>5.6489946429734301</v>
      </c>
      <c r="G118" s="1">
        <v>2.7777777777777799</v>
      </c>
      <c r="H118" s="1">
        <v>4.7941176470588198</v>
      </c>
      <c r="I118" s="1">
        <v>7.6329113924050596</v>
      </c>
      <c r="J118" s="1">
        <v>4.8987074650488003</v>
      </c>
    </row>
    <row r="119" spans="1:10" x14ac:dyDescent="0.25">
      <c r="A119" t="s">
        <v>187</v>
      </c>
      <c r="B119" t="s">
        <v>25</v>
      </c>
      <c r="C119" t="s">
        <v>70</v>
      </c>
      <c r="D119">
        <v>34</v>
      </c>
      <c r="E119" s="36">
        <v>0.28799999999999998</v>
      </c>
      <c r="F119" s="1">
        <v>4.7452607424128903</v>
      </c>
      <c r="H119" s="1">
        <v>4.1133819317885996</v>
      </c>
      <c r="J119" s="1">
        <v>3.2131378956935399</v>
      </c>
    </row>
    <row r="120" spans="1:10" x14ac:dyDescent="0.25">
      <c r="A120" t="s">
        <v>187</v>
      </c>
      <c r="B120" t="s">
        <v>25</v>
      </c>
      <c r="C120" t="s">
        <v>74</v>
      </c>
      <c r="D120">
        <v>13</v>
      </c>
      <c r="E120" s="36">
        <v>0.11</v>
      </c>
      <c r="F120" s="1">
        <v>3.4578398805595998</v>
      </c>
      <c r="J120" s="1">
        <v>3.4541784416632999</v>
      </c>
    </row>
    <row r="121" spans="1:10" x14ac:dyDescent="0.25">
      <c r="A121" t="s">
        <v>187</v>
      </c>
      <c r="B121" t="s">
        <v>26</v>
      </c>
      <c r="C121" t="s">
        <v>66</v>
      </c>
      <c r="D121">
        <v>5115</v>
      </c>
      <c r="E121" s="36">
        <v>0.25900000000000001</v>
      </c>
      <c r="F121" s="1">
        <v>10.8777481740316</v>
      </c>
      <c r="G121" s="1">
        <v>7.0672497223544299</v>
      </c>
      <c r="H121" s="1">
        <v>10.3333333333333</v>
      </c>
      <c r="I121" s="1">
        <v>14.1802777777778</v>
      </c>
      <c r="J121" s="1">
        <v>8.7198833960619506</v>
      </c>
    </row>
    <row r="122" spans="1:10" x14ac:dyDescent="0.25">
      <c r="A122" t="s">
        <v>187</v>
      </c>
      <c r="B122" t="s">
        <v>26</v>
      </c>
      <c r="C122" t="s">
        <v>67</v>
      </c>
      <c r="D122">
        <v>3375</v>
      </c>
      <c r="E122" s="36">
        <v>0.17100000000000001</v>
      </c>
      <c r="F122" s="1">
        <v>9.5563869271877202</v>
      </c>
      <c r="G122" s="1">
        <v>5.3292001146789003</v>
      </c>
      <c r="H122" s="1">
        <v>8.8880407124681895</v>
      </c>
      <c r="I122" s="1">
        <v>12.9526573426573</v>
      </c>
      <c r="J122" s="1">
        <v>6.8656817552523997</v>
      </c>
    </row>
    <row r="123" spans="1:10" x14ac:dyDescent="0.25">
      <c r="A123" t="s">
        <v>187</v>
      </c>
      <c r="B123" t="s">
        <v>26</v>
      </c>
      <c r="C123" t="s">
        <v>68</v>
      </c>
      <c r="D123">
        <v>4389</v>
      </c>
      <c r="E123" s="36">
        <v>0.222</v>
      </c>
      <c r="F123" s="1">
        <v>8.4709678708561995</v>
      </c>
      <c r="G123" s="1">
        <v>4.9881209503239701</v>
      </c>
      <c r="H123" s="1">
        <v>7.7561669829222</v>
      </c>
      <c r="I123" s="1">
        <v>10.9685714285714</v>
      </c>
      <c r="J123" s="1">
        <v>6.8456749415006799</v>
      </c>
    </row>
    <row r="124" spans="1:10" x14ac:dyDescent="0.25">
      <c r="A124" t="s">
        <v>187</v>
      </c>
      <c r="B124" t="s">
        <v>26</v>
      </c>
      <c r="C124" t="s">
        <v>70</v>
      </c>
      <c r="D124">
        <v>5752</v>
      </c>
      <c r="E124" s="36">
        <v>0.29099999999999998</v>
      </c>
      <c r="F124" s="1">
        <v>7.1759139429553302</v>
      </c>
      <c r="G124" s="1">
        <v>3.7714633241183702</v>
      </c>
      <c r="H124" s="1">
        <v>6.4038265002970904</v>
      </c>
      <c r="I124" s="1">
        <v>9.4381082627050397</v>
      </c>
      <c r="J124" s="1">
        <v>5.9060453255936602</v>
      </c>
    </row>
    <row r="125" spans="1:10" x14ac:dyDescent="0.25">
      <c r="A125" t="s">
        <v>187</v>
      </c>
      <c r="B125" t="s">
        <v>26</v>
      </c>
      <c r="C125" t="s">
        <v>71</v>
      </c>
      <c r="D125">
        <v>896</v>
      </c>
      <c r="E125" s="36">
        <v>4.4999999999999998E-2</v>
      </c>
      <c r="F125" s="1">
        <v>5.7365028985630602</v>
      </c>
      <c r="G125" s="1">
        <v>2.3242748570631702</v>
      </c>
      <c r="H125" s="1">
        <v>4.6261072834645702</v>
      </c>
      <c r="I125" s="1">
        <v>7.6163039979531497</v>
      </c>
      <c r="J125" s="1">
        <v>3.5054214488461102</v>
      </c>
    </row>
    <row r="126" spans="1:10" x14ac:dyDescent="0.25">
      <c r="A126" t="s">
        <v>187</v>
      </c>
      <c r="B126" t="s">
        <v>26</v>
      </c>
      <c r="C126" t="s">
        <v>72</v>
      </c>
      <c r="D126">
        <v>231</v>
      </c>
      <c r="E126" s="36">
        <v>1.2E-2</v>
      </c>
      <c r="F126" s="1">
        <v>6.8267216420853698</v>
      </c>
      <c r="G126" s="1">
        <v>2.2540425531914901</v>
      </c>
      <c r="H126" s="1">
        <v>4.9347826086956497</v>
      </c>
      <c r="I126" s="1">
        <v>9.0041810635277901</v>
      </c>
      <c r="J126" s="1">
        <v>3.9391256305826801</v>
      </c>
    </row>
    <row r="127" spans="1:10" x14ac:dyDescent="0.25">
      <c r="A127" t="s">
        <v>187</v>
      </c>
      <c r="B127" t="s">
        <v>27</v>
      </c>
      <c r="C127" t="s">
        <v>66</v>
      </c>
      <c r="D127">
        <v>271</v>
      </c>
      <c r="E127" s="36">
        <v>0.18099999999999999</v>
      </c>
      <c r="F127" s="1">
        <v>12.926310402033501</v>
      </c>
      <c r="G127" s="1">
        <v>8.4979279979280005</v>
      </c>
      <c r="H127" s="1">
        <v>11.8862068965517</v>
      </c>
      <c r="I127" s="1">
        <v>16.2227123241634</v>
      </c>
      <c r="J127" s="1">
        <v>11.375134942568399</v>
      </c>
    </row>
    <row r="128" spans="1:10" x14ac:dyDescent="0.25">
      <c r="A128" t="s">
        <v>187</v>
      </c>
      <c r="B128" t="s">
        <v>27</v>
      </c>
      <c r="C128" t="s">
        <v>67</v>
      </c>
      <c r="D128">
        <v>483</v>
      </c>
      <c r="E128" s="36">
        <v>0.32200000000000001</v>
      </c>
      <c r="F128" s="1">
        <v>12.873958160308099</v>
      </c>
      <c r="G128" s="1">
        <v>8.7164802250011899</v>
      </c>
      <c r="H128" s="1">
        <v>12.3152173913043</v>
      </c>
      <c r="I128" s="1">
        <v>15.995178197065</v>
      </c>
      <c r="J128" s="1">
        <v>10.486199783600499</v>
      </c>
    </row>
    <row r="129" spans="1:10" x14ac:dyDescent="0.25">
      <c r="A129" t="s">
        <v>187</v>
      </c>
      <c r="B129" t="s">
        <v>27</v>
      </c>
      <c r="C129" t="s">
        <v>68</v>
      </c>
      <c r="D129">
        <v>318</v>
      </c>
      <c r="E129" s="36">
        <v>0.21199999999999999</v>
      </c>
      <c r="F129" s="1">
        <v>10.614168740357201</v>
      </c>
      <c r="G129" s="1">
        <v>7.1116832491832502</v>
      </c>
      <c r="H129" s="1">
        <v>10.0762568302072</v>
      </c>
      <c r="I129" s="1">
        <v>13.4724003851281</v>
      </c>
      <c r="J129" s="1">
        <v>9.4108167703081396</v>
      </c>
    </row>
    <row r="130" spans="1:10" x14ac:dyDescent="0.25">
      <c r="A130" t="s">
        <v>187</v>
      </c>
      <c r="B130" t="s">
        <v>27</v>
      </c>
      <c r="C130" t="s">
        <v>70</v>
      </c>
      <c r="D130">
        <v>342</v>
      </c>
      <c r="E130" s="36">
        <v>0.22800000000000001</v>
      </c>
      <c r="F130" s="1">
        <v>9.67730815421071</v>
      </c>
      <c r="G130" s="1">
        <v>6.9439898248715197</v>
      </c>
      <c r="H130" s="1">
        <v>8.9439074575931006</v>
      </c>
      <c r="I130" s="1">
        <v>12.045018115942</v>
      </c>
      <c r="J130" s="1">
        <v>8.5701185336580696</v>
      </c>
    </row>
    <row r="131" spans="1:10" x14ac:dyDescent="0.25">
      <c r="A131" t="s">
        <v>187</v>
      </c>
      <c r="B131" t="s">
        <v>27</v>
      </c>
      <c r="C131" t="s">
        <v>71</v>
      </c>
      <c r="D131">
        <v>74</v>
      </c>
      <c r="E131" s="36">
        <v>4.9000000000000002E-2</v>
      </c>
      <c r="F131" s="1">
        <v>8.75149063462516</v>
      </c>
      <c r="G131" s="1">
        <v>5.7878590916385804</v>
      </c>
      <c r="H131" s="1">
        <v>8.0270464400586903</v>
      </c>
      <c r="I131" s="1">
        <v>11.5498595505618</v>
      </c>
      <c r="J131" s="1">
        <v>8.5151408708379108</v>
      </c>
    </row>
    <row r="132" spans="1:10" x14ac:dyDescent="0.25">
      <c r="A132" t="s">
        <v>187</v>
      </c>
      <c r="B132" t="s">
        <v>27</v>
      </c>
      <c r="C132" t="s">
        <v>72</v>
      </c>
      <c r="D132">
        <v>11</v>
      </c>
      <c r="E132" s="36">
        <v>7.0000000000000001E-3</v>
      </c>
      <c r="F132" s="1">
        <v>7.4964229067780801</v>
      </c>
      <c r="J132" s="1">
        <v>5.9266018647093803</v>
      </c>
    </row>
    <row r="133" spans="1:10" x14ac:dyDescent="0.25">
      <c r="A133" t="s">
        <v>187</v>
      </c>
      <c r="B133" t="s">
        <v>28</v>
      </c>
      <c r="C133" t="s">
        <v>73</v>
      </c>
      <c r="D133">
        <v>12</v>
      </c>
      <c r="E133" s="36">
        <v>0.14099999999999999</v>
      </c>
      <c r="F133" s="1">
        <v>4.7526947139059104</v>
      </c>
      <c r="J133" s="1">
        <v>1.83191884497873</v>
      </c>
    </row>
    <row r="134" spans="1:10" x14ac:dyDescent="0.25">
      <c r="A134" t="s">
        <v>187</v>
      </c>
      <c r="B134" t="s">
        <v>28</v>
      </c>
      <c r="C134" t="s">
        <v>68</v>
      </c>
      <c r="D134">
        <v>40</v>
      </c>
      <c r="E134" s="36">
        <v>0.47099999999999997</v>
      </c>
      <c r="F134" s="1">
        <v>5.03354863370157</v>
      </c>
      <c r="G134" s="1">
        <v>0.64286732790666501</v>
      </c>
      <c r="H134" s="1">
        <v>2.1525285634013902</v>
      </c>
      <c r="I134" s="1">
        <v>5.3035317913314497</v>
      </c>
      <c r="J134" s="1">
        <v>5.2178110631780799</v>
      </c>
    </row>
    <row r="135" spans="1:10" x14ac:dyDescent="0.25">
      <c r="A135" t="s">
        <v>187</v>
      </c>
      <c r="B135" t="s">
        <v>28</v>
      </c>
      <c r="C135" t="s">
        <v>69</v>
      </c>
      <c r="D135">
        <v>33</v>
      </c>
      <c r="E135" s="36">
        <v>0.38800000000000001</v>
      </c>
      <c r="F135" s="1">
        <v>3.5415197005836601</v>
      </c>
      <c r="H135" s="1">
        <v>1.6400553760959899</v>
      </c>
      <c r="J135" s="1">
        <v>2.2947025182507801</v>
      </c>
    </row>
    <row r="136" spans="1:10" x14ac:dyDescent="0.25">
      <c r="A136" t="s">
        <v>187</v>
      </c>
      <c r="B136" t="s">
        <v>30</v>
      </c>
      <c r="C136" t="s">
        <v>66</v>
      </c>
      <c r="D136">
        <v>11365</v>
      </c>
      <c r="E136" s="36">
        <v>0.64800000000000002</v>
      </c>
      <c r="F136" s="1">
        <v>9.5610710751038592</v>
      </c>
      <c r="G136" s="1">
        <v>6.125</v>
      </c>
      <c r="H136" s="1">
        <v>8.87777777777778</v>
      </c>
      <c r="I136" s="1">
        <v>12.2920353982301</v>
      </c>
      <c r="J136" s="1">
        <v>8.1556808588636294</v>
      </c>
    </row>
    <row r="137" spans="1:10" x14ac:dyDescent="0.25">
      <c r="A137" t="s">
        <v>187</v>
      </c>
      <c r="B137" t="s">
        <v>30</v>
      </c>
      <c r="C137" t="s">
        <v>67</v>
      </c>
      <c r="D137">
        <v>3335</v>
      </c>
      <c r="E137" s="36">
        <v>0.19</v>
      </c>
      <c r="F137" s="1">
        <v>8.9373984046700308</v>
      </c>
      <c r="G137" s="1">
        <v>5.1389115653341904</v>
      </c>
      <c r="H137" s="1">
        <v>8.3472222222222197</v>
      </c>
      <c r="I137" s="1">
        <v>11.813766366422101</v>
      </c>
      <c r="J137" s="1">
        <v>7.1979365822312804</v>
      </c>
    </row>
    <row r="138" spans="1:10" x14ac:dyDescent="0.25">
      <c r="A138" t="s">
        <v>187</v>
      </c>
      <c r="B138" t="s">
        <v>30</v>
      </c>
      <c r="C138" t="s">
        <v>68</v>
      </c>
      <c r="D138">
        <v>1403</v>
      </c>
      <c r="E138" s="36">
        <v>0.08</v>
      </c>
      <c r="F138" s="1">
        <v>8.3816333573704505</v>
      </c>
      <c r="G138" s="1">
        <v>5.2778579282700804</v>
      </c>
      <c r="H138" s="1">
        <v>7.7338709677419404</v>
      </c>
      <c r="I138" s="1">
        <v>10.5938515983757</v>
      </c>
      <c r="J138" s="1">
        <v>7.0108336239852802</v>
      </c>
    </row>
    <row r="139" spans="1:10" x14ac:dyDescent="0.25">
      <c r="A139" t="s">
        <v>187</v>
      </c>
      <c r="B139" t="s">
        <v>30</v>
      </c>
      <c r="C139" t="s">
        <v>70</v>
      </c>
      <c r="D139">
        <v>1106</v>
      </c>
      <c r="E139" s="36">
        <v>6.3E-2</v>
      </c>
      <c r="F139" s="1">
        <v>7.0540745832116603</v>
      </c>
      <c r="G139" s="1">
        <v>4.5126728110599101</v>
      </c>
      <c r="H139" s="1">
        <v>6.2490021152243704</v>
      </c>
      <c r="I139" s="1">
        <v>8.6141107896332301</v>
      </c>
      <c r="J139" s="1">
        <v>5.4815761695001299</v>
      </c>
    </row>
    <row r="140" spans="1:10" x14ac:dyDescent="0.25">
      <c r="A140" t="s">
        <v>187</v>
      </c>
      <c r="B140" t="s">
        <v>30</v>
      </c>
      <c r="C140" t="s">
        <v>71</v>
      </c>
      <c r="D140">
        <v>212</v>
      </c>
      <c r="E140" s="36">
        <v>1.2E-2</v>
      </c>
      <c r="F140" s="1">
        <v>6.4256577684443599</v>
      </c>
      <c r="G140" s="1">
        <v>3.7719548195174202</v>
      </c>
      <c r="H140" s="1">
        <v>5.3920097144928896</v>
      </c>
      <c r="I140" s="1">
        <v>7.59229456056452</v>
      </c>
      <c r="J140" s="1">
        <v>4.6509959594527501</v>
      </c>
    </row>
    <row r="141" spans="1:10" x14ac:dyDescent="0.25">
      <c r="A141" t="s">
        <v>187</v>
      </c>
      <c r="B141" t="s">
        <v>30</v>
      </c>
      <c r="C141" t="s">
        <v>72</v>
      </c>
      <c r="D141">
        <v>116</v>
      </c>
      <c r="E141" s="36">
        <v>7.0000000000000001E-3</v>
      </c>
      <c r="F141" s="1">
        <v>5.92538110839181</v>
      </c>
      <c r="G141" s="1">
        <v>3.6091133139607501</v>
      </c>
      <c r="H141" s="1">
        <v>5.0251925992196602</v>
      </c>
      <c r="I141" s="1">
        <v>7.1829053617571104</v>
      </c>
      <c r="J141" s="1">
        <v>4.9874115576626101</v>
      </c>
    </row>
    <row r="142" spans="1:10" x14ac:dyDescent="0.25">
      <c r="A142" t="s">
        <v>187</v>
      </c>
      <c r="B142" t="s">
        <v>31</v>
      </c>
      <c r="C142" t="s">
        <v>66</v>
      </c>
      <c r="D142">
        <v>4994</v>
      </c>
      <c r="E142" s="36">
        <v>0.79300000000000004</v>
      </c>
      <c r="F142" s="1">
        <v>13.750901131951601</v>
      </c>
      <c r="G142" s="1">
        <v>7.6695388109816296</v>
      </c>
      <c r="H142" s="1">
        <v>11.6420197790238</v>
      </c>
      <c r="I142" s="1">
        <v>17.696005639097699</v>
      </c>
      <c r="J142" s="1">
        <v>12.533072771392799</v>
      </c>
    </row>
    <row r="143" spans="1:10" x14ac:dyDescent="0.25">
      <c r="A143" t="s">
        <v>187</v>
      </c>
      <c r="B143" t="s">
        <v>31</v>
      </c>
      <c r="C143" t="s">
        <v>67</v>
      </c>
      <c r="D143">
        <v>743</v>
      </c>
      <c r="E143" s="36">
        <v>0.11799999999999999</v>
      </c>
      <c r="F143" s="1">
        <v>13.3831858142449</v>
      </c>
      <c r="G143" s="1">
        <v>6.9923890563015396</v>
      </c>
      <c r="H143" s="1">
        <v>11.1590457256461</v>
      </c>
      <c r="I143" s="1">
        <v>17.2453457446809</v>
      </c>
      <c r="J143" s="1">
        <v>11.838512693635099</v>
      </c>
    </row>
    <row r="144" spans="1:10" x14ac:dyDescent="0.25">
      <c r="A144" t="s">
        <v>187</v>
      </c>
      <c r="B144" t="s">
        <v>31</v>
      </c>
      <c r="C144" t="s">
        <v>68</v>
      </c>
      <c r="D144">
        <v>253</v>
      </c>
      <c r="E144" s="36">
        <v>0.04</v>
      </c>
      <c r="F144" s="1">
        <v>12.012091174077</v>
      </c>
      <c r="G144" s="1">
        <v>6.6328671328671298</v>
      </c>
      <c r="H144" s="1">
        <v>10.183035714285699</v>
      </c>
      <c r="I144" s="1">
        <v>15.019543973941399</v>
      </c>
      <c r="J144" s="1">
        <v>10.3082037579941</v>
      </c>
    </row>
    <row r="145" spans="1:10" x14ac:dyDescent="0.25">
      <c r="A145" t="s">
        <v>187</v>
      </c>
      <c r="B145" t="s">
        <v>31</v>
      </c>
      <c r="C145" t="s">
        <v>70</v>
      </c>
      <c r="D145">
        <v>225</v>
      </c>
      <c r="E145" s="36">
        <v>3.5999999999999997E-2</v>
      </c>
      <c r="F145" s="1">
        <v>11.1922921242758</v>
      </c>
      <c r="G145" s="1">
        <v>5.53058954393771</v>
      </c>
      <c r="H145" s="1">
        <v>8.8762886597938095</v>
      </c>
      <c r="I145" s="1">
        <v>13.807106598984801</v>
      </c>
      <c r="J145" s="1">
        <v>8.8792527416475409</v>
      </c>
    </row>
    <row r="146" spans="1:10" x14ac:dyDescent="0.25">
      <c r="A146" t="s">
        <v>187</v>
      </c>
      <c r="B146" t="s">
        <v>31</v>
      </c>
      <c r="C146" t="s">
        <v>71</v>
      </c>
      <c r="D146">
        <v>42</v>
      </c>
      <c r="E146" s="36">
        <v>7.0000000000000001E-3</v>
      </c>
      <c r="F146" s="1">
        <v>10.270369979345</v>
      </c>
      <c r="G146" s="1">
        <v>6.1142903169117204</v>
      </c>
      <c r="H146" s="1">
        <v>8.2523199928131898</v>
      </c>
      <c r="I146" s="1">
        <v>11.978425140823401</v>
      </c>
      <c r="J146" s="1">
        <v>8.9945277820296994</v>
      </c>
    </row>
    <row r="147" spans="1:10" x14ac:dyDescent="0.25">
      <c r="A147" t="s">
        <v>187</v>
      </c>
      <c r="B147" t="s">
        <v>31</v>
      </c>
      <c r="C147" t="s">
        <v>72</v>
      </c>
      <c r="D147">
        <v>39</v>
      </c>
      <c r="E147" s="36">
        <v>6.0000000000000001E-3</v>
      </c>
      <c r="F147" s="1">
        <v>8.6806358812059692</v>
      </c>
      <c r="H147" s="1">
        <v>6.1538461538461497</v>
      </c>
      <c r="J147" s="1">
        <v>7.6629774695461599</v>
      </c>
    </row>
    <row r="148" spans="1:10" x14ac:dyDescent="0.25">
      <c r="A148" t="s">
        <v>187</v>
      </c>
      <c r="B148" t="s">
        <v>32</v>
      </c>
      <c r="C148" t="s">
        <v>66</v>
      </c>
      <c r="D148">
        <v>15271</v>
      </c>
      <c r="E148" s="36">
        <v>0.68400000000000005</v>
      </c>
      <c r="F148" s="1">
        <v>9.8214836572988595</v>
      </c>
      <c r="G148" s="1">
        <v>6.1316177120466699</v>
      </c>
      <c r="H148" s="1">
        <v>9.0672268907563005</v>
      </c>
      <c r="I148" s="1">
        <v>12.6152246402246</v>
      </c>
      <c r="J148" s="1">
        <v>8.7159493877971492</v>
      </c>
    </row>
    <row r="149" spans="1:10" x14ac:dyDescent="0.25">
      <c r="A149" t="s">
        <v>187</v>
      </c>
      <c r="B149" t="s">
        <v>32</v>
      </c>
      <c r="C149" t="s">
        <v>67</v>
      </c>
      <c r="D149">
        <v>3958</v>
      </c>
      <c r="E149" s="36">
        <v>0.17699999999999999</v>
      </c>
      <c r="F149" s="1">
        <v>8.4804752719344005</v>
      </c>
      <c r="G149" s="1">
        <v>4.8138085715534604</v>
      </c>
      <c r="H149" s="1">
        <v>7.6496247158274704</v>
      </c>
      <c r="I149" s="1">
        <v>11.0125469789968</v>
      </c>
      <c r="J149" s="1">
        <v>6.81257255521977</v>
      </c>
    </row>
    <row r="150" spans="1:10" x14ac:dyDescent="0.25">
      <c r="A150" t="s">
        <v>187</v>
      </c>
      <c r="B150" t="s">
        <v>32</v>
      </c>
      <c r="C150" t="s">
        <v>68</v>
      </c>
      <c r="D150">
        <v>1483</v>
      </c>
      <c r="E150" s="36">
        <v>6.6000000000000003E-2</v>
      </c>
      <c r="F150" s="1">
        <v>7.7066877335671702</v>
      </c>
      <c r="G150" s="1">
        <v>4.9610029198342502</v>
      </c>
      <c r="H150" s="1">
        <v>7.0409836065573801</v>
      </c>
      <c r="I150" s="1">
        <v>9.5714960380120093</v>
      </c>
      <c r="J150" s="1">
        <v>6.4957948959536003</v>
      </c>
    </row>
    <row r="151" spans="1:10" x14ac:dyDescent="0.25">
      <c r="A151" t="s">
        <v>187</v>
      </c>
      <c r="B151" t="s">
        <v>32</v>
      </c>
      <c r="C151" t="s">
        <v>70</v>
      </c>
      <c r="D151">
        <v>1222</v>
      </c>
      <c r="E151" s="36">
        <v>5.5E-2</v>
      </c>
      <c r="F151" s="1">
        <v>6.4952745901388802</v>
      </c>
      <c r="G151" s="1">
        <v>4.2696809361590002</v>
      </c>
      <c r="H151" s="1">
        <v>5.8502106593638104</v>
      </c>
      <c r="I151" s="1">
        <v>7.7365158764680304</v>
      </c>
      <c r="J151" s="1">
        <v>5.4850649025976299</v>
      </c>
    </row>
    <row r="152" spans="1:10" x14ac:dyDescent="0.25">
      <c r="A152" t="s">
        <v>187</v>
      </c>
      <c r="B152" t="s">
        <v>32</v>
      </c>
      <c r="C152" t="s">
        <v>71</v>
      </c>
      <c r="D152">
        <v>260</v>
      </c>
      <c r="E152" s="36">
        <v>1.2E-2</v>
      </c>
      <c r="F152" s="1">
        <v>6.0570357537725501</v>
      </c>
      <c r="G152" s="1">
        <v>3.90658783783784</v>
      </c>
      <c r="H152" s="1">
        <v>5.5400356091891503</v>
      </c>
      <c r="I152" s="1">
        <v>7.4526779217714498</v>
      </c>
      <c r="J152" s="1">
        <v>5.4721338715925496</v>
      </c>
    </row>
    <row r="153" spans="1:10" x14ac:dyDescent="0.25">
      <c r="A153" t="s">
        <v>187</v>
      </c>
      <c r="B153" t="s">
        <v>32</v>
      </c>
      <c r="C153" t="s">
        <v>72</v>
      </c>
      <c r="D153">
        <v>136</v>
      </c>
      <c r="E153" s="36">
        <v>6.0000000000000001E-3</v>
      </c>
      <c r="F153" s="1">
        <v>5.8304525285923097</v>
      </c>
      <c r="G153" s="1">
        <v>3.3713144503479802</v>
      </c>
      <c r="H153" s="1">
        <v>5.1074787581134196</v>
      </c>
      <c r="I153" s="1">
        <v>6.8838195159053299</v>
      </c>
      <c r="J153" s="1">
        <v>4.6102413311566997</v>
      </c>
    </row>
    <row r="154" spans="1:10" x14ac:dyDescent="0.25">
      <c r="A154" t="s">
        <v>187</v>
      </c>
      <c r="B154" t="s">
        <v>33</v>
      </c>
      <c r="C154" t="s">
        <v>66</v>
      </c>
      <c r="D154">
        <v>1126</v>
      </c>
      <c r="E154" s="36">
        <v>0.44900000000000001</v>
      </c>
      <c r="F154" s="1">
        <v>10.499444185534101</v>
      </c>
      <c r="G154" s="1">
        <v>6.7302050001150997</v>
      </c>
      <c r="H154" s="1">
        <v>9.4944593787335698</v>
      </c>
      <c r="I154" s="1">
        <v>13.252746697814899</v>
      </c>
      <c r="J154" s="1">
        <v>9.5230328154662693</v>
      </c>
    </row>
    <row r="155" spans="1:10" x14ac:dyDescent="0.25">
      <c r="A155" t="s">
        <v>187</v>
      </c>
      <c r="B155" t="s">
        <v>33</v>
      </c>
      <c r="C155" t="s">
        <v>67</v>
      </c>
      <c r="D155">
        <v>648</v>
      </c>
      <c r="E155" s="36">
        <v>0.25900000000000001</v>
      </c>
      <c r="F155" s="1">
        <v>9.3470038771023205</v>
      </c>
      <c r="G155" s="1">
        <v>5.2628782397237002</v>
      </c>
      <c r="H155" s="1">
        <v>8.7789403055737605</v>
      </c>
      <c r="I155" s="1">
        <v>12.5219076402957</v>
      </c>
      <c r="J155" s="1">
        <v>5.6262174442935402</v>
      </c>
    </row>
    <row r="156" spans="1:10" x14ac:dyDescent="0.25">
      <c r="A156" t="s">
        <v>187</v>
      </c>
      <c r="B156" t="s">
        <v>33</v>
      </c>
      <c r="C156" t="s">
        <v>68</v>
      </c>
      <c r="D156">
        <v>335</v>
      </c>
      <c r="E156" s="36">
        <v>0.13400000000000001</v>
      </c>
      <c r="F156" s="1">
        <v>8.9987343268188393</v>
      </c>
      <c r="G156" s="1">
        <v>5.8156053437743598</v>
      </c>
      <c r="H156" s="1">
        <v>7.9446428571428598</v>
      </c>
      <c r="I156" s="1">
        <v>10.9132033019003</v>
      </c>
      <c r="J156" s="1">
        <v>7.8017680986537803</v>
      </c>
    </row>
    <row r="157" spans="1:10" x14ac:dyDescent="0.25">
      <c r="A157" t="s">
        <v>187</v>
      </c>
      <c r="B157" t="s">
        <v>33</v>
      </c>
      <c r="C157" t="s">
        <v>70</v>
      </c>
      <c r="D157">
        <v>288</v>
      </c>
      <c r="E157" s="36">
        <v>0.115</v>
      </c>
      <c r="F157" s="1">
        <v>7.9806721717292302</v>
      </c>
      <c r="G157" s="1">
        <v>4.94339886065183</v>
      </c>
      <c r="H157" s="1">
        <v>6.7821046392413198</v>
      </c>
      <c r="I157" s="1">
        <v>9.4648061846291007</v>
      </c>
      <c r="J157" s="1">
        <v>7.9035160066102002</v>
      </c>
    </row>
    <row r="158" spans="1:10" x14ac:dyDescent="0.25">
      <c r="A158" t="s">
        <v>187</v>
      </c>
      <c r="B158" t="s">
        <v>33</v>
      </c>
      <c r="C158" t="s">
        <v>71</v>
      </c>
      <c r="D158">
        <v>80</v>
      </c>
      <c r="E158" s="36">
        <v>3.2000000000000001E-2</v>
      </c>
      <c r="F158" s="1">
        <v>7.9707439157917204</v>
      </c>
      <c r="G158" s="1">
        <v>4.6689994621936703</v>
      </c>
      <c r="H158" s="1">
        <v>6.2981121176766601</v>
      </c>
      <c r="I158" s="1">
        <v>9.0454952485380105</v>
      </c>
      <c r="J158" s="1">
        <v>6.6526633795992796</v>
      </c>
    </row>
    <row r="159" spans="1:10" x14ac:dyDescent="0.25">
      <c r="A159" t="s">
        <v>187</v>
      </c>
      <c r="B159" t="s">
        <v>33</v>
      </c>
      <c r="C159" t="s">
        <v>72</v>
      </c>
      <c r="D159">
        <v>29</v>
      </c>
      <c r="E159" s="36">
        <v>1.2E-2</v>
      </c>
      <c r="F159" s="1">
        <v>5.6897574240204696</v>
      </c>
      <c r="H159" s="1">
        <v>5.12321981424149</v>
      </c>
      <c r="J159" s="1">
        <v>4.4517988741739902</v>
      </c>
    </row>
    <row r="160" spans="1:10" x14ac:dyDescent="0.25">
      <c r="A160" t="s">
        <v>187</v>
      </c>
      <c r="B160" t="s">
        <v>34</v>
      </c>
      <c r="C160" t="s">
        <v>66</v>
      </c>
      <c r="D160">
        <v>66</v>
      </c>
      <c r="E160" s="36">
        <v>0.252</v>
      </c>
      <c r="F160" s="1">
        <v>10.6000851924614</v>
      </c>
      <c r="G160" s="1">
        <v>6.50789971866537</v>
      </c>
      <c r="H160" s="1">
        <v>9.2837412001340898</v>
      </c>
      <c r="I160" s="1">
        <v>13.3585390508619</v>
      </c>
      <c r="J160" s="1">
        <v>10.4956934956935</v>
      </c>
    </row>
    <row r="161" spans="1:10" x14ac:dyDescent="0.25">
      <c r="A161" t="s">
        <v>187</v>
      </c>
      <c r="B161" t="s">
        <v>34</v>
      </c>
      <c r="C161" t="s">
        <v>67</v>
      </c>
      <c r="D161">
        <v>74</v>
      </c>
      <c r="E161" s="36">
        <v>0.28199999999999997</v>
      </c>
      <c r="F161" s="1">
        <v>10.1222919603715</v>
      </c>
      <c r="G161" s="1">
        <v>6.88604234527687</v>
      </c>
      <c r="H161" s="1">
        <v>9.2493730543064707</v>
      </c>
      <c r="I161" s="1">
        <v>12.539481026785699</v>
      </c>
      <c r="J161" s="1">
        <v>8.6805364425651206</v>
      </c>
    </row>
    <row r="162" spans="1:10" x14ac:dyDescent="0.25">
      <c r="A162" t="s">
        <v>187</v>
      </c>
      <c r="B162" t="s">
        <v>34</v>
      </c>
      <c r="C162" t="s">
        <v>68</v>
      </c>
      <c r="D162">
        <v>49</v>
      </c>
      <c r="E162" s="36">
        <v>0.187</v>
      </c>
      <c r="F162" s="1">
        <v>11.902041050252301</v>
      </c>
      <c r="G162" s="1">
        <v>6.8222222222222202</v>
      </c>
      <c r="H162" s="1">
        <v>9.7055555555555593</v>
      </c>
      <c r="I162" s="1">
        <v>16.469135802469101</v>
      </c>
      <c r="J162" s="1">
        <v>10.491415798735</v>
      </c>
    </row>
    <row r="163" spans="1:10" x14ac:dyDescent="0.25">
      <c r="A163" t="s">
        <v>187</v>
      </c>
      <c r="B163" t="s">
        <v>34</v>
      </c>
      <c r="C163" t="s">
        <v>70</v>
      </c>
      <c r="D163">
        <v>38</v>
      </c>
      <c r="E163" s="36">
        <v>0.14499999999999999</v>
      </c>
      <c r="F163" s="1">
        <v>10.076250254639501</v>
      </c>
      <c r="H163" s="1">
        <v>9.4110113107119098</v>
      </c>
      <c r="J163" s="1">
        <v>9.7514369736666193</v>
      </c>
    </row>
    <row r="164" spans="1:10" x14ac:dyDescent="0.25">
      <c r="A164" t="s">
        <v>187</v>
      </c>
      <c r="B164" t="s">
        <v>34</v>
      </c>
      <c r="C164" t="s">
        <v>71</v>
      </c>
      <c r="D164">
        <v>23</v>
      </c>
      <c r="E164" s="36">
        <v>8.7999999999999995E-2</v>
      </c>
      <c r="F164" s="1">
        <v>12.3606548800071</v>
      </c>
      <c r="H164" s="1">
        <v>12.4592274678112</v>
      </c>
      <c r="J164" s="1">
        <v>11.5399112153447</v>
      </c>
    </row>
    <row r="165" spans="1:10" x14ac:dyDescent="0.25">
      <c r="A165" t="s">
        <v>187</v>
      </c>
      <c r="B165" t="s">
        <v>34</v>
      </c>
      <c r="C165" t="s">
        <v>72</v>
      </c>
      <c r="D165">
        <v>12</v>
      </c>
      <c r="E165" s="36">
        <v>4.5999999999999999E-2</v>
      </c>
      <c r="F165" s="1">
        <v>5.7544421643413797</v>
      </c>
      <c r="J165" s="1">
        <v>4.8032951289398298</v>
      </c>
    </row>
    <row r="166" spans="1:10" x14ac:dyDescent="0.25">
      <c r="A166" t="s">
        <v>187</v>
      </c>
      <c r="B166" t="s">
        <v>35</v>
      </c>
      <c r="C166" t="s">
        <v>66</v>
      </c>
      <c r="D166">
        <v>98</v>
      </c>
      <c r="E166" s="36">
        <v>9.2999999999999999E-2</v>
      </c>
      <c r="F166" s="1">
        <v>8.6464554200765296</v>
      </c>
      <c r="G166" s="1">
        <v>5.7169134133202197</v>
      </c>
      <c r="H166" s="1">
        <v>8.7867656476151303</v>
      </c>
      <c r="I166" s="1">
        <v>10.5465944965165</v>
      </c>
      <c r="J166" s="1">
        <v>7.2710228675694797</v>
      </c>
    </row>
    <row r="167" spans="1:10" x14ac:dyDescent="0.25">
      <c r="A167" t="s">
        <v>187</v>
      </c>
      <c r="B167" t="s">
        <v>35</v>
      </c>
      <c r="C167" t="s">
        <v>67</v>
      </c>
      <c r="D167">
        <v>346</v>
      </c>
      <c r="E167" s="36">
        <v>0.32700000000000001</v>
      </c>
      <c r="F167" s="1">
        <v>9.4666859873393303</v>
      </c>
      <c r="G167" s="1">
        <v>6.1036233537285396</v>
      </c>
      <c r="H167" s="1">
        <v>8.8172561991739098</v>
      </c>
      <c r="I167" s="1">
        <v>12.166628174459801</v>
      </c>
      <c r="J167" s="1">
        <v>7.5234674256188798</v>
      </c>
    </row>
    <row r="168" spans="1:10" x14ac:dyDescent="0.25">
      <c r="A168" t="s">
        <v>187</v>
      </c>
      <c r="B168" t="s">
        <v>35</v>
      </c>
      <c r="C168" t="s">
        <v>68</v>
      </c>
      <c r="D168">
        <v>219</v>
      </c>
      <c r="E168" s="36">
        <v>0.20699999999999999</v>
      </c>
      <c r="F168" s="1">
        <v>8.1495999432332002</v>
      </c>
      <c r="G168" s="1">
        <v>5.6817728140485304</v>
      </c>
      <c r="H168" s="1">
        <v>7.9396639511201599</v>
      </c>
      <c r="I168" s="1">
        <v>10.457662512136899</v>
      </c>
      <c r="J168" s="1">
        <v>6.7830643539804001</v>
      </c>
    </row>
    <row r="169" spans="1:10" x14ac:dyDescent="0.25">
      <c r="A169" t="s">
        <v>187</v>
      </c>
      <c r="B169" t="s">
        <v>35</v>
      </c>
      <c r="C169" t="s">
        <v>70</v>
      </c>
      <c r="D169">
        <v>224</v>
      </c>
      <c r="E169" s="36">
        <v>0.21199999999999999</v>
      </c>
      <c r="F169" s="1">
        <v>7.4763496022698499</v>
      </c>
      <c r="G169" s="1">
        <v>4.4141381045480204</v>
      </c>
      <c r="H169" s="1">
        <v>6.8370566727701103</v>
      </c>
      <c r="I169" s="1">
        <v>9.48901570398872</v>
      </c>
      <c r="J169" s="1">
        <v>6.0733136283721301</v>
      </c>
    </row>
    <row r="170" spans="1:10" x14ac:dyDescent="0.25">
      <c r="A170" t="s">
        <v>187</v>
      </c>
      <c r="B170" t="s">
        <v>35</v>
      </c>
      <c r="C170" t="s">
        <v>71</v>
      </c>
      <c r="D170">
        <v>119</v>
      </c>
      <c r="E170" s="36">
        <v>0.112</v>
      </c>
      <c r="F170" s="1">
        <v>5.1217062761473704</v>
      </c>
      <c r="G170" s="1">
        <v>1.5923014953969601</v>
      </c>
      <c r="H170" s="1">
        <v>4.1004473132891697</v>
      </c>
      <c r="I170" s="1">
        <v>7.34841738364047</v>
      </c>
      <c r="J170" s="1">
        <v>3.6644333917531702</v>
      </c>
    </row>
    <row r="171" spans="1:10" x14ac:dyDescent="0.25">
      <c r="A171" t="s">
        <v>187</v>
      </c>
      <c r="B171" t="s">
        <v>35</v>
      </c>
      <c r="C171" t="s">
        <v>72</v>
      </c>
      <c r="D171">
        <v>53</v>
      </c>
      <c r="E171" s="36">
        <v>0.05</v>
      </c>
      <c r="F171" s="1">
        <v>3.2247858014591602</v>
      </c>
      <c r="G171" s="1">
        <v>0.43422431865828098</v>
      </c>
      <c r="H171" s="1">
        <v>3.2991293532338299</v>
      </c>
      <c r="I171" s="1">
        <v>5.06558089033659</v>
      </c>
      <c r="J171" s="1">
        <v>2.8572008833822502</v>
      </c>
    </row>
    <row r="172" spans="1:10" x14ac:dyDescent="0.25">
      <c r="A172" t="s">
        <v>187</v>
      </c>
      <c r="B172" t="s">
        <v>36</v>
      </c>
      <c r="C172" t="s">
        <v>66</v>
      </c>
      <c r="D172">
        <v>10</v>
      </c>
      <c r="E172" s="36">
        <v>0.17199999999999999</v>
      </c>
      <c r="F172" s="1">
        <v>6.4115485320245602</v>
      </c>
      <c r="J172" s="1">
        <v>4.49793535526128</v>
      </c>
    </row>
    <row r="173" spans="1:10" x14ac:dyDescent="0.25">
      <c r="A173" t="s">
        <v>187</v>
      </c>
      <c r="B173" t="s">
        <v>36</v>
      </c>
      <c r="C173" t="s">
        <v>67</v>
      </c>
      <c r="D173">
        <v>27</v>
      </c>
      <c r="E173" s="36">
        <v>0.46600000000000003</v>
      </c>
      <c r="F173" s="1">
        <v>6.8342965819825503</v>
      </c>
      <c r="H173" s="1">
        <v>3.8596491228070202</v>
      </c>
      <c r="J173" s="1">
        <v>4.0124214610417797</v>
      </c>
    </row>
    <row r="174" spans="1:10" x14ac:dyDescent="0.25">
      <c r="A174" t="s">
        <v>187</v>
      </c>
      <c r="B174" t="s">
        <v>36</v>
      </c>
      <c r="C174" t="s">
        <v>202</v>
      </c>
      <c r="D174">
        <v>21</v>
      </c>
      <c r="E174" s="36">
        <v>0.36199999999999999</v>
      </c>
      <c r="F174" s="1">
        <v>5.71076888844477</v>
      </c>
      <c r="H174" s="1">
        <v>5.4139784946236604</v>
      </c>
      <c r="J174" s="1">
        <v>7.5706068812057898</v>
      </c>
    </row>
    <row r="175" spans="1:10" x14ac:dyDescent="0.25">
      <c r="A175" t="s">
        <v>187</v>
      </c>
      <c r="B175" t="s">
        <v>37</v>
      </c>
      <c r="C175" t="s">
        <v>73</v>
      </c>
      <c r="D175">
        <v>90</v>
      </c>
      <c r="E175" s="36">
        <v>0.378</v>
      </c>
      <c r="F175" s="1">
        <v>17.415684478898299</v>
      </c>
      <c r="G175" s="1">
        <v>5.7800128798267298</v>
      </c>
      <c r="H175" s="1">
        <v>11.872469936651299</v>
      </c>
      <c r="I175" s="1">
        <v>22.065865534074401</v>
      </c>
      <c r="J175" s="1">
        <v>10.360082047623299</v>
      </c>
    </row>
    <row r="176" spans="1:10" x14ac:dyDescent="0.25">
      <c r="A176" t="s">
        <v>187</v>
      </c>
      <c r="B176" t="s">
        <v>37</v>
      </c>
      <c r="C176" t="s">
        <v>68</v>
      </c>
      <c r="D176">
        <v>93</v>
      </c>
      <c r="E176" s="36">
        <v>0.39100000000000001</v>
      </c>
      <c r="F176" s="1">
        <v>18.622208983378101</v>
      </c>
      <c r="G176" s="1">
        <v>2.56778523489933</v>
      </c>
      <c r="H176" s="1">
        <v>10.8154657293497</v>
      </c>
      <c r="I176" s="1">
        <v>23.943820224719101</v>
      </c>
      <c r="J176" s="1">
        <v>10.5596251769528</v>
      </c>
    </row>
    <row r="177" spans="1:10" x14ac:dyDescent="0.25">
      <c r="A177" t="s">
        <v>187</v>
      </c>
      <c r="B177" t="s">
        <v>37</v>
      </c>
      <c r="C177" t="s">
        <v>70</v>
      </c>
      <c r="D177">
        <v>43</v>
      </c>
      <c r="E177" s="36">
        <v>0.18099999999999999</v>
      </c>
      <c r="F177" s="1">
        <v>16.4452016287749</v>
      </c>
      <c r="G177" s="1">
        <v>4.55846356974138</v>
      </c>
      <c r="H177" s="1">
        <v>10.387811634348999</v>
      </c>
      <c r="I177" s="1">
        <v>21.709896281720201</v>
      </c>
      <c r="J177" s="1">
        <v>4.8539483184911303</v>
      </c>
    </row>
    <row r="178" spans="1:10" x14ac:dyDescent="0.25">
      <c r="A178" t="s">
        <v>187</v>
      </c>
      <c r="B178" t="s">
        <v>37</v>
      </c>
      <c r="C178" t="s">
        <v>74</v>
      </c>
      <c r="D178">
        <v>12</v>
      </c>
      <c r="E178" s="36">
        <v>0.05</v>
      </c>
      <c r="F178" s="1">
        <v>9.57257092657645</v>
      </c>
      <c r="J178" s="1">
        <v>5.8931678459575503</v>
      </c>
    </row>
    <row r="179" spans="1:10" x14ac:dyDescent="0.25">
      <c r="A179" t="s">
        <v>187</v>
      </c>
      <c r="B179" t="s">
        <v>38</v>
      </c>
      <c r="C179" t="s">
        <v>66</v>
      </c>
      <c r="D179">
        <v>1012</v>
      </c>
      <c r="E179" s="36">
        <v>0.64300000000000002</v>
      </c>
      <c r="F179" s="1">
        <v>9.6145181275120404</v>
      </c>
      <c r="G179" s="1">
        <v>3.6776133040935699</v>
      </c>
      <c r="H179" s="1">
        <v>7.4339440199545299</v>
      </c>
      <c r="I179" s="1">
        <v>12.3444805194805</v>
      </c>
      <c r="J179" s="1">
        <v>6.8873833841065002</v>
      </c>
    </row>
    <row r="180" spans="1:10" x14ac:dyDescent="0.25">
      <c r="A180" t="s">
        <v>187</v>
      </c>
      <c r="B180" t="s">
        <v>38</v>
      </c>
      <c r="C180" t="s">
        <v>67</v>
      </c>
      <c r="D180">
        <v>250</v>
      </c>
      <c r="E180" s="36">
        <v>0.159</v>
      </c>
      <c r="F180" s="1">
        <v>12.8790362943073</v>
      </c>
      <c r="G180" s="1">
        <v>4.6625229914974797</v>
      </c>
      <c r="H180" s="1">
        <v>9.1790100250626594</v>
      </c>
      <c r="I180" s="1">
        <v>14.6680363708209</v>
      </c>
      <c r="J180" s="1">
        <v>9.9812587599279201</v>
      </c>
    </row>
    <row r="181" spans="1:10" x14ac:dyDescent="0.25">
      <c r="A181" t="s">
        <v>187</v>
      </c>
      <c r="B181" t="s">
        <v>38</v>
      </c>
      <c r="C181" t="s">
        <v>68</v>
      </c>
      <c r="D181">
        <v>134</v>
      </c>
      <c r="E181" s="36">
        <v>8.5000000000000006E-2</v>
      </c>
      <c r="F181" s="1">
        <v>15.735464882219301</v>
      </c>
      <c r="G181" s="1">
        <v>5.5297619047618998</v>
      </c>
      <c r="H181" s="1">
        <v>11.0444853577554</v>
      </c>
      <c r="I181" s="1">
        <v>19.2514852885704</v>
      </c>
      <c r="J181" s="1">
        <v>17.806384996142999</v>
      </c>
    </row>
    <row r="182" spans="1:10" x14ac:dyDescent="0.25">
      <c r="A182" t="s">
        <v>187</v>
      </c>
      <c r="B182" t="s">
        <v>38</v>
      </c>
      <c r="C182" t="s">
        <v>70</v>
      </c>
      <c r="D182">
        <v>119</v>
      </c>
      <c r="E182" s="36">
        <v>7.5999999999999998E-2</v>
      </c>
      <c r="F182" s="1">
        <v>15.3663810752494</v>
      </c>
      <c r="G182" s="1">
        <v>5.1037013647145804</v>
      </c>
      <c r="H182" s="1">
        <v>8.4686125549780105</v>
      </c>
      <c r="I182" s="1">
        <v>14.9940945897158</v>
      </c>
      <c r="J182" s="1">
        <v>7.8820697383733496</v>
      </c>
    </row>
    <row r="183" spans="1:10" x14ac:dyDescent="0.25">
      <c r="A183" t="s">
        <v>187</v>
      </c>
      <c r="B183" t="s">
        <v>38</v>
      </c>
      <c r="C183" t="s">
        <v>71</v>
      </c>
      <c r="D183">
        <v>34</v>
      </c>
      <c r="E183" s="36">
        <v>2.1999999999999999E-2</v>
      </c>
      <c r="F183" s="1">
        <v>16.498919595944798</v>
      </c>
      <c r="H183" s="1">
        <v>11.075335616147701</v>
      </c>
      <c r="J183" s="1">
        <v>10.530181949045801</v>
      </c>
    </row>
    <row r="184" spans="1:10" x14ac:dyDescent="0.25">
      <c r="A184" t="s">
        <v>187</v>
      </c>
      <c r="B184" t="s">
        <v>38</v>
      </c>
      <c r="C184" t="s">
        <v>72</v>
      </c>
      <c r="D184">
        <v>24</v>
      </c>
      <c r="E184" s="36">
        <v>1.4999999999999999E-2</v>
      </c>
      <c r="F184" s="1">
        <v>13.153601256099501</v>
      </c>
      <c r="H184" s="1">
        <v>6.55561631722244</v>
      </c>
      <c r="J184" s="1">
        <v>9.4802311184482004</v>
      </c>
    </row>
    <row r="185" spans="1:10" x14ac:dyDescent="0.25">
      <c r="A185" t="s">
        <v>187</v>
      </c>
      <c r="B185" t="s">
        <v>39</v>
      </c>
      <c r="C185" t="s">
        <v>66</v>
      </c>
      <c r="D185">
        <v>19</v>
      </c>
      <c r="E185" s="36">
        <v>0.23799999999999999</v>
      </c>
      <c r="F185" s="1">
        <v>23.118165040653199</v>
      </c>
      <c r="J185" s="1">
        <v>14.6135667814772</v>
      </c>
    </row>
    <row r="186" spans="1:10" x14ac:dyDescent="0.25">
      <c r="A186" t="s">
        <v>187</v>
      </c>
      <c r="B186" t="s">
        <v>39</v>
      </c>
      <c r="C186" t="s">
        <v>67</v>
      </c>
      <c r="D186">
        <v>18</v>
      </c>
      <c r="E186" s="36">
        <v>0.22500000000000001</v>
      </c>
      <c r="F186" s="1">
        <v>20.793521765104799</v>
      </c>
      <c r="J186" s="1">
        <v>24.437891854236199</v>
      </c>
    </row>
    <row r="187" spans="1:10" x14ac:dyDescent="0.25">
      <c r="A187" t="s">
        <v>187</v>
      </c>
      <c r="B187" t="s">
        <v>39</v>
      </c>
      <c r="C187" t="s">
        <v>68</v>
      </c>
      <c r="D187">
        <v>12</v>
      </c>
      <c r="E187" s="36">
        <v>0.15</v>
      </c>
      <c r="F187" s="1">
        <v>17.3573322092758</v>
      </c>
      <c r="J187" s="1">
        <v>9.8921879343897707</v>
      </c>
    </row>
    <row r="188" spans="1:10" x14ac:dyDescent="0.25">
      <c r="A188" t="s">
        <v>187</v>
      </c>
      <c r="B188" t="s">
        <v>39</v>
      </c>
      <c r="C188" t="s">
        <v>69</v>
      </c>
      <c r="D188">
        <v>31</v>
      </c>
      <c r="E188" s="36">
        <v>0.38800000000000001</v>
      </c>
      <c r="F188" s="1">
        <v>14.8998449005244</v>
      </c>
      <c r="H188" s="1">
        <v>7.7540983606557399</v>
      </c>
      <c r="J188" s="1">
        <v>12.780778285556</v>
      </c>
    </row>
    <row r="189" spans="1:10" x14ac:dyDescent="0.25">
      <c r="A189" t="s">
        <v>187</v>
      </c>
      <c r="B189" t="s">
        <v>40</v>
      </c>
      <c r="C189" t="s">
        <v>66</v>
      </c>
      <c r="D189">
        <v>594</v>
      </c>
      <c r="E189" s="36">
        <v>0.19</v>
      </c>
      <c r="F189" s="1">
        <v>10.5895584975747</v>
      </c>
      <c r="G189" s="1">
        <v>6.1791284091631304</v>
      </c>
      <c r="H189" s="1">
        <v>10.0893444597183</v>
      </c>
      <c r="I189" s="1">
        <v>13.985038062357599</v>
      </c>
      <c r="J189" s="1">
        <v>8.3557533175363403</v>
      </c>
    </row>
    <row r="190" spans="1:10" x14ac:dyDescent="0.25">
      <c r="A190" t="s">
        <v>187</v>
      </c>
      <c r="B190" t="s">
        <v>40</v>
      </c>
      <c r="C190" t="s">
        <v>67</v>
      </c>
      <c r="D190">
        <v>1263</v>
      </c>
      <c r="E190" s="36">
        <v>0.40300000000000002</v>
      </c>
      <c r="F190" s="1">
        <v>10.818190024940201</v>
      </c>
      <c r="G190" s="1">
        <v>7.1412759655895499</v>
      </c>
      <c r="H190" s="1">
        <v>10.2686084142395</v>
      </c>
      <c r="I190" s="1">
        <v>13.676448243114899</v>
      </c>
      <c r="J190" s="1">
        <v>8.4829975875094501</v>
      </c>
    </row>
    <row r="191" spans="1:10" x14ac:dyDescent="0.25">
      <c r="A191" t="s">
        <v>187</v>
      </c>
      <c r="B191" t="s">
        <v>40</v>
      </c>
      <c r="C191" t="s">
        <v>68</v>
      </c>
      <c r="D191">
        <v>641</v>
      </c>
      <c r="E191" s="36">
        <v>0.20499999999999999</v>
      </c>
      <c r="F191" s="1">
        <v>9.7786544480862592</v>
      </c>
      <c r="G191" s="1">
        <v>6.2595907928388703</v>
      </c>
      <c r="H191" s="1">
        <v>9.2572751322751294</v>
      </c>
      <c r="I191" s="1">
        <v>11.757901013714999</v>
      </c>
      <c r="J191" s="1">
        <v>7.8651821437251401</v>
      </c>
    </row>
    <row r="192" spans="1:10" x14ac:dyDescent="0.25">
      <c r="A192" t="s">
        <v>187</v>
      </c>
      <c r="B192" t="s">
        <v>40</v>
      </c>
      <c r="C192" t="s">
        <v>70</v>
      </c>
      <c r="D192">
        <v>421</v>
      </c>
      <c r="E192" s="36">
        <v>0.13400000000000001</v>
      </c>
      <c r="F192" s="1">
        <v>9.0027909577613201</v>
      </c>
      <c r="G192" s="1">
        <v>5.4706849315068498</v>
      </c>
      <c r="H192" s="1">
        <v>7.8756476683937802</v>
      </c>
      <c r="I192" s="1">
        <v>11.17</v>
      </c>
      <c r="J192" s="1">
        <v>6.8053352094962696</v>
      </c>
    </row>
    <row r="193" spans="1:10" x14ac:dyDescent="0.25">
      <c r="A193" t="s">
        <v>187</v>
      </c>
      <c r="B193" t="s">
        <v>40</v>
      </c>
      <c r="C193" t="s">
        <v>71</v>
      </c>
      <c r="D193">
        <v>160</v>
      </c>
      <c r="E193" s="36">
        <v>5.0999999999999997E-2</v>
      </c>
      <c r="F193" s="1">
        <v>7.6801052237633201</v>
      </c>
      <c r="G193" s="1">
        <v>3.5320457574992501</v>
      </c>
      <c r="H193" s="1">
        <v>6.6201295899434802</v>
      </c>
      <c r="I193" s="1">
        <v>10.359782350299801</v>
      </c>
      <c r="J193" s="1">
        <v>5.3504253959209196</v>
      </c>
    </row>
    <row r="194" spans="1:10" x14ac:dyDescent="0.25">
      <c r="A194" t="s">
        <v>187</v>
      </c>
      <c r="B194" t="s">
        <v>40</v>
      </c>
      <c r="C194" t="s">
        <v>72</v>
      </c>
      <c r="D194">
        <v>53</v>
      </c>
      <c r="E194" s="36">
        <v>1.7000000000000001E-2</v>
      </c>
      <c r="F194" s="1">
        <v>7.5443295039188003</v>
      </c>
      <c r="G194" s="1">
        <v>3.2646716717775202</v>
      </c>
      <c r="H194" s="1">
        <v>6.6040201005025096</v>
      </c>
      <c r="I194" s="1">
        <v>10.6279761904762</v>
      </c>
      <c r="J194" s="1">
        <v>4.3349503741839603</v>
      </c>
    </row>
    <row r="195" spans="1:10" x14ac:dyDescent="0.25">
      <c r="A195" t="s">
        <v>187</v>
      </c>
      <c r="B195" t="s">
        <v>41</v>
      </c>
      <c r="C195" t="s">
        <v>66</v>
      </c>
      <c r="D195">
        <v>111</v>
      </c>
      <c r="E195" s="36">
        <v>0.104</v>
      </c>
      <c r="F195" s="1">
        <v>10.7281701571955</v>
      </c>
      <c r="G195" s="1">
        <v>5.8796538078211302</v>
      </c>
      <c r="H195" s="1">
        <v>9.9943701618578498</v>
      </c>
      <c r="I195" s="1">
        <v>13.9131811289877</v>
      </c>
      <c r="J195" s="1">
        <v>6.3279334877683198</v>
      </c>
    </row>
    <row r="196" spans="1:10" x14ac:dyDescent="0.25">
      <c r="A196" t="s">
        <v>187</v>
      </c>
      <c r="B196" t="s">
        <v>41</v>
      </c>
      <c r="C196" t="s">
        <v>67</v>
      </c>
      <c r="D196">
        <v>210</v>
      </c>
      <c r="E196" s="36">
        <v>0.19700000000000001</v>
      </c>
      <c r="F196" s="1">
        <v>11.5481435589861</v>
      </c>
      <c r="G196" s="1">
        <v>7.0365690936443999</v>
      </c>
      <c r="H196" s="1">
        <v>10.243186485300599</v>
      </c>
      <c r="I196" s="1">
        <v>14.399390605979599</v>
      </c>
      <c r="J196" s="1">
        <v>6.6113081039975103</v>
      </c>
    </row>
    <row r="197" spans="1:10" x14ac:dyDescent="0.25">
      <c r="A197" t="s">
        <v>187</v>
      </c>
      <c r="B197" t="s">
        <v>41</v>
      </c>
      <c r="C197" t="s">
        <v>68</v>
      </c>
      <c r="D197">
        <v>340</v>
      </c>
      <c r="E197" s="36">
        <v>0.31900000000000001</v>
      </c>
      <c r="F197" s="1">
        <v>10.553719758336101</v>
      </c>
      <c r="G197" s="1">
        <v>6.7827910686070103</v>
      </c>
      <c r="H197" s="1">
        <v>9.3718391818021498</v>
      </c>
      <c r="I197" s="1">
        <v>13.1376350569168</v>
      </c>
      <c r="J197" s="1">
        <v>8.4106086624690004</v>
      </c>
    </row>
    <row r="198" spans="1:10" x14ac:dyDescent="0.25">
      <c r="A198" t="s">
        <v>187</v>
      </c>
      <c r="B198" t="s">
        <v>41</v>
      </c>
      <c r="C198" t="s">
        <v>70</v>
      </c>
      <c r="D198">
        <v>321</v>
      </c>
      <c r="E198" s="36">
        <v>0.30099999999999999</v>
      </c>
      <c r="F198" s="1">
        <v>9.7145204055738095</v>
      </c>
      <c r="G198" s="1">
        <v>5.5955833147445899</v>
      </c>
      <c r="H198" s="1">
        <v>8.5358927760109005</v>
      </c>
      <c r="I198" s="1">
        <v>12.5055991041433</v>
      </c>
      <c r="J198" s="1">
        <v>6.4448573439269499</v>
      </c>
    </row>
    <row r="199" spans="1:10" x14ac:dyDescent="0.25">
      <c r="A199" t="s">
        <v>187</v>
      </c>
      <c r="B199" t="s">
        <v>41</v>
      </c>
      <c r="C199" t="s">
        <v>71</v>
      </c>
      <c r="D199">
        <v>67</v>
      </c>
      <c r="E199" s="36">
        <v>6.3E-2</v>
      </c>
      <c r="F199" s="1">
        <v>7.1674042747499298</v>
      </c>
      <c r="G199" s="1">
        <v>2.2007622771119602</v>
      </c>
      <c r="H199" s="1">
        <v>6.6692913385826804</v>
      </c>
      <c r="I199" s="1">
        <v>9.9454613653413304</v>
      </c>
      <c r="J199" s="1">
        <v>3.8043628494258002</v>
      </c>
    </row>
    <row r="200" spans="1:10" x14ac:dyDescent="0.25">
      <c r="A200" t="s">
        <v>187</v>
      </c>
      <c r="B200" t="s">
        <v>41</v>
      </c>
      <c r="C200" t="s">
        <v>72</v>
      </c>
      <c r="D200">
        <v>16</v>
      </c>
      <c r="E200" s="36">
        <v>1.4999999999999999E-2</v>
      </c>
      <c r="F200" s="1">
        <v>5.5008097135606997</v>
      </c>
      <c r="J200" s="1">
        <v>1.27215672473459</v>
      </c>
    </row>
    <row r="201" spans="1:10" x14ac:dyDescent="0.25">
      <c r="A201" t="s">
        <v>187</v>
      </c>
      <c r="B201" t="s">
        <v>42</v>
      </c>
      <c r="C201" t="s">
        <v>66</v>
      </c>
      <c r="D201">
        <v>322</v>
      </c>
      <c r="E201" s="36">
        <v>0.04</v>
      </c>
      <c r="F201" s="1">
        <v>10.756380567368501</v>
      </c>
      <c r="G201" s="1">
        <v>4.3347664597537401</v>
      </c>
      <c r="H201" s="1">
        <v>8.2841805167519809</v>
      </c>
      <c r="I201" s="1">
        <v>14.507598441345401</v>
      </c>
      <c r="J201" s="1">
        <v>7.5913312313072501</v>
      </c>
    </row>
    <row r="202" spans="1:10" x14ac:dyDescent="0.25">
      <c r="A202" t="s">
        <v>187</v>
      </c>
      <c r="B202" t="s">
        <v>42</v>
      </c>
      <c r="C202" t="s">
        <v>67</v>
      </c>
      <c r="D202">
        <v>2599</v>
      </c>
      <c r="E202" s="36">
        <v>0.32500000000000001</v>
      </c>
      <c r="F202" s="1">
        <v>10.5756721397756</v>
      </c>
      <c r="G202" s="1">
        <v>5.0217925931538598</v>
      </c>
      <c r="H202" s="1">
        <v>8.6344086021505397</v>
      </c>
      <c r="I202" s="1">
        <v>14.0307900624043</v>
      </c>
      <c r="J202" s="1">
        <v>7.9619872067903001</v>
      </c>
    </row>
    <row r="203" spans="1:10" x14ac:dyDescent="0.25">
      <c r="A203" t="s">
        <v>187</v>
      </c>
      <c r="B203" t="s">
        <v>42</v>
      </c>
      <c r="C203" t="s">
        <v>68</v>
      </c>
      <c r="D203">
        <v>2561</v>
      </c>
      <c r="E203" s="36">
        <v>0.32</v>
      </c>
      <c r="F203" s="1">
        <v>9.3956034874456495</v>
      </c>
      <c r="G203" s="1">
        <v>4.5107526881720403</v>
      </c>
      <c r="H203" s="1">
        <v>7.6002024291497996</v>
      </c>
      <c r="I203" s="1">
        <v>11.9003378378378</v>
      </c>
      <c r="J203" s="1">
        <v>7.6169758112704704</v>
      </c>
    </row>
    <row r="204" spans="1:10" x14ac:dyDescent="0.25">
      <c r="A204" t="s">
        <v>187</v>
      </c>
      <c r="B204" t="s">
        <v>42</v>
      </c>
      <c r="C204" t="s">
        <v>70</v>
      </c>
      <c r="D204">
        <v>1656</v>
      </c>
      <c r="E204" s="36">
        <v>0.20699999999999999</v>
      </c>
      <c r="F204" s="1">
        <v>8.4858524824213806</v>
      </c>
      <c r="G204" s="1">
        <v>3.7509806252228701</v>
      </c>
      <c r="H204" s="1">
        <v>6.7890793131276901</v>
      </c>
      <c r="I204" s="1">
        <v>10.4708229426434</v>
      </c>
      <c r="J204" s="1">
        <v>6.3966751473793</v>
      </c>
    </row>
    <row r="205" spans="1:10" x14ac:dyDescent="0.25">
      <c r="A205" t="s">
        <v>187</v>
      </c>
      <c r="B205" t="s">
        <v>42</v>
      </c>
      <c r="C205" t="s">
        <v>71</v>
      </c>
      <c r="D205">
        <v>601</v>
      </c>
      <c r="E205" s="36">
        <v>7.4999999999999997E-2</v>
      </c>
      <c r="F205" s="1">
        <v>8.1570586845254809</v>
      </c>
      <c r="G205" s="1">
        <v>3.8172413793103499</v>
      </c>
      <c r="H205" s="1">
        <v>6.6133333333333297</v>
      </c>
      <c r="I205" s="1">
        <v>9.8927272727272708</v>
      </c>
      <c r="J205" s="1">
        <v>5.9117874134045598</v>
      </c>
    </row>
    <row r="206" spans="1:10" x14ac:dyDescent="0.25">
      <c r="A206" t="s">
        <v>187</v>
      </c>
      <c r="B206" t="s">
        <v>42</v>
      </c>
      <c r="C206" t="s">
        <v>72</v>
      </c>
      <c r="D206">
        <v>262</v>
      </c>
      <c r="E206" s="36">
        <v>3.3000000000000002E-2</v>
      </c>
      <c r="F206" s="1">
        <v>7.4715694821005698</v>
      </c>
      <c r="G206" s="1">
        <v>2.7662909689655599</v>
      </c>
      <c r="H206" s="1">
        <v>5.4714082819383298</v>
      </c>
      <c r="I206" s="1">
        <v>9.1496711788004497</v>
      </c>
      <c r="J206" s="1">
        <v>6.4161182706147999</v>
      </c>
    </row>
    <row r="207" spans="1:10" x14ac:dyDescent="0.25">
      <c r="A207" t="s">
        <v>187</v>
      </c>
      <c r="B207" t="s">
        <v>43</v>
      </c>
      <c r="C207" t="s">
        <v>66</v>
      </c>
      <c r="D207">
        <v>527</v>
      </c>
      <c r="E207" s="36">
        <v>0.16200000000000001</v>
      </c>
      <c r="F207" s="1">
        <v>11.870696352822399</v>
      </c>
      <c r="G207" s="1">
        <v>6.9138101996055799</v>
      </c>
      <c r="H207" s="1">
        <v>10.655436447166901</v>
      </c>
      <c r="I207" s="1">
        <v>15.385534772874999</v>
      </c>
      <c r="J207" s="1">
        <v>10.985413261935401</v>
      </c>
    </row>
    <row r="208" spans="1:10" x14ac:dyDescent="0.25">
      <c r="A208" t="s">
        <v>187</v>
      </c>
      <c r="B208" t="s">
        <v>43</v>
      </c>
      <c r="C208" t="s">
        <v>67</v>
      </c>
      <c r="D208">
        <v>859</v>
      </c>
      <c r="E208" s="36">
        <v>0.26300000000000001</v>
      </c>
      <c r="F208" s="1">
        <v>10.805562711996</v>
      </c>
      <c r="G208" s="1">
        <v>5.9555015443358101</v>
      </c>
      <c r="H208" s="1">
        <v>9.4460352422907494</v>
      </c>
      <c r="I208" s="1">
        <v>13.8873735781505</v>
      </c>
      <c r="J208" s="1">
        <v>10.4077950013142</v>
      </c>
    </row>
    <row r="209" spans="1:10" x14ac:dyDescent="0.25">
      <c r="A209" t="s">
        <v>187</v>
      </c>
      <c r="B209" t="s">
        <v>43</v>
      </c>
      <c r="C209" t="s">
        <v>68</v>
      </c>
      <c r="D209">
        <v>831</v>
      </c>
      <c r="E209" s="36">
        <v>0.255</v>
      </c>
      <c r="F209" s="1">
        <v>10.1770262238268</v>
      </c>
      <c r="G209" s="1">
        <v>5.9717143351258803</v>
      </c>
      <c r="H209" s="1">
        <v>8.7669256381797993</v>
      </c>
      <c r="I209" s="1">
        <v>12.229329972353201</v>
      </c>
      <c r="J209" s="1">
        <v>8.7066215285178306</v>
      </c>
    </row>
    <row r="210" spans="1:10" x14ac:dyDescent="0.25">
      <c r="A210" t="s">
        <v>187</v>
      </c>
      <c r="B210" t="s">
        <v>43</v>
      </c>
      <c r="C210" t="s">
        <v>70</v>
      </c>
      <c r="D210">
        <v>763</v>
      </c>
      <c r="E210" s="36">
        <v>0.23400000000000001</v>
      </c>
      <c r="F210" s="1">
        <v>9.9896700488859906</v>
      </c>
      <c r="G210" s="1">
        <v>5.6717706815017603</v>
      </c>
      <c r="H210" s="1">
        <v>8.0975609756097597</v>
      </c>
      <c r="I210" s="1">
        <v>12.2408415996986</v>
      </c>
      <c r="J210" s="1">
        <v>9.2825261651723405</v>
      </c>
    </row>
    <row r="211" spans="1:10" x14ac:dyDescent="0.25">
      <c r="A211" t="s">
        <v>187</v>
      </c>
      <c r="B211" t="s">
        <v>43</v>
      </c>
      <c r="C211" t="s">
        <v>71</v>
      </c>
      <c r="D211">
        <v>198</v>
      </c>
      <c r="E211" s="36">
        <v>6.0999999999999999E-2</v>
      </c>
      <c r="F211" s="1">
        <v>8.5284487847104398</v>
      </c>
      <c r="G211" s="1">
        <v>3.9668447694038198</v>
      </c>
      <c r="H211" s="1">
        <v>6.9076549008198302</v>
      </c>
      <c r="I211" s="1">
        <v>10.9779831352452</v>
      </c>
      <c r="J211" s="1">
        <v>6.1184429379445202</v>
      </c>
    </row>
    <row r="212" spans="1:10" x14ac:dyDescent="0.25">
      <c r="A212" t="s">
        <v>187</v>
      </c>
      <c r="B212" t="s">
        <v>43</v>
      </c>
      <c r="C212" t="s">
        <v>72</v>
      </c>
      <c r="D212">
        <v>83</v>
      </c>
      <c r="E212" s="36">
        <v>2.5000000000000001E-2</v>
      </c>
      <c r="F212" s="1">
        <v>8.0057894168311297</v>
      </c>
      <c r="G212" s="1">
        <v>3.1072710856171701</v>
      </c>
      <c r="H212" s="1">
        <v>5</v>
      </c>
      <c r="I212" s="1">
        <v>8.4752043090638907</v>
      </c>
      <c r="J212" s="1">
        <v>6.2177449361263202</v>
      </c>
    </row>
    <row r="213" spans="1:10" x14ac:dyDescent="0.25">
      <c r="A213" t="s">
        <v>187</v>
      </c>
      <c r="B213" t="s">
        <v>44</v>
      </c>
      <c r="C213" t="s">
        <v>66</v>
      </c>
      <c r="D213">
        <v>548</v>
      </c>
      <c r="E213" s="36">
        <v>0.19</v>
      </c>
      <c r="F213" s="1">
        <v>19.255630500999001</v>
      </c>
      <c r="G213" s="1">
        <v>3.8986137297558598</v>
      </c>
      <c r="H213" s="1">
        <v>9.5275391956373596</v>
      </c>
      <c r="I213" s="1">
        <v>18.2389420884633</v>
      </c>
      <c r="J213" s="1">
        <v>18.874706599924298</v>
      </c>
    </row>
    <row r="214" spans="1:10" x14ac:dyDescent="0.25">
      <c r="A214" t="s">
        <v>187</v>
      </c>
      <c r="B214" t="s">
        <v>44</v>
      </c>
      <c r="C214" t="s">
        <v>67</v>
      </c>
      <c r="D214">
        <v>698</v>
      </c>
      <c r="E214" s="36">
        <v>0.24199999999999999</v>
      </c>
      <c r="F214" s="1">
        <v>17.651429919204102</v>
      </c>
      <c r="G214" s="1">
        <v>2.5813446969696998</v>
      </c>
      <c r="H214" s="1">
        <v>7.6329966329966297</v>
      </c>
      <c r="I214" s="1">
        <v>16.074720361744799</v>
      </c>
      <c r="J214" s="1">
        <v>6.46793739763904</v>
      </c>
    </row>
    <row r="215" spans="1:10" x14ac:dyDescent="0.25">
      <c r="A215" t="s">
        <v>187</v>
      </c>
      <c r="B215" t="s">
        <v>44</v>
      </c>
      <c r="C215" t="s">
        <v>68</v>
      </c>
      <c r="D215">
        <v>606</v>
      </c>
      <c r="E215" s="36">
        <v>0.21</v>
      </c>
      <c r="F215" s="1">
        <v>16.104646390756699</v>
      </c>
      <c r="G215" s="1">
        <v>3.0040154077742098</v>
      </c>
      <c r="H215" s="1">
        <v>6.7491258741258697</v>
      </c>
      <c r="I215" s="1">
        <v>14.8432314213564</v>
      </c>
      <c r="J215" s="1">
        <v>7.8287540109001803</v>
      </c>
    </row>
    <row r="216" spans="1:10" x14ac:dyDescent="0.25">
      <c r="A216" t="s">
        <v>187</v>
      </c>
      <c r="B216" t="s">
        <v>44</v>
      </c>
      <c r="C216" t="s">
        <v>70</v>
      </c>
      <c r="D216">
        <v>623</v>
      </c>
      <c r="E216" s="36">
        <v>0.216</v>
      </c>
      <c r="F216" s="1">
        <v>13.091732218517899</v>
      </c>
      <c r="G216" s="1">
        <v>2.23199279711885</v>
      </c>
      <c r="H216" s="1">
        <v>5.6188118811881198</v>
      </c>
      <c r="I216" s="1">
        <v>11.461435907564701</v>
      </c>
      <c r="J216" s="1">
        <v>12.729488719422299</v>
      </c>
    </row>
    <row r="217" spans="1:10" x14ac:dyDescent="0.25">
      <c r="A217" t="s">
        <v>187</v>
      </c>
      <c r="B217" t="s">
        <v>44</v>
      </c>
      <c r="C217" t="s">
        <v>71</v>
      </c>
      <c r="D217">
        <v>344</v>
      </c>
      <c r="E217" s="36">
        <v>0.11899999999999999</v>
      </c>
      <c r="F217" s="1">
        <v>9.2021034729696396</v>
      </c>
      <c r="G217" s="1">
        <v>1.4577850877192999</v>
      </c>
      <c r="H217" s="1">
        <v>4.7883204633204599</v>
      </c>
      <c r="I217" s="1">
        <v>8.71275872121271</v>
      </c>
      <c r="J217" s="1">
        <v>6.0784414410713596</v>
      </c>
    </row>
    <row r="218" spans="1:10" x14ac:dyDescent="0.25">
      <c r="A218" t="s">
        <v>187</v>
      </c>
      <c r="B218" t="s">
        <v>44</v>
      </c>
      <c r="C218" t="s">
        <v>72</v>
      </c>
      <c r="D218">
        <v>69</v>
      </c>
      <c r="E218" s="36">
        <v>2.4E-2</v>
      </c>
      <c r="F218" s="1">
        <v>19.0407630567415</v>
      </c>
      <c r="G218" s="1">
        <v>1.7562500000000001</v>
      </c>
      <c r="H218" s="1">
        <v>4.2981132075471704</v>
      </c>
      <c r="I218" s="1">
        <v>13.840579710144899</v>
      </c>
      <c r="J218" s="1">
        <v>15.1756810516302</v>
      </c>
    </row>
    <row r="219" spans="1:10" x14ac:dyDescent="0.25">
      <c r="A219" t="s">
        <v>187</v>
      </c>
      <c r="B219" t="s">
        <v>45</v>
      </c>
      <c r="C219" t="s">
        <v>66</v>
      </c>
      <c r="D219">
        <v>360</v>
      </c>
      <c r="E219" s="36">
        <v>0.26200000000000001</v>
      </c>
      <c r="F219" s="1">
        <v>10.136339239504199</v>
      </c>
      <c r="G219" s="1">
        <v>5.0558904896127004</v>
      </c>
      <c r="H219" s="1">
        <v>8.5177212572373904</v>
      </c>
      <c r="I219" s="1">
        <v>13.226391973135501</v>
      </c>
      <c r="J219" s="1">
        <v>6.7987176784274803</v>
      </c>
    </row>
    <row r="220" spans="1:10" x14ac:dyDescent="0.25">
      <c r="A220" t="s">
        <v>187</v>
      </c>
      <c r="B220" t="s">
        <v>45</v>
      </c>
      <c r="C220" t="s">
        <v>67</v>
      </c>
      <c r="D220">
        <v>347</v>
      </c>
      <c r="E220" s="36">
        <v>0.253</v>
      </c>
      <c r="F220" s="1">
        <v>8.83805462230589</v>
      </c>
      <c r="G220" s="1">
        <v>3.1774596014034402</v>
      </c>
      <c r="H220" s="1">
        <v>6.71308460325801</v>
      </c>
      <c r="I220" s="1">
        <v>11.4006329804649</v>
      </c>
      <c r="J220" s="1">
        <v>3.3375626820894402</v>
      </c>
    </row>
    <row r="221" spans="1:10" x14ac:dyDescent="0.25">
      <c r="A221" t="s">
        <v>187</v>
      </c>
      <c r="B221" t="s">
        <v>45</v>
      </c>
      <c r="C221" t="s">
        <v>68</v>
      </c>
      <c r="D221">
        <v>302</v>
      </c>
      <c r="E221" s="36">
        <v>0.22</v>
      </c>
      <c r="F221" s="1">
        <v>8.1445789981744294</v>
      </c>
      <c r="G221" s="1">
        <v>3.4853575283855198</v>
      </c>
      <c r="H221" s="1">
        <v>6.0035460923228001</v>
      </c>
      <c r="I221" s="1">
        <v>9.6495965046575805</v>
      </c>
      <c r="J221" s="1">
        <v>5.3693868384439298</v>
      </c>
    </row>
    <row r="222" spans="1:10" x14ac:dyDescent="0.25">
      <c r="A222" t="s">
        <v>187</v>
      </c>
      <c r="B222" t="s">
        <v>45</v>
      </c>
      <c r="C222" t="s">
        <v>70</v>
      </c>
      <c r="D222">
        <v>279</v>
      </c>
      <c r="E222" s="36">
        <v>0.20300000000000001</v>
      </c>
      <c r="F222" s="1">
        <v>6.4237215195801802</v>
      </c>
      <c r="G222" s="1">
        <v>2.47206612337814</v>
      </c>
      <c r="H222" s="1">
        <v>4.4740740740740703</v>
      </c>
      <c r="I222" s="1">
        <v>8.21660125252005</v>
      </c>
      <c r="J222" s="1">
        <v>4.2738147193443696</v>
      </c>
    </row>
    <row r="223" spans="1:10" x14ac:dyDescent="0.25">
      <c r="A223" t="s">
        <v>187</v>
      </c>
      <c r="B223" t="s">
        <v>45</v>
      </c>
      <c r="C223" t="s">
        <v>71</v>
      </c>
      <c r="D223">
        <v>59</v>
      </c>
      <c r="E223" s="36">
        <v>4.2999999999999997E-2</v>
      </c>
      <c r="F223" s="1">
        <v>7.3799971074413504</v>
      </c>
      <c r="G223" s="1">
        <v>2.04634610034313</v>
      </c>
      <c r="H223" s="1">
        <v>4.1691616766467101</v>
      </c>
      <c r="I223" s="1">
        <v>9.1783254327883199</v>
      </c>
      <c r="J223" s="1">
        <v>3.4157703763463498</v>
      </c>
    </row>
    <row r="224" spans="1:10" x14ac:dyDescent="0.25">
      <c r="A224" t="s">
        <v>187</v>
      </c>
      <c r="B224" t="s">
        <v>45</v>
      </c>
      <c r="C224" t="s">
        <v>72</v>
      </c>
      <c r="D224">
        <v>27</v>
      </c>
      <c r="E224" s="36">
        <v>0.02</v>
      </c>
      <c r="F224" s="1">
        <v>4.3260611222651102</v>
      </c>
      <c r="H224" s="1">
        <v>2.6680011043622298</v>
      </c>
      <c r="J224" s="1">
        <v>1.9899547930089301</v>
      </c>
    </row>
    <row r="225" spans="1:10" x14ac:dyDescent="0.25">
      <c r="A225" t="s">
        <v>187</v>
      </c>
      <c r="B225" t="s">
        <v>47</v>
      </c>
      <c r="C225" t="s">
        <v>66</v>
      </c>
      <c r="D225">
        <v>1643</v>
      </c>
      <c r="E225" s="36">
        <v>0.33600000000000002</v>
      </c>
      <c r="F225" s="1">
        <v>10.616525613945999</v>
      </c>
      <c r="G225" s="1">
        <v>6.7537541528239204</v>
      </c>
      <c r="H225" s="1">
        <v>9.4379310344827605</v>
      </c>
      <c r="I225" s="1">
        <v>13.4496015455204</v>
      </c>
      <c r="J225" s="1">
        <v>9.97826929621346</v>
      </c>
    </row>
    <row r="226" spans="1:10" x14ac:dyDescent="0.25">
      <c r="A226" t="s">
        <v>187</v>
      </c>
      <c r="B226" t="s">
        <v>47</v>
      </c>
      <c r="C226" t="s">
        <v>67</v>
      </c>
      <c r="D226">
        <v>1567</v>
      </c>
      <c r="E226" s="36">
        <v>0.32100000000000001</v>
      </c>
      <c r="F226" s="1">
        <v>10.3193524831873</v>
      </c>
      <c r="G226" s="1">
        <v>6.7738617886178902</v>
      </c>
      <c r="H226" s="1">
        <v>9.2969696969697004</v>
      </c>
      <c r="I226" s="1">
        <v>13.048421255294601</v>
      </c>
      <c r="J226" s="1">
        <v>9.8110663571081496</v>
      </c>
    </row>
    <row r="227" spans="1:10" x14ac:dyDescent="0.25">
      <c r="A227" t="s">
        <v>187</v>
      </c>
      <c r="B227" t="s">
        <v>47</v>
      </c>
      <c r="C227" t="s">
        <v>68</v>
      </c>
      <c r="D227">
        <v>895</v>
      </c>
      <c r="E227" s="36">
        <v>0.183</v>
      </c>
      <c r="F227" s="1">
        <v>9.4446852887613808</v>
      </c>
      <c r="G227" s="1">
        <v>6.0332629886443598</v>
      </c>
      <c r="H227" s="1">
        <v>8.5078125</v>
      </c>
      <c r="I227" s="1">
        <v>11.6140883861449</v>
      </c>
      <c r="J227" s="1">
        <v>9.2043646634755802</v>
      </c>
    </row>
    <row r="228" spans="1:10" x14ac:dyDescent="0.25">
      <c r="A228" t="s">
        <v>187</v>
      </c>
      <c r="B228" t="s">
        <v>47</v>
      </c>
      <c r="C228" t="s">
        <v>70</v>
      </c>
      <c r="D228">
        <v>585</v>
      </c>
      <c r="E228" s="36">
        <v>0.12</v>
      </c>
      <c r="F228" s="1">
        <v>9.2955905232199498</v>
      </c>
      <c r="G228" s="1">
        <v>5.4792899408283997</v>
      </c>
      <c r="H228" s="1">
        <v>7.6146341463414604</v>
      </c>
      <c r="I228" s="1">
        <v>11.278745644599301</v>
      </c>
      <c r="J228" s="1">
        <v>9.14953216966261</v>
      </c>
    </row>
    <row r="229" spans="1:10" x14ac:dyDescent="0.25">
      <c r="A229" t="s">
        <v>187</v>
      </c>
      <c r="B229" t="s">
        <v>47</v>
      </c>
      <c r="C229" t="s">
        <v>71</v>
      </c>
      <c r="D229">
        <v>100</v>
      </c>
      <c r="E229" s="36">
        <v>0.02</v>
      </c>
      <c r="F229" s="1">
        <v>7.8840017885648104</v>
      </c>
      <c r="G229" s="1">
        <v>4.1603420434527303</v>
      </c>
      <c r="H229" s="1">
        <v>6.94905043904431</v>
      </c>
      <c r="I229" s="1">
        <v>9.8597787347787396</v>
      </c>
      <c r="J229" s="1">
        <v>8.4904395374756199</v>
      </c>
    </row>
    <row r="230" spans="1:10" x14ac:dyDescent="0.25">
      <c r="A230" t="s">
        <v>187</v>
      </c>
      <c r="B230" t="s">
        <v>47</v>
      </c>
      <c r="C230" t="s">
        <v>72</v>
      </c>
      <c r="D230">
        <v>95</v>
      </c>
      <c r="E230" s="36">
        <v>1.9E-2</v>
      </c>
      <c r="F230" s="1">
        <v>8.7964789097558</v>
      </c>
      <c r="G230" s="1">
        <v>5.2557318554509598</v>
      </c>
      <c r="H230" s="1">
        <v>7.6734693877550999</v>
      </c>
      <c r="I230" s="1">
        <v>11.519152276295101</v>
      </c>
      <c r="J230" s="1">
        <v>5.9219619787837399</v>
      </c>
    </row>
    <row r="231" spans="1:10" x14ac:dyDescent="0.25">
      <c r="A231" t="s">
        <v>187</v>
      </c>
      <c r="B231" t="s">
        <v>48</v>
      </c>
      <c r="C231" t="s">
        <v>66</v>
      </c>
      <c r="D231">
        <v>10</v>
      </c>
      <c r="E231" s="36">
        <v>9.9000000000000005E-2</v>
      </c>
      <c r="F231" s="1">
        <v>2018.9590867715899</v>
      </c>
      <c r="J231" s="1">
        <v>2124.24471494707</v>
      </c>
    </row>
    <row r="232" spans="1:10" x14ac:dyDescent="0.25">
      <c r="A232" t="s">
        <v>187</v>
      </c>
      <c r="B232" t="s">
        <v>48</v>
      </c>
      <c r="C232" t="s">
        <v>67</v>
      </c>
      <c r="D232">
        <v>37</v>
      </c>
      <c r="E232" s="36">
        <v>0.36599999999999999</v>
      </c>
      <c r="F232" s="1">
        <v>1159.8766851584201</v>
      </c>
      <c r="H232" s="1">
        <v>149.148055283757</v>
      </c>
      <c r="J232" s="1">
        <v>941.57785186884996</v>
      </c>
    </row>
    <row r="233" spans="1:10" x14ac:dyDescent="0.25">
      <c r="A233" t="s">
        <v>187</v>
      </c>
      <c r="B233" t="s">
        <v>48</v>
      </c>
      <c r="C233" t="s">
        <v>68</v>
      </c>
      <c r="D233">
        <v>34</v>
      </c>
      <c r="E233" s="36">
        <v>0.33700000000000002</v>
      </c>
      <c r="F233" s="1">
        <v>291.23918020797697</v>
      </c>
      <c r="H233" s="1">
        <v>26.9980102827091</v>
      </c>
      <c r="J233" s="1">
        <v>183.24397692568701</v>
      </c>
    </row>
    <row r="234" spans="1:10" x14ac:dyDescent="0.25">
      <c r="A234" t="s">
        <v>187</v>
      </c>
      <c r="B234" t="s">
        <v>48</v>
      </c>
      <c r="C234" t="s">
        <v>69</v>
      </c>
      <c r="D234">
        <v>20</v>
      </c>
      <c r="E234" s="36">
        <v>0.19800000000000001</v>
      </c>
      <c r="F234" s="1">
        <v>829.57509690582594</v>
      </c>
      <c r="H234" s="1">
        <v>190.08720095693801</v>
      </c>
      <c r="J234" s="1">
        <v>536.10551276800902</v>
      </c>
    </row>
    <row r="235" spans="1:10" x14ac:dyDescent="0.25">
      <c r="A235" t="s">
        <v>187</v>
      </c>
      <c r="B235" t="s">
        <v>49</v>
      </c>
      <c r="C235" t="s">
        <v>66</v>
      </c>
      <c r="D235">
        <v>1912</v>
      </c>
      <c r="E235" s="36">
        <v>0.51100000000000001</v>
      </c>
      <c r="F235" s="1">
        <v>22.0228193506697</v>
      </c>
      <c r="G235" s="1">
        <v>8.7039346717746398</v>
      </c>
      <c r="H235" s="1">
        <v>16.667348608838001</v>
      </c>
      <c r="I235" s="1">
        <v>29.393465909090899</v>
      </c>
      <c r="J235" s="1">
        <v>16.5023278477139</v>
      </c>
    </row>
    <row r="236" spans="1:10" x14ac:dyDescent="0.25">
      <c r="A236" t="s">
        <v>187</v>
      </c>
      <c r="B236" t="s">
        <v>49</v>
      </c>
      <c r="C236" t="s">
        <v>67</v>
      </c>
      <c r="D236">
        <v>776</v>
      </c>
      <c r="E236" s="36">
        <v>0.20699999999999999</v>
      </c>
      <c r="F236" s="1">
        <v>27.8939996296568</v>
      </c>
      <c r="G236" s="1">
        <v>9.3540175666883503</v>
      </c>
      <c r="H236" s="1">
        <v>19.092258064516098</v>
      </c>
      <c r="I236" s="1">
        <v>37.182809974601703</v>
      </c>
      <c r="J236" s="1">
        <v>16.9270215494344</v>
      </c>
    </row>
    <row r="237" spans="1:10" x14ac:dyDescent="0.25">
      <c r="A237" t="s">
        <v>187</v>
      </c>
      <c r="B237" t="s">
        <v>49</v>
      </c>
      <c r="C237" t="s">
        <v>68</v>
      </c>
      <c r="D237">
        <v>479</v>
      </c>
      <c r="E237" s="36">
        <v>0.128</v>
      </c>
      <c r="F237" s="1">
        <v>29.778450422248898</v>
      </c>
      <c r="G237" s="1">
        <v>11.0366344005957</v>
      </c>
      <c r="H237" s="1">
        <v>22.7</v>
      </c>
      <c r="I237" s="1">
        <v>42.712962962962997</v>
      </c>
      <c r="J237" s="1">
        <v>21.008464273161501</v>
      </c>
    </row>
    <row r="238" spans="1:10" x14ac:dyDescent="0.25">
      <c r="A238" t="s">
        <v>187</v>
      </c>
      <c r="B238" t="s">
        <v>49</v>
      </c>
      <c r="C238" t="s">
        <v>70</v>
      </c>
      <c r="D238">
        <v>385</v>
      </c>
      <c r="E238" s="36">
        <v>0.10299999999999999</v>
      </c>
      <c r="F238" s="1">
        <v>33.082402514830001</v>
      </c>
      <c r="G238" s="1">
        <v>13.269841269841301</v>
      </c>
      <c r="H238" s="1">
        <v>26.5</v>
      </c>
      <c r="I238" s="1">
        <v>48.63</v>
      </c>
      <c r="J238" s="1">
        <v>21.7437150687296</v>
      </c>
    </row>
    <row r="239" spans="1:10" x14ac:dyDescent="0.25">
      <c r="A239" t="s">
        <v>187</v>
      </c>
      <c r="B239" t="s">
        <v>49</v>
      </c>
      <c r="C239" t="s">
        <v>71</v>
      </c>
      <c r="D239">
        <v>89</v>
      </c>
      <c r="E239" s="36">
        <v>2.4E-2</v>
      </c>
      <c r="F239" s="1">
        <v>31.0298371656461</v>
      </c>
      <c r="G239" s="1">
        <v>13.003731343283601</v>
      </c>
      <c r="H239" s="1">
        <v>23.4838709677419</v>
      </c>
      <c r="I239" s="1">
        <v>45.541176470588198</v>
      </c>
      <c r="J239" s="1">
        <v>20.252053832018198</v>
      </c>
    </row>
    <row r="240" spans="1:10" x14ac:dyDescent="0.25">
      <c r="A240" t="s">
        <v>187</v>
      </c>
      <c r="B240" t="s">
        <v>49</v>
      </c>
      <c r="C240" t="s">
        <v>72</v>
      </c>
      <c r="D240">
        <v>100</v>
      </c>
      <c r="E240" s="36">
        <v>2.7E-2</v>
      </c>
      <c r="F240" s="1">
        <v>23.941170960805898</v>
      </c>
      <c r="G240" s="1">
        <v>9.8112401674213192</v>
      </c>
      <c r="H240" s="1">
        <v>18.6753176534198</v>
      </c>
      <c r="I240" s="1">
        <v>34.179898870501702</v>
      </c>
      <c r="J240" s="1">
        <v>11.6704721207966</v>
      </c>
    </row>
    <row r="241" spans="1:10" x14ac:dyDescent="0.25">
      <c r="A241" t="s">
        <v>187</v>
      </c>
      <c r="B241" t="s">
        <v>50</v>
      </c>
      <c r="C241" t="s">
        <v>66</v>
      </c>
      <c r="D241">
        <v>32</v>
      </c>
      <c r="E241" s="36">
        <v>6.7000000000000004E-2</v>
      </c>
      <c r="F241" s="1">
        <v>11.7434139595877</v>
      </c>
      <c r="H241" s="1">
        <v>10.7504714766263</v>
      </c>
      <c r="J241" s="1">
        <v>9.4910375800805795</v>
      </c>
    </row>
    <row r="242" spans="1:10" x14ac:dyDescent="0.25">
      <c r="A242" t="s">
        <v>187</v>
      </c>
      <c r="B242" t="s">
        <v>50</v>
      </c>
      <c r="C242" t="s">
        <v>67</v>
      </c>
      <c r="D242">
        <v>189</v>
      </c>
      <c r="E242" s="36">
        <v>0.39500000000000002</v>
      </c>
      <c r="F242" s="1">
        <v>10.5157769216391</v>
      </c>
      <c r="G242" s="1">
        <v>7.4409381663112999</v>
      </c>
      <c r="H242" s="1">
        <v>9.9272503082614101</v>
      </c>
      <c r="I242" s="1">
        <v>12.3766937669377</v>
      </c>
      <c r="J242" s="1">
        <v>8.8969731664258092</v>
      </c>
    </row>
    <row r="243" spans="1:10" x14ac:dyDescent="0.25">
      <c r="A243" t="s">
        <v>187</v>
      </c>
      <c r="B243" t="s">
        <v>50</v>
      </c>
      <c r="C243" t="s">
        <v>68</v>
      </c>
      <c r="D243">
        <v>123</v>
      </c>
      <c r="E243" s="36">
        <v>0.25700000000000001</v>
      </c>
      <c r="F243" s="1">
        <v>10.2972039752882</v>
      </c>
      <c r="G243" s="1">
        <v>7.1479352275273502</v>
      </c>
      <c r="H243" s="1">
        <v>9.6808988764044894</v>
      </c>
      <c r="I243" s="1">
        <v>12.7300468915785</v>
      </c>
      <c r="J243" s="1">
        <v>8.8390572465605004</v>
      </c>
    </row>
    <row r="244" spans="1:10" x14ac:dyDescent="0.25">
      <c r="A244" t="s">
        <v>187</v>
      </c>
      <c r="B244" t="s">
        <v>50</v>
      </c>
      <c r="C244" t="s">
        <v>70</v>
      </c>
      <c r="D244">
        <v>62</v>
      </c>
      <c r="E244" s="36">
        <v>0.129</v>
      </c>
      <c r="F244" s="1">
        <v>8.876137091396</v>
      </c>
      <c r="G244" s="1">
        <v>5.6733440142097002</v>
      </c>
      <c r="H244" s="1">
        <v>8.0386785005405503</v>
      </c>
      <c r="I244" s="1">
        <v>9.7329087232643907</v>
      </c>
      <c r="J244" s="1">
        <v>7.4501228129023902</v>
      </c>
    </row>
    <row r="245" spans="1:10" x14ac:dyDescent="0.25">
      <c r="A245" t="s">
        <v>187</v>
      </c>
      <c r="B245" t="s">
        <v>50</v>
      </c>
      <c r="C245" t="s">
        <v>71</v>
      </c>
      <c r="D245">
        <v>59</v>
      </c>
      <c r="E245" s="36">
        <v>0.123</v>
      </c>
      <c r="F245" s="1">
        <v>6.1212340976913202</v>
      </c>
      <c r="G245" s="1">
        <v>3.38847011726648</v>
      </c>
      <c r="H245" s="1">
        <v>5.5722033898305101</v>
      </c>
      <c r="I245" s="1">
        <v>7.6879872012639403</v>
      </c>
      <c r="J245" s="1">
        <v>5.7551600765862601</v>
      </c>
    </row>
    <row r="246" spans="1:10" x14ac:dyDescent="0.25">
      <c r="A246" t="s">
        <v>187</v>
      </c>
      <c r="B246" t="s">
        <v>50</v>
      </c>
      <c r="C246" t="s">
        <v>72</v>
      </c>
      <c r="D246">
        <v>14</v>
      </c>
      <c r="E246" s="36">
        <v>2.9000000000000001E-2</v>
      </c>
      <c r="F246" s="1">
        <v>3.7331770617373299</v>
      </c>
      <c r="J246" s="1">
        <v>2.1333149403923501</v>
      </c>
    </row>
    <row r="247" spans="1:10" x14ac:dyDescent="0.25">
      <c r="A247" t="s">
        <v>187</v>
      </c>
      <c r="B247" t="s">
        <v>51</v>
      </c>
      <c r="C247" t="s">
        <v>73</v>
      </c>
      <c r="D247">
        <v>27</v>
      </c>
      <c r="E247" s="36">
        <v>0.28699999999999998</v>
      </c>
      <c r="F247" s="1">
        <v>9.4886242832378507</v>
      </c>
      <c r="H247" s="1">
        <v>8.1948676824378506</v>
      </c>
      <c r="J247" s="1">
        <v>8.6653920709524908</v>
      </c>
    </row>
    <row r="248" spans="1:10" x14ac:dyDescent="0.25">
      <c r="A248" t="s">
        <v>187</v>
      </c>
      <c r="B248" t="s">
        <v>51</v>
      </c>
      <c r="C248" t="s">
        <v>68</v>
      </c>
      <c r="D248">
        <v>16</v>
      </c>
      <c r="E248" s="36">
        <v>0.17</v>
      </c>
      <c r="F248" s="1">
        <v>8.1771177901359202</v>
      </c>
      <c r="J248" s="1">
        <v>7.8196823344943596</v>
      </c>
    </row>
    <row r="249" spans="1:10" x14ac:dyDescent="0.25">
      <c r="A249" t="s">
        <v>187</v>
      </c>
      <c r="B249" t="s">
        <v>51</v>
      </c>
      <c r="C249" t="s">
        <v>70</v>
      </c>
      <c r="D249">
        <v>22</v>
      </c>
      <c r="E249" s="36">
        <v>0.23400000000000001</v>
      </c>
      <c r="F249" s="1">
        <v>6.3153056240960899</v>
      </c>
      <c r="H249" s="1">
        <v>6.5410559440559402</v>
      </c>
      <c r="J249" s="1">
        <v>6.23063375359928</v>
      </c>
    </row>
    <row r="250" spans="1:10" x14ac:dyDescent="0.25">
      <c r="A250" t="s">
        <v>187</v>
      </c>
      <c r="B250" t="s">
        <v>51</v>
      </c>
      <c r="C250" t="s">
        <v>71</v>
      </c>
      <c r="D250">
        <v>17</v>
      </c>
      <c r="E250" s="36">
        <v>0.18099999999999999</v>
      </c>
      <c r="F250" s="1">
        <v>5.8876874922415903</v>
      </c>
      <c r="J250" s="1">
        <v>5.2165263740424699</v>
      </c>
    </row>
    <row r="251" spans="1:10" x14ac:dyDescent="0.25">
      <c r="A251" t="s">
        <v>187</v>
      </c>
      <c r="B251" t="s">
        <v>51</v>
      </c>
      <c r="C251" t="s">
        <v>72</v>
      </c>
      <c r="D251">
        <v>12</v>
      </c>
      <c r="E251" s="36">
        <v>0.128</v>
      </c>
      <c r="F251" s="1">
        <v>2.6849235160537899</v>
      </c>
      <c r="J251" s="1">
        <v>2.3877179393099301</v>
      </c>
    </row>
    <row r="252" spans="1:10" x14ac:dyDescent="0.25">
      <c r="A252" t="s">
        <v>187</v>
      </c>
      <c r="B252" t="s">
        <v>52</v>
      </c>
      <c r="C252" t="s">
        <v>66</v>
      </c>
      <c r="D252">
        <v>54</v>
      </c>
      <c r="E252" s="36">
        <v>0.121</v>
      </c>
      <c r="F252" s="1">
        <v>12.892316878366101</v>
      </c>
      <c r="G252" s="1">
        <v>4.11940211918873</v>
      </c>
      <c r="H252" s="1">
        <v>7.7484109637707501</v>
      </c>
      <c r="I252" s="1">
        <v>20.095388089532801</v>
      </c>
      <c r="J252" s="1">
        <v>7.9168376850945599</v>
      </c>
    </row>
    <row r="253" spans="1:10" x14ac:dyDescent="0.25">
      <c r="A253" t="s">
        <v>187</v>
      </c>
      <c r="B253" t="s">
        <v>52</v>
      </c>
      <c r="C253" t="s">
        <v>67</v>
      </c>
      <c r="D253">
        <v>100</v>
      </c>
      <c r="E253" s="36">
        <v>0.224</v>
      </c>
      <c r="F253" s="1">
        <v>9.2493799346267291</v>
      </c>
      <c r="G253" s="1">
        <v>3.3130893589893202</v>
      </c>
      <c r="H253" s="1">
        <v>6.3915717493365998</v>
      </c>
      <c r="I253" s="1">
        <v>12.5958292896537</v>
      </c>
      <c r="J253" s="1">
        <v>6.0262223008109803</v>
      </c>
    </row>
    <row r="254" spans="1:10" x14ac:dyDescent="0.25">
      <c r="A254" t="s">
        <v>187</v>
      </c>
      <c r="B254" t="s">
        <v>52</v>
      </c>
      <c r="C254" t="s">
        <v>68</v>
      </c>
      <c r="D254">
        <v>118</v>
      </c>
      <c r="E254" s="36">
        <v>0.26500000000000001</v>
      </c>
      <c r="F254" s="1">
        <v>9.2332046313594507</v>
      </c>
      <c r="G254" s="1">
        <v>4.0289176863215603</v>
      </c>
      <c r="H254" s="1">
        <v>6.74928649620768</v>
      </c>
      <c r="I254" s="1">
        <v>9.8552990058834204</v>
      </c>
      <c r="J254" s="1">
        <v>7.8357414134742402</v>
      </c>
    </row>
    <row r="255" spans="1:10" x14ac:dyDescent="0.25">
      <c r="A255" t="s">
        <v>187</v>
      </c>
      <c r="B255" t="s">
        <v>52</v>
      </c>
      <c r="C255" t="s">
        <v>70</v>
      </c>
      <c r="D255">
        <v>130</v>
      </c>
      <c r="E255" s="36">
        <v>0.29099999999999998</v>
      </c>
      <c r="F255" s="1">
        <v>7.4587990998982097</v>
      </c>
      <c r="G255" s="1">
        <v>3.2395200162275199</v>
      </c>
      <c r="H255" s="1">
        <v>5.1272702652655404</v>
      </c>
      <c r="I255" s="1">
        <v>8.2676977040816304</v>
      </c>
      <c r="J255" s="1">
        <v>6.2157244513166798</v>
      </c>
    </row>
    <row r="256" spans="1:10" x14ac:dyDescent="0.25">
      <c r="A256" t="s">
        <v>187</v>
      </c>
      <c r="B256" t="s">
        <v>52</v>
      </c>
      <c r="C256" t="s">
        <v>71</v>
      </c>
      <c r="D256">
        <v>32</v>
      </c>
      <c r="E256" s="36">
        <v>7.1999999999999995E-2</v>
      </c>
      <c r="F256" s="1">
        <v>4.6181100228511296</v>
      </c>
      <c r="H256" s="1">
        <v>3.6134099979493</v>
      </c>
      <c r="J256" s="1">
        <v>3.7359796385325299</v>
      </c>
    </row>
    <row r="257" spans="1:10" x14ac:dyDescent="0.25">
      <c r="A257" t="s">
        <v>187</v>
      </c>
      <c r="B257" t="s">
        <v>52</v>
      </c>
      <c r="C257" t="s">
        <v>72</v>
      </c>
      <c r="D257">
        <v>12</v>
      </c>
      <c r="E257" s="36">
        <v>2.7E-2</v>
      </c>
      <c r="F257" s="1">
        <v>4.4029414748967097</v>
      </c>
      <c r="J257" s="1">
        <v>4.0149076691024597</v>
      </c>
    </row>
    <row r="258" spans="1:10" x14ac:dyDescent="0.25">
      <c r="A258" t="s">
        <v>187</v>
      </c>
      <c r="B258" t="s">
        <v>53</v>
      </c>
      <c r="C258" t="s">
        <v>66</v>
      </c>
      <c r="D258">
        <v>866</v>
      </c>
      <c r="E258" s="36">
        <v>0.184</v>
      </c>
      <c r="F258" s="1">
        <v>13.4889584299488</v>
      </c>
      <c r="G258" s="1">
        <v>7.2630514705882403</v>
      </c>
      <c r="H258" s="1">
        <v>11.8705949223191</v>
      </c>
      <c r="I258" s="1">
        <v>17.558238636363601</v>
      </c>
      <c r="J258" s="1">
        <v>12.672664952870599</v>
      </c>
    </row>
    <row r="259" spans="1:10" x14ac:dyDescent="0.25">
      <c r="A259" t="s">
        <v>187</v>
      </c>
      <c r="B259" t="s">
        <v>53</v>
      </c>
      <c r="C259" t="s">
        <v>67</v>
      </c>
      <c r="D259">
        <v>1858</v>
      </c>
      <c r="E259" s="36">
        <v>0.39500000000000002</v>
      </c>
      <c r="F259" s="1">
        <v>12.109636821751</v>
      </c>
      <c r="G259" s="1">
        <v>6.7822769953051596</v>
      </c>
      <c r="H259" s="1">
        <v>10.482407407407401</v>
      </c>
      <c r="I259" s="1">
        <v>15.691860465116299</v>
      </c>
      <c r="J259" s="1">
        <v>10.9671745572006</v>
      </c>
    </row>
    <row r="260" spans="1:10" x14ac:dyDescent="0.25">
      <c r="A260" t="s">
        <v>187</v>
      </c>
      <c r="B260" t="s">
        <v>53</v>
      </c>
      <c r="C260" t="s">
        <v>68</v>
      </c>
      <c r="D260">
        <v>637</v>
      </c>
      <c r="E260" s="36">
        <v>0.13600000000000001</v>
      </c>
      <c r="F260" s="1">
        <v>11.2997585172089</v>
      </c>
      <c r="G260" s="1">
        <v>6.6153846153846096</v>
      </c>
      <c r="H260" s="1">
        <v>9.9782608695652204</v>
      </c>
      <c r="I260" s="1">
        <v>14.5</v>
      </c>
      <c r="J260" s="1">
        <v>10.788480777476099</v>
      </c>
    </row>
    <row r="261" spans="1:10" x14ac:dyDescent="0.25">
      <c r="A261" t="s">
        <v>187</v>
      </c>
      <c r="B261" t="s">
        <v>53</v>
      </c>
      <c r="C261" t="s">
        <v>70</v>
      </c>
      <c r="D261">
        <v>889</v>
      </c>
      <c r="E261" s="36">
        <v>0.189</v>
      </c>
      <c r="F261" s="1">
        <v>9.2896444812133705</v>
      </c>
      <c r="G261" s="1">
        <v>5.0588235294117601</v>
      </c>
      <c r="H261" s="1">
        <v>8.0746268656716396</v>
      </c>
      <c r="I261" s="1">
        <v>12.012987012987001</v>
      </c>
      <c r="J261" s="1">
        <v>8.5169067084182206</v>
      </c>
    </row>
    <row r="262" spans="1:10" x14ac:dyDescent="0.25">
      <c r="A262" t="s">
        <v>187</v>
      </c>
      <c r="B262" t="s">
        <v>53</v>
      </c>
      <c r="C262" t="s">
        <v>71</v>
      </c>
      <c r="D262">
        <v>156</v>
      </c>
      <c r="E262" s="36">
        <v>3.3000000000000002E-2</v>
      </c>
      <c r="F262" s="1">
        <v>12.2861681489403</v>
      </c>
      <c r="G262" s="1">
        <v>6.8765294771968897</v>
      </c>
      <c r="H262" s="1">
        <v>10.447537112010799</v>
      </c>
      <c r="I262" s="1">
        <v>14.899234693877601</v>
      </c>
      <c r="J262" s="1">
        <v>12.023205280636301</v>
      </c>
    </row>
    <row r="263" spans="1:10" x14ac:dyDescent="0.25">
      <c r="A263" t="s">
        <v>187</v>
      </c>
      <c r="B263" t="s">
        <v>53</v>
      </c>
      <c r="C263" t="s">
        <v>72</v>
      </c>
      <c r="D263">
        <v>295</v>
      </c>
      <c r="E263" s="36">
        <v>6.3E-2</v>
      </c>
      <c r="F263" s="1">
        <v>8.4633794411255803</v>
      </c>
      <c r="G263" s="1">
        <v>4.8554198927933303</v>
      </c>
      <c r="H263" s="1">
        <v>7.4772727272727302</v>
      </c>
      <c r="I263" s="1">
        <v>10.6666666666667</v>
      </c>
      <c r="J263" s="1">
        <v>8.1115891924392205</v>
      </c>
    </row>
    <row r="264" spans="1:10" x14ac:dyDescent="0.25">
      <c r="A264" t="s">
        <v>187</v>
      </c>
      <c r="B264" t="s">
        <v>54</v>
      </c>
      <c r="C264" t="s">
        <v>66</v>
      </c>
      <c r="D264">
        <v>6330</v>
      </c>
      <c r="E264" s="36">
        <v>0.32300000000000001</v>
      </c>
      <c r="F264" s="1">
        <v>10.6614610075888</v>
      </c>
      <c r="G264" s="1">
        <v>4.1072595851665596</v>
      </c>
      <c r="H264" s="1">
        <v>8.0465858041329703</v>
      </c>
      <c r="I264" s="1">
        <v>13.794507011749401</v>
      </c>
      <c r="J264" s="1">
        <v>7.3064805367342096</v>
      </c>
    </row>
    <row r="265" spans="1:10" x14ac:dyDescent="0.25">
      <c r="A265" t="s">
        <v>187</v>
      </c>
      <c r="B265" t="s">
        <v>54</v>
      </c>
      <c r="C265" t="s">
        <v>67</v>
      </c>
      <c r="D265">
        <v>5220</v>
      </c>
      <c r="E265" s="36">
        <v>0.26600000000000001</v>
      </c>
      <c r="F265" s="1">
        <v>9.1352641330292297</v>
      </c>
      <c r="G265" s="1">
        <v>3.00084745762712</v>
      </c>
      <c r="H265" s="1">
        <v>6.4213785312340104</v>
      </c>
      <c r="I265" s="1">
        <v>11.5514432633307</v>
      </c>
      <c r="J265" s="1">
        <v>5.3395989537182196</v>
      </c>
    </row>
    <row r="266" spans="1:10" x14ac:dyDescent="0.25">
      <c r="A266" t="s">
        <v>187</v>
      </c>
      <c r="B266" t="s">
        <v>54</v>
      </c>
      <c r="C266" t="s">
        <v>68</v>
      </c>
      <c r="D266">
        <v>3836</v>
      </c>
      <c r="E266" s="36">
        <v>0.19600000000000001</v>
      </c>
      <c r="F266" s="1">
        <v>8.17095119223222</v>
      </c>
      <c r="G266" s="1">
        <v>2.7662462253193998</v>
      </c>
      <c r="H266" s="1">
        <v>5.6679008952674899</v>
      </c>
      <c r="I266" s="1">
        <v>10.1326728030458</v>
      </c>
      <c r="J266" s="1">
        <v>5.1509107736913302</v>
      </c>
    </row>
    <row r="267" spans="1:10" x14ac:dyDescent="0.25">
      <c r="A267" t="s">
        <v>187</v>
      </c>
      <c r="B267" t="s">
        <v>54</v>
      </c>
      <c r="C267" t="s">
        <v>70</v>
      </c>
      <c r="D267">
        <v>3455</v>
      </c>
      <c r="E267" s="36">
        <v>0.17599999999999999</v>
      </c>
      <c r="F267" s="1">
        <v>6.7316544326241896</v>
      </c>
      <c r="G267" s="1">
        <v>2.1924506367010399</v>
      </c>
      <c r="H267" s="1">
        <v>4.3329113924050597</v>
      </c>
      <c r="I267" s="1">
        <v>7.69305244755245</v>
      </c>
      <c r="J267" s="1">
        <v>4.3326329277790396</v>
      </c>
    </row>
    <row r="268" spans="1:10" x14ac:dyDescent="0.25">
      <c r="A268" t="s">
        <v>187</v>
      </c>
      <c r="B268" t="s">
        <v>54</v>
      </c>
      <c r="C268" t="s">
        <v>71</v>
      </c>
      <c r="D268">
        <v>513</v>
      </c>
      <c r="E268" s="36">
        <v>2.5999999999999999E-2</v>
      </c>
      <c r="F268" s="1">
        <v>7.04246983920424</v>
      </c>
      <c r="G268" s="1">
        <v>1.86510500807754</v>
      </c>
      <c r="H268" s="1">
        <v>3.89911504424779</v>
      </c>
      <c r="I268" s="1">
        <v>8.11278195488722</v>
      </c>
      <c r="J268" s="1">
        <v>2.6931887403221002</v>
      </c>
    </row>
    <row r="269" spans="1:10" x14ac:dyDescent="0.25">
      <c r="A269" t="s">
        <v>187</v>
      </c>
      <c r="B269" t="s">
        <v>54</v>
      </c>
      <c r="C269" t="s">
        <v>72</v>
      </c>
      <c r="D269">
        <v>243</v>
      </c>
      <c r="E269" s="36">
        <v>1.2E-2</v>
      </c>
      <c r="F269" s="1">
        <v>7.6676788395421598</v>
      </c>
      <c r="G269" s="1">
        <v>1.3006852008766601</v>
      </c>
      <c r="H269" s="1">
        <v>3.35611510791367</v>
      </c>
      <c r="I269" s="1">
        <v>7.1603975097825598</v>
      </c>
      <c r="J269" s="1">
        <v>2.9569177444075998</v>
      </c>
    </row>
    <row r="270" spans="1:10" x14ac:dyDescent="0.25">
      <c r="A270" t="s">
        <v>187</v>
      </c>
      <c r="B270" t="s">
        <v>55</v>
      </c>
      <c r="C270" t="s">
        <v>66</v>
      </c>
      <c r="D270">
        <v>6911</v>
      </c>
      <c r="E270" s="36">
        <v>0.502</v>
      </c>
      <c r="F270" s="1">
        <v>10.784421937890301</v>
      </c>
      <c r="G270" s="1">
        <v>5.4068071266483404</v>
      </c>
      <c r="H270" s="1">
        <v>8.8994413407821202</v>
      </c>
      <c r="I270" s="1">
        <v>13.733921341816099</v>
      </c>
      <c r="J270" s="1">
        <v>8.9028872288090604</v>
      </c>
    </row>
    <row r="271" spans="1:10" x14ac:dyDescent="0.25">
      <c r="A271" t="s">
        <v>187</v>
      </c>
      <c r="B271" t="s">
        <v>55</v>
      </c>
      <c r="C271" t="s">
        <v>67</v>
      </c>
      <c r="D271">
        <v>3558</v>
      </c>
      <c r="E271" s="36">
        <v>0.25800000000000001</v>
      </c>
      <c r="F271" s="1">
        <v>10.018763678309501</v>
      </c>
      <c r="G271" s="1">
        <v>4.8861882629002</v>
      </c>
      <c r="H271" s="1">
        <v>8.3823903369357904</v>
      </c>
      <c r="I271" s="1">
        <v>12.8003066078911</v>
      </c>
      <c r="J271" s="1">
        <v>7.5133749731812101</v>
      </c>
    </row>
    <row r="272" spans="1:10" x14ac:dyDescent="0.25">
      <c r="A272" t="s">
        <v>187</v>
      </c>
      <c r="B272" t="s">
        <v>55</v>
      </c>
      <c r="C272" t="s">
        <v>68</v>
      </c>
      <c r="D272">
        <v>1546</v>
      </c>
      <c r="E272" s="36">
        <v>0.112</v>
      </c>
      <c r="F272" s="1">
        <v>8.8720177622851804</v>
      </c>
      <c r="G272" s="1">
        <v>4.1578114950032203</v>
      </c>
      <c r="H272" s="1">
        <v>7.2722319093286796</v>
      </c>
      <c r="I272" s="1">
        <v>11.121698476961599</v>
      </c>
      <c r="J272" s="1">
        <v>5.7178808170425199</v>
      </c>
    </row>
    <row r="273" spans="1:10" x14ac:dyDescent="0.25">
      <c r="A273" t="s">
        <v>187</v>
      </c>
      <c r="B273" t="s">
        <v>55</v>
      </c>
      <c r="C273" t="s">
        <v>70</v>
      </c>
      <c r="D273">
        <v>1376</v>
      </c>
      <c r="E273" s="36">
        <v>0.1</v>
      </c>
      <c r="F273" s="1">
        <v>7.9946184243951803</v>
      </c>
      <c r="G273" s="1">
        <v>4.2234905839832599</v>
      </c>
      <c r="H273" s="1">
        <v>6.6911253218244102</v>
      </c>
      <c r="I273" s="1">
        <v>9.7885416666666707</v>
      </c>
      <c r="J273" s="1">
        <v>6.9208019980306803</v>
      </c>
    </row>
    <row r="274" spans="1:10" x14ac:dyDescent="0.25">
      <c r="A274" t="s">
        <v>187</v>
      </c>
      <c r="B274" t="s">
        <v>55</v>
      </c>
      <c r="C274" t="s">
        <v>71</v>
      </c>
      <c r="D274">
        <v>242</v>
      </c>
      <c r="E274" s="36">
        <v>1.7999999999999999E-2</v>
      </c>
      <c r="F274" s="1">
        <v>8.3964837805209207</v>
      </c>
      <c r="G274" s="1">
        <v>3.4988107404998599</v>
      </c>
      <c r="H274" s="1">
        <v>6.0630479908293804</v>
      </c>
      <c r="I274" s="1">
        <v>9.6488773662783096</v>
      </c>
      <c r="J274" s="1">
        <v>3.29683172179341</v>
      </c>
    </row>
    <row r="275" spans="1:10" x14ac:dyDescent="0.25">
      <c r="A275" t="s">
        <v>187</v>
      </c>
      <c r="B275" t="s">
        <v>55</v>
      </c>
      <c r="C275" t="s">
        <v>72</v>
      </c>
      <c r="D275">
        <v>137</v>
      </c>
      <c r="E275" s="36">
        <v>0.01</v>
      </c>
      <c r="F275" s="1">
        <v>7.0692002664374503</v>
      </c>
      <c r="G275" s="1">
        <v>2.8694267515923602</v>
      </c>
      <c r="H275" s="1">
        <v>5.3085846867749398</v>
      </c>
      <c r="I275" s="1">
        <v>7.7813765182186199</v>
      </c>
      <c r="J275" s="1">
        <v>6.31869293703806</v>
      </c>
    </row>
    <row r="276" spans="1:10" x14ac:dyDescent="0.25">
      <c r="A276" t="s">
        <v>187</v>
      </c>
      <c r="B276" t="s">
        <v>56</v>
      </c>
      <c r="C276" t="s">
        <v>66</v>
      </c>
      <c r="D276">
        <v>7609</v>
      </c>
      <c r="E276" s="36">
        <v>0.68500000000000005</v>
      </c>
      <c r="F276" s="1">
        <v>16.267209028365599</v>
      </c>
      <c r="G276" s="1">
        <v>7.1021505376344098</v>
      </c>
      <c r="H276" s="1">
        <v>12.308139534883701</v>
      </c>
      <c r="I276" s="1">
        <v>21.3310344827586</v>
      </c>
      <c r="J276" s="1">
        <v>13.327289225219999</v>
      </c>
    </row>
    <row r="277" spans="1:10" x14ac:dyDescent="0.25">
      <c r="A277" t="s">
        <v>187</v>
      </c>
      <c r="B277" t="s">
        <v>56</v>
      </c>
      <c r="C277" t="s">
        <v>67</v>
      </c>
      <c r="D277">
        <v>2480</v>
      </c>
      <c r="E277" s="36">
        <v>0.223</v>
      </c>
      <c r="F277" s="1">
        <v>17.6711491257206</v>
      </c>
      <c r="G277" s="1">
        <v>7.7116108206590601</v>
      </c>
      <c r="H277" s="1">
        <v>13.4671609864308</v>
      </c>
      <c r="I277" s="1">
        <v>23.223384480100599</v>
      </c>
      <c r="J277" s="1">
        <v>14.471261109432399</v>
      </c>
    </row>
    <row r="278" spans="1:10" x14ac:dyDescent="0.25">
      <c r="A278" t="s">
        <v>187</v>
      </c>
      <c r="B278" t="s">
        <v>56</v>
      </c>
      <c r="C278" t="s">
        <v>68</v>
      </c>
      <c r="D278">
        <v>589</v>
      </c>
      <c r="E278" s="36">
        <v>5.2999999999999999E-2</v>
      </c>
      <c r="F278" s="1">
        <v>15.3652620544851</v>
      </c>
      <c r="G278" s="1">
        <v>7.1391304347826097</v>
      </c>
      <c r="H278" s="1">
        <v>11.1127272727273</v>
      </c>
      <c r="I278" s="1">
        <v>19.1278195488722</v>
      </c>
      <c r="J278" s="1">
        <v>13.1363327159984</v>
      </c>
    </row>
    <row r="279" spans="1:10" x14ac:dyDescent="0.25">
      <c r="A279" t="s">
        <v>187</v>
      </c>
      <c r="B279" t="s">
        <v>56</v>
      </c>
      <c r="C279" t="s">
        <v>70</v>
      </c>
      <c r="D279">
        <v>323</v>
      </c>
      <c r="E279" s="36">
        <v>2.9000000000000001E-2</v>
      </c>
      <c r="F279" s="1">
        <v>14.0399195768201</v>
      </c>
      <c r="G279" s="1">
        <v>5.7852645727221299</v>
      </c>
      <c r="H279" s="1">
        <v>10.2043010752688</v>
      </c>
      <c r="I279" s="1">
        <v>18.468022581393502</v>
      </c>
      <c r="J279" s="1">
        <v>12.226173627430001</v>
      </c>
    </row>
    <row r="280" spans="1:10" x14ac:dyDescent="0.25">
      <c r="A280" t="s">
        <v>187</v>
      </c>
      <c r="B280" t="s">
        <v>56</v>
      </c>
      <c r="C280" t="s">
        <v>71</v>
      </c>
      <c r="D280">
        <v>61</v>
      </c>
      <c r="E280" s="36">
        <v>5.0000000000000001E-3</v>
      </c>
      <c r="F280" s="1">
        <v>12.9392410267656</v>
      </c>
      <c r="G280" s="1">
        <v>5.1344537815126099</v>
      </c>
      <c r="H280" s="1">
        <v>8.5932203389830502</v>
      </c>
      <c r="I280" s="1">
        <v>17.588679245283</v>
      </c>
      <c r="J280" s="1">
        <v>12.4156844820268</v>
      </c>
    </row>
    <row r="281" spans="1:10" x14ac:dyDescent="0.25">
      <c r="A281" t="s">
        <v>187</v>
      </c>
      <c r="B281" t="s">
        <v>56</v>
      </c>
      <c r="C281" t="s">
        <v>72</v>
      </c>
      <c r="D281">
        <v>52</v>
      </c>
      <c r="E281" s="36">
        <v>5.0000000000000001E-3</v>
      </c>
      <c r="F281" s="1">
        <v>10.7355225215801</v>
      </c>
      <c r="G281" s="1">
        <v>3.9836769093656801</v>
      </c>
      <c r="H281" s="1">
        <v>6.75575966591592</v>
      </c>
      <c r="I281" s="1">
        <v>11.3154915590864</v>
      </c>
      <c r="J281" s="1">
        <v>9.6961771430863593</v>
      </c>
    </row>
    <row r="282" spans="1:10" x14ac:dyDescent="0.25">
      <c r="A282" t="s">
        <v>187</v>
      </c>
      <c r="B282" t="s">
        <v>57</v>
      </c>
      <c r="C282" t="s">
        <v>66</v>
      </c>
      <c r="D282">
        <v>20013</v>
      </c>
      <c r="E282" s="36">
        <v>0.622</v>
      </c>
      <c r="F282" s="1">
        <v>10.268518976438299</v>
      </c>
      <c r="G282" s="1">
        <v>5.5776487663280099</v>
      </c>
      <c r="H282" s="1">
        <v>8.7674418604651194</v>
      </c>
      <c r="I282" s="1">
        <v>13.045871559632999</v>
      </c>
      <c r="J282" s="1">
        <v>8.7736018161909897</v>
      </c>
    </row>
    <row r="283" spans="1:10" x14ac:dyDescent="0.25">
      <c r="A283" t="s">
        <v>187</v>
      </c>
      <c r="B283" t="s">
        <v>57</v>
      </c>
      <c r="C283" t="s">
        <v>67</v>
      </c>
      <c r="D283">
        <v>8551</v>
      </c>
      <c r="E283" s="36">
        <v>0.26600000000000001</v>
      </c>
      <c r="F283" s="1">
        <v>9.8835489743405898</v>
      </c>
      <c r="G283" s="1">
        <v>5.2761908646835103</v>
      </c>
      <c r="H283" s="1">
        <v>8.3438914027149291</v>
      </c>
      <c r="I283" s="1">
        <v>12.5371077407982</v>
      </c>
      <c r="J283" s="1">
        <v>8.1439180031128</v>
      </c>
    </row>
    <row r="284" spans="1:10" x14ac:dyDescent="0.25">
      <c r="A284" t="s">
        <v>187</v>
      </c>
      <c r="B284" t="s">
        <v>57</v>
      </c>
      <c r="C284" t="s">
        <v>68</v>
      </c>
      <c r="D284">
        <v>2101</v>
      </c>
      <c r="E284" s="36">
        <v>6.5000000000000002E-2</v>
      </c>
      <c r="F284" s="1">
        <v>9.0468489107690306</v>
      </c>
      <c r="G284" s="1">
        <v>4.93719806763285</v>
      </c>
      <c r="H284" s="1">
        <v>7.5804597701149401</v>
      </c>
      <c r="I284" s="1">
        <v>10.881159420289899</v>
      </c>
      <c r="J284" s="1">
        <v>7.0596640231554302</v>
      </c>
    </row>
    <row r="285" spans="1:10" x14ac:dyDescent="0.25">
      <c r="A285" t="s">
        <v>187</v>
      </c>
      <c r="B285" t="s">
        <v>57</v>
      </c>
      <c r="C285" t="s">
        <v>70</v>
      </c>
      <c r="D285">
        <v>1184</v>
      </c>
      <c r="E285" s="36">
        <v>3.6999999999999998E-2</v>
      </c>
      <c r="F285" s="1">
        <v>7.5206234142350503</v>
      </c>
      <c r="G285" s="1">
        <v>4.3859390890113996</v>
      </c>
      <c r="H285" s="1">
        <v>6.4241516323024097</v>
      </c>
      <c r="I285" s="1">
        <v>8.8899666481378503</v>
      </c>
      <c r="J285" s="1">
        <v>6.1067057852034097</v>
      </c>
    </row>
    <row r="286" spans="1:10" x14ac:dyDescent="0.25">
      <c r="A286" t="s">
        <v>187</v>
      </c>
      <c r="B286" t="s">
        <v>57</v>
      </c>
      <c r="C286" t="s">
        <v>71</v>
      </c>
      <c r="D286">
        <v>201</v>
      </c>
      <c r="E286" s="36">
        <v>6.0000000000000001E-3</v>
      </c>
      <c r="F286" s="1">
        <v>7.2077859509056603</v>
      </c>
      <c r="G286" s="1">
        <v>4.6088709677419404</v>
      </c>
      <c r="H286" s="1">
        <v>6.2335329341317403</v>
      </c>
      <c r="I286" s="1">
        <v>8.27932960893855</v>
      </c>
      <c r="J286" s="1">
        <v>6.4095279449165696</v>
      </c>
    </row>
    <row r="287" spans="1:10" x14ac:dyDescent="0.25">
      <c r="A287" t="s">
        <v>187</v>
      </c>
      <c r="B287" t="s">
        <v>57</v>
      </c>
      <c r="C287" t="s">
        <v>72</v>
      </c>
      <c r="D287">
        <v>122</v>
      </c>
      <c r="E287" s="36">
        <v>4.0000000000000001E-3</v>
      </c>
      <c r="F287" s="1">
        <v>6.3602385305595801</v>
      </c>
      <c r="G287" s="1">
        <v>3.8318059007889298</v>
      </c>
      <c r="H287" s="1">
        <v>5.5561960599144804</v>
      </c>
      <c r="I287" s="1">
        <v>7.5847258036788698</v>
      </c>
      <c r="J287" s="1">
        <v>5.74997978491146</v>
      </c>
    </row>
    <row r="288" spans="1:10" x14ac:dyDescent="0.25">
      <c r="A288" t="s">
        <v>187</v>
      </c>
      <c r="B288" t="s">
        <v>58</v>
      </c>
      <c r="C288" t="s">
        <v>66</v>
      </c>
      <c r="D288">
        <v>857</v>
      </c>
      <c r="E288" s="36">
        <v>0.104</v>
      </c>
      <c r="F288" s="1">
        <v>9.3911756017282304</v>
      </c>
      <c r="G288" s="1">
        <v>5.9591648756524398</v>
      </c>
      <c r="H288" s="1">
        <v>9.1796368352788598</v>
      </c>
      <c r="I288" s="1">
        <v>12.085291557876401</v>
      </c>
      <c r="J288" s="1">
        <v>7.5095684128631897</v>
      </c>
    </row>
    <row r="289" spans="1:10" x14ac:dyDescent="0.25">
      <c r="A289" t="s">
        <v>187</v>
      </c>
      <c r="B289" t="s">
        <v>58</v>
      </c>
      <c r="C289" t="s">
        <v>67</v>
      </c>
      <c r="D289">
        <v>2043</v>
      </c>
      <c r="E289" s="36">
        <v>0.247</v>
      </c>
      <c r="F289" s="1">
        <v>8.3999780331899796</v>
      </c>
      <c r="G289" s="1">
        <v>4.7148629423102504</v>
      </c>
      <c r="H289" s="1">
        <v>8.4751420454545396</v>
      </c>
      <c r="I289" s="1">
        <v>11.498072666429101</v>
      </c>
      <c r="J289" s="1">
        <v>7.5785583420786997</v>
      </c>
    </row>
    <row r="290" spans="1:10" x14ac:dyDescent="0.25">
      <c r="A290" t="s">
        <v>187</v>
      </c>
      <c r="B290" t="s">
        <v>58</v>
      </c>
      <c r="C290" t="s">
        <v>68</v>
      </c>
      <c r="D290">
        <v>1854</v>
      </c>
      <c r="E290" s="36">
        <v>0.22500000000000001</v>
      </c>
      <c r="F290" s="1">
        <v>8.2811839965152902</v>
      </c>
      <c r="G290" s="1">
        <v>5.9060828030006496</v>
      </c>
      <c r="H290" s="1">
        <v>7.8322943807713301</v>
      </c>
      <c r="I290" s="1">
        <v>10.2431975518891</v>
      </c>
      <c r="J290" s="1">
        <v>7.1496603185131598</v>
      </c>
    </row>
    <row r="291" spans="1:10" x14ac:dyDescent="0.25">
      <c r="A291" t="s">
        <v>187</v>
      </c>
      <c r="B291" t="s">
        <v>58</v>
      </c>
      <c r="C291" t="s">
        <v>70</v>
      </c>
      <c r="D291">
        <v>2188</v>
      </c>
      <c r="E291" s="36">
        <v>0.26500000000000001</v>
      </c>
      <c r="F291" s="1">
        <v>6.8605529210584502</v>
      </c>
      <c r="G291" s="1">
        <v>4.77303999702466</v>
      </c>
      <c r="H291" s="1">
        <v>6.1550510456343899</v>
      </c>
      <c r="I291" s="1">
        <v>7.9809509129690097</v>
      </c>
      <c r="J291" s="1">
        <v>6.0408384791764203</v>
      </c>
    </row>
    <row r="292" spans="1:10" x14ac:dyDescent="0.25">
      <c r="A292" t="s">
        <v>187</v>
      </c>
      <c r="B292" t="s">
        <v>58</v>
      </c>
      <c r="C292" t="s">
        <v>71</v>
      </c>
      <c r="D292">
        <v>943</v>
      </c>
      <c r="E292" s="36">
        <v>0.114</v>
      </c>
      <c r="F292" s="1">
        <v>6.5516906100628596</v>
      </c>
      <c r="G292" s="1">
        <v>4.1448190635584599</v>
      </c>
      <c r="H292" s="1">
        <v>5.6961864943620899</v>
      </c>
      <c r="I292" s="1">
        <v>7.9852506816142999</v>
      </c>
      <c r="J292" s="1">
        <v>4.9449948179158598</v>
      </c>
    </row>
    <row r="293" spans="1:10" x14ac:dyDescent="0.25">
      <c r="A293" t="s">
        <v>187</v>
      </c>
      <c r="B293" t="s">
        <v>58</v>
      </c>
      <c r="C293" t="s">
        <v>72</v>
      </c>
      <c r="D293">
        <v>372</v>
      </c>
      <c r="E293" s="36">
        <v>4.4999999999999998E-2</v>
      </c>
      <c r="F293" s="1">
        <v>5.3758557941990297</v>
      </c>
      <c r="G293" s="1">
        <v>3.3327704331286698</v>
      </c>
      <c r="H293" s="1">
        <v>4.9365836156991696</v>
      </c>
      <c r="I293" s="1">
        <v>6.8377322614807001</v>
      </c>
      <c r="J293" s="1">
        <v>4.4092586882282303</v>
      </c>
    </row>
    <row r="294" spans="1:10" x14ac:dyDescent="0.25">
      <c r="A294" t="s">
        <v>187</v>
      </c>
      <c r="B294" t="s">
        <v>59</v>
      </c>
      <c r="C294" t="s">
        <v>66</v>
      </c>
      <c r="D294">
        <v>525</v>
      </c>
      <c r="E294" s="36">
        <v>0.13</v>
      </c>
      <c r="F294" s="1">
        <v>8.9222300758397903</v>
      </c>
      <c r="G294" s="1">
        <v>5.5942962281508697</v>
      </c>
      <c r="H294" s="1">
        <v>8.7934595524956993</v>
      </c>
      <c r="I294" s="1">
        <v>11.753632343651301</v>
      </c>
      <c r="J294" s="1">
        <v>7.5311633873428399</v>
      </c>
    </row>
    <row r="295" spans="1:10" x14ac:dyDescent="0.25">
      <c r="A295" t="s">
        <v>187</v>
      </c>
      <c r="B295" t="s">
        <v>59</v>
      </c>
      <c r="C295" t="s">
        <v>67</v>
      </c>
      <c r="D295">
        <v>820</v>
      </c>
      <c r="E295" s="36">
        <v>0.20200000000000001</v>
      </c>
      <c r="F295" s="1">
        <v>8.0320895626757096</v>
      </c>
      <c r="G295" s="1">
        <v>4.7846781451307301</v>
      </c>
      <c r="H295" s="1">
        <v>7.8984679478983102</v>
      </c>
      <c r="I295" s="1">
        <v>10.9362470461451</v>
      </c>
      <c r="J295" s="1">
        <v>7.2907322784541604</v>
      </c>
    </row>
    <row r="296" spans="1:10" x14ac:dyDescent="0.25">
      <c r="A296" t="s">
        <v>187</v>
      </c>
      <c r="B296" t="s">
        <v>59</v>
      </c>
      <c r="C296" t="s">
        <v>68</v>
      </c>
      <c r="D296">
        <v>1128</v>
      </c>
      <c r="E296" s="36">
        <v>0.27800000000000002</v>
      </c>
      <c r="F296" s="1">
        <v>7.8051036497553001</v>
      </c>
      <c r="G296" s="1">
        <v>5.9371312263692202</v>
      </c>
      <c r="H296" s="1">
        <v>7.64536561994964</v>
      </c>
      <c r="I296" s="1">
        <v>9.4410177588075292</v>
      </c>
      <c r="J296" s="1">
        <v>7.3385476954317799</v>
      </c>
    </row>
    <row r="297" spans="1:10" x14ac:dyDescent="0.25">
      <c r="A297" t="s">
        <v>187</v>
      </c>
      <c r="B297" t="s">
        <v>59</v>
      </c>
      <c r="C297" t="s">
        <v>70</v>
      </c>
      <c r="D297">
        <v>960</v>
      </c>
      <c r="E297" s="36">
        <v>0.23699999999999999</v>
      </c>
      <c r="F297" s="1">
        <v>6.3103206779360201</v>
      </c>
      <c r="G297" s="1">
        <v>4.6579341575147399</v>
      </c>
      <c r="H297" s="1">
        <v>5.9474145330843102</v>
      </c>
      <c r="I297" s="1">
        <v>7.4228495633981</v>
      </c>
      <c r="J297" s="1">
        <v>5.7830205628598801</v>
      </c>
    </row>
    <row r="298" spans="1:10" x14ac:dyDescent="0.25">
      <c r="A298" t="s">
        <v>187</v>
      </c>
      <c r="B298" t="s">
        <v>59</v>
      </c>
      <c r="C298" t="s">
        <v>71</v>
      </c>
      <c r="D298">
        <v>391</v>
      </c>
      <c r="E298" s="36">
        <v>9.6000000000000002E-2</v>
      </c>
      <c r="F298" s="1">
        <v>6.1445503022301802</v>
      </c>
      <c r="G298" s="1">
        <v>4.4377494334308203</v>
      </c>
      <c r="H298" s="1">
        <v>5.6423800850030403</v>
      </c>
      <c r="I298" s="1">
        <v>7.2230361686507596</v>
      </c>
      <c r="J298" s="1">
        <v>5.3602557934407802</v>
      </c>
    </row>
    <row r="299" spans="1:10" x14ac:dyDescent="0.25">
      <c r="A299" t="s">
        <v>187</v>
      </c>
      <c r="B299" t="s">
        <v>59</v>
      </c>
      <c r="C299" t="s">
        <v>72</v>
      </c>
      <c r="D299">
        <v>228</v>
      </c>
      <c r="E299" s="36">
        <v>5.6000000000000001E-2</v>
      </c>
      <c r="F299" s="1">
        <v>5.51832857079867</v>
      </c>
      <c r="G299" s="1">
        <v>3.6620079839842101</v>
      </c>
      <c r="H299" s="1">
        <v>4.9777870472772703</v>
      </c>
      <c r="I299" s="1">
        <v>6.8433146561588201</v>
      </c>
      <c r="J299" s="1">
        <v>4.66197310041664</v>
      </c>
    </row>
    <row r="300" spans="1:10" x14ac:dyDescent="0.25">
      <c r="A300" t="s">
        <v>187</v>
      </c>
      <c r="B300" t="s">
        <v>60</v>
      </c>
      <c r="C300" t="s">
        <v>66</v>
      </c>
      <c r="D300">
        <v>216</v>
      </c>
      <c r="E300" s="36">
        <v>0.152</v>
      </c>
      <c r="F300" s="1">
        <v>13.719277512669301</v>
      </c>
      <c r="G300" s="1">
        <v>7.3925748534338398</v>
      </c>
      <c r="H300" s="1">
        <v>12.4284031985413</v>
      </c>
      <c r="I300" s="1">
        <v>17.4699355883347</v>
      </c>
      <c r="J300" s="1">
        <v>12.5571179409359</v>
      </c>
    </row>
    <row r="301" spans="1:10" x14ac:dyDescent="0.25">
      <c r="A301" t="s">
        <v>187</v>
      </c>
      <c r="B301" t="s">
        <v>60</v>
      </c>
      <c r="C301" t="s">
        <v>67</v>
      </c>
      <c r="D301">
        <v>240</v>
      </c>
      <c r="E301" s="36">
        <v>0.16900000000000001</v>
      </c>
      <c r="F301" s="1">
        <v>17.019012989116799</v>
      </c>
      <c r="G301" s="1">
        <v>9.0329832241586807</v>
      </c>
      <c r="H301" s="1">
        <v>14.522985686156099</v>
      </c>
      <c r="I301" s="1">
        <v>22.187167782113399</v>
      </c>
      <c r="J301" s="1">
        <v>16.877410356193899</v>
      </c>
    </row>
    <row r="302" spans="1:10" x14ac:dyDescent="0.25">
      <c r="A302" t="s">
        <v>187</v>
      </c>
      <c r="B302" t="s">
        <v>60</v>
      </c>
      <c r="C302" t="s">
        <v>68</v>
      </c>
      <c r="D302">
        <v>227</v>
      </c>
      <c r="E302" s="36">
        <v>0.16</v>
      </c>
      <c r="F302" s="1">
        <v>17.239348972324901</v>
      </c>
      <c r="G302" s="1">
        <v>10.7961805481231</v>
      </c>
      <c r="H302" s="1">
        <v>15.441558441558399</v>
      </c>
      <c r="I302" s="1">
        <v>20.549120158601198</v>
      </c>
      <c r="J302" s="1">
        <v>15.8444132726303</v>
      </c>
    </row>
    <row r="303" spans="1:10" x14ac:dyDescent="0.25">
      <c r="A303" t="s">
        <v>187</v>
      </c>
      <c r="B303" t="s">
        <v>60</v>
      </c>
      <c r="C303" t="s">
        <v>70</v>
      </c>
      <c r="D303">
        <v>326</v>
      </c>
      <c r="E303" s="36">
        <v>0.22900000000000001</v>
      </c>
      <c r="F303" s="1">
        <v>13.647681927695499</v>
      </c>
      <c r="G303" s="1">
        <v>7.8215752985385096</v>
      </c>
      <c r="H303" s="1">
        <v>12.1872398905853</v>
      </c>
      <c r="I303" s="1">
        <v>16.781396631416801</v>
      </c>
      <c r="J303" s="1">
        <v>11.8716765082204</v>
      </c>
    </row>
    <row r="304" spans="1:10" x14ac:dyDescent="0.25">
      <c r="A304" t="s">
        <v>187</v>
      </c>
      <c r="B304" t="s">
        <v>60</v>
      </c>
      <c r="C304" t="s">
        <v>71</v>
      </c>
      <c r="D304">
        <v>245</v>
      </c>
      <c r="E304" s="36">
        <v>0.17199999999999999</v>
      </c>
      <c r="F304" s="1">
        <v>10.7842348910395</v>
      </c>
      <c r="G304" s="1">
        <v>6.1441077441077399</v>
      </c>
      <c r="H304" s="1">
        <v>9.8859915100060594</v>
      </c>
      <c r="I304" s="1">
        <v>14.2899860917942</v>
      </c>
      <c r="J304" s="1">
        <v>8.6889120986589194</v>
      </c>
    </row>
    <row r="305" spans="1:10" x14ac:dyDescent="0.25">
      <c r="A305" t="s">
        <v>187</v>
      </c>
      <c r="B305" t="s">
        <v>60</v>
      </c>
      <c r="C305" t="s">
        <v>72</v>
      </c>
      <c r="D305">
        <v>169</v>
      </c>
      <c r="E305" s="36">
        <v>0.11899999999999999</v>
      </c>
      <c r="F305" s="1">
        <v>6.8915508686695697</v>
      </c>
      <c r="G305" s="1">
        <v>3.2864983534577399</v>
      </c>
      <c r="H305" s="1">
        <v>6.02572347266881</v>
      </c>
      <c r="I305" s="1">
        <v>8.8189415041782695</v>
      </c>
      <c r="J305" s="1">
        <v>6.1919148232831098</v>
      </c>
    </row>
    <row r="306" spans="1:10" x14ac:dyDescent="0.25">
      <c r="A306" t="s">
        <v>187</v>
      </c>
      <c r="B306" t="s">
        <v>61</v>
      </c>
      <c r="C306" t="s">
        <v>73</v>
      </c>
      <c r="D306">
        <v>24</v>
      </c>
      <c r="E306" s="36">
        <v>0.23100000000000001</v>
      </c>
      <c r="F306" s="1">
        <v>32.903600516784998</v>
      </c>
      <c r="H306" s="1">
        <v>17.419572436695699</v>
      </c>
      <c r="J306" s="1">
        <v>33.199626652661401</v>
      </c>
    </row>
    <row r="307" spans="1:10" x14ac:dyDescent="0.25">
      <c r="A307" t="s">
        <v>187</v>
      </c>
      <c r="B307" t="s">
        <v>61</v>
      </c>
      <c r="C307" t="s">
        <v>68</v>
      </c>
      <c r="D307">
        <v>23</v>
      </c>
      <c r="E307" s="36">
        <v>0.221</v>
      </c>
      <c r="F307" s="1">
        <v>55.7362978103369</v>
      </c>
      <c r="H307" s="1">
        <v>16.534632683658199</v>
      </c>
      <c r="J307" s="1">
        <v>96.116885315686602</v>
      </c>
    </row>
    <row r="308" spans="1:10" x14ac:dyDescent="0.25">
      <c r="A308" t="s">
        <v>187</v>
      </c>
      <c r="B308" t="s">
        <v>61</v>
      </c>
      <c r="C308" t="s">
        <v>70</v>
      </c>
      <c r="D308">
        <v>38</v>
      </c>
      <c r="E308" s="36">
        <v>0.36499999999999999</v>
      </c>
      <c r="F308" s="1">
        <v>24.514217327373402</v>
      </c>
      <c r="H308" s="1">
        <v>13.841479777649999</v>
      </c>
      <c r="J308" s="1">
        <v>22.789928872850901</v>
      </c>
    </row>
    <row r="309" spans="1:10" x14ac:dyDescent="0.25">
      <c r="A309" t="s">
        <v>187</v>
      </c>
      <c r="B309" t="s">
        <v>61</v>
      </c>
      <c r="C309" t="s">
        <v>74</v>
      </c>
      <c r="D309">
        <v>19</v>
      </c>
      <c r="E309" s="36">
        <v>0.183</v>
      </c>
      <c r="F309" s="1">
        <v>22.713074396668599</v>
      </c>
      <c r="J309" s="1">
        <v>26.67691086512</v>
      </c>
    </row>
    <row r="310" spans="1:10" x14ac:dyDescent="0.25">
      <c r="A310" t="s">
        <v>187</v>
      </c>
      <c r="B310" t="s">
        <v>62</v>
      </c>
      <c r="C310" t="s">
        <v>66</v>
      </c>
      <c r="D310">
        <v>66</v>
      </c>
      <c r="E310" s="36">
        <v>0.16600000000000001</v>
      </c>
      <c r="F310" s="1">
        <v>16.4866181821738</v>
      </c>
      <c r="G310" s="1">
        <v>10.747578936289599</v>
      </c>
      <c r="H310" s="1">
        <v>14.521235146714099</v>
      </c>
      <c r="I310" s="1">
        <v>20.589717334142399</v>
      </c>
      <c r="J310" s="1">
        <v>14.0029038839448</v>
      </c>
    </row>
    <row r="311" spans="1:10" x14ac:dyDescent="0.25">
      <c r="A311" t="s">
        <v>187</v>
      </c>
      <c r="B311" t="s">
        <v>62</v>
      </c>
      <c r="C311" t="s">
        <v>67</v>
      </c>
      <c r="D311">
        <v>68</v>
      </c>
      <c r="E311" s="36">
        <v>0.17100000000000001</v>
      </c>
      <c r="F311" s="1">
        <v>16.7127637374217</v>
      </c>
      <c r="G311" s="1">
        <v>11.6819217937294</v>
      </c>
      <c r="H311" s="1">
        <v>14.9757575757576</v>
      </c>
      <c r="I311" s="1">
        <v>19.477676936031301</v>
      </c>
      <c r="J311" s="1">
        <v>15.885078684582</v>
      </c>
    </row>
    <row r="312" spans="1:10" x14ac:dyDescent="0.25">
      <c r="A312" t="s">
        <v>187</v>
      </c>
      <c r="B312" t="s">
        <v>62</v>
      </c>
      <c r="C312" t="s">
        <v>68</v>
      </c>
      <c r="D312">
        <v>97</v>
      </c>
      <c r="E312" s="36">
        <v>0.24399999999999999</v>
      </c>
      <c r="F312" s="1">
        <v>16.559285567399499</v>
      </c>
      <c r="G312" s="1">
        <v>10.6316120906801</v>
      </c>
      <c r="H312" s="1">
        <v>12.867669172932301</v>
      </c>
      <c r="I312" s="1">
        <v>17.569129916567299</v>
      </c>
      <c r="J312" s="1">
        <v>13.740159166339501</v>
      </c>
    </row>
    <row r="313" spans="1:10" x14ac:dyDescent="0.25">
      <c r="A313" t="s">
        <v>187</v>
      </c>
      <c r="B313" t="s">
        <v>62</v>
      </c>
      <c r="C313" t="s">
        <v>70</v>
      </c>
      <c r="D313">
        <v>88</v>
      </c>
      <c r="E313" s="36">
        <v>0.221</v>
      </c>
      <c r="F313" s="1">
        <v>15.323633172349799</v>
      </c>
      <c r="G313" s="1">
        <v>7.9561529443347299</v>
      </c>
      <c r="H313" s="1">
        <v>12.5303624571392</v>
      </c>
      <c r="I313" s="1">
        <v>18.173928568947598</v>
      </c>
      <c r="J313" s="1">
        <v>12.5154655452809</v>
      </c>
    </row>
    <row r="314" spans="1:10" x14ac:dyDescent="0.25">
      <c r="A314" t="s">
        <v>187</v>
      </c>
      <c r="B314" t="s">
        <v>62</v>
      </c>
      <c r="C314" t="s">
        <v>71</v>
      </c>
      <c r="D314">
        <v>47</v>
      </c>
      <c r="E314" s="36">
        <v>0.11799999999999999</v>
      </c>
      <c r="F314" s="1">
        <v>11.677072946618001</v>
      </c>
      <c r="G314" s="1">
        <v>6.3146510851419002</v>
      </c>
      <c r="H314" s="1">
        <v>8.85</v>
      </c>
      <c r="I314" s="1">
        <v>13.8807825908554</v>
      </c>
      <c r="J314" s="1">
        <v>10.5354765903376</v>
      </c>
    </row>
    <row r="315" spans="1:10" x14ac:dyDescent="0.25">
      <c r="A315" t="s">
        <v>187</v>
      </c>
      <c r="B315" t="s">
        <v>62</v>
      </c>
      <c r="C315" t="s">
        <v>72</v>
      </c>
      <c r="D315">
        <v>32</v>
      </c>
      <c r="E315" s="36">
        <v>0.08</v>
      </c>
      <c r="F315" s="1">
        <v>10.400109526258699</v>
      </c>
      <c r="H315" s="1">
        <v>6.9368586800120502</v>
      </c>
      <c r="J315" s="1">
        <v>6.7546842664578604</v>
      </c>
    </row>
    <row r="316" spans="1:10" x14ac:dyDescent="0.25">
      <c r="A316" t="s">
        <v>187</v>
      </c>
      <c r="B316" t="s">
        <v>63</v>
      </c>
      <c r="C316" t="s">
        <v>66</v>
      </c>
      <c r="D316">
        <v>25</v>
      </c>
      <c r="E316" s="36">
        <v>0.158</v>
      </c>
      <c r="F316" s="1">
        <v>25.916872413573699</v>
      </c>
      <c r="H316" s="1">
        <v>19.091836734693899</v>
      </c>
      <c r="J316" s="1">
        <v>27.117186152519398</v>
      </c>
    </row>
    <row r="317" spans="1:10" x14ac:dyDescent="0.25">
      <c r="A317" t="s">
        <v>187</v>
      </c>
      <c r="B317" t="s">
        <v>63</v>
      </c>
      <c r="C317" t="s">
        <v>67</v>
      </c>
      <c r="D317">
        <v>30</v>
      </c>
      <c r="E317" s="36">
        <v>0.19</v>
      </c>
      <c r="F317" s="1">
        <v>26.608280629606298</v>
      </c>
      <c r="H317" s="1">
        <v>15.1742642213925</v>
      </c>
      <c r="J317" s="1">
        <v>34.797409326424898</v>
      </c>
    </row>
    <row r="318" spans="1:10" x14ac:dyDescent="0.25">
      <c r="A318" t="s">
        <v>187</v>
      </c>
      <c r="B318" t="s">
        <v>63</v>
      </c>
      <c r="C318" t="s">
        <v>68</v>
      </c>
      <c r="D318">
        <v>27</v>
      </c>
      <c r="E318" s="36">
        <v>0.17100000000000001</v>
      </c>
      <c r="F318" s="1">
        <v>31.6335236807884</v>
      </c>
      <c r="H318" s="1">
        <v>15.994684620836299</v>
      </c>
      <c r="J318" s="1">
        <v>44.052871059949098</v>
      </c>
    </row>
    <row r="319" spans="1:10" x14ac:dyDescent="0.25">
      <c r="A319" t="s">
        <v>187</v>
      </c>
      <c r="B319" t="s">
        <v>63</v>
      </c>
      <c r="C319" t="s">
        <v>70</v>
      </c>
      <c r="D319">
        <v>40</v>
      </c>
      <c r="E319" s="36">
        <v>0.253</v>
      </c>
      <c r="F319" s="1">
        <v>18.572509898705398</v>
      </c>
      <c r="G319" s="1">
        <v>7.8295032952991503</v>
      </c>
      <c r="H319" s="1">
        <v>11.4803139400922</v>
      </c>
      <c r="I319" s="1">
        <v>18.504716117216098</v>
      </c>
      <c r="J319" s="1">
        <v>16.778773920301699</v>
      </c>
    </row>
    <row r="320" spans="1:10" x14ac:dyDescent="0.25">
      <c r="A320" t="s">
        <v>187</v>
      </c>
      <c r="B320" t="s">
        <v>63</v>
      </c>
      <c r="C320" t="s">
        <v>71</v>
      </c>
      <c r="D320">
        <v>17</v>
      </c>
      <c r="E320" s="36">
        <v>0.108</v>
      </c>
      <c r="F320" s="1">
        <v>10.856157345107601</v>
      </c>
      <c r="J320" s="1">
        <v>8.4804133517813902</v>
      </c>
    </row>
    <row r="321" spans="1:10" x14ac:dyDescent="0.25">
      <c r="A321" t="s">
        <v>187</v>
      </c>
      <c r="B321" t="s">
        <v>63</v>
      </c>
      <c r="C321" t="s">
        <v>72</v>
      </c>
      <c r="D321">
        <v>19</v>
      </c>
      <c r="E321" s="36">
        <v>0.12</v>
      </c>
      <c r="F321" s="1">
        <v>16.5068479853662</v>
      </c>
      <c r="J321" s="1">
        <v>11.6720032994638</v>
      </c>
    </row>
    <row r="322" spans="1:10" x14ac:dyDescent="0.25">
      <c r="A322" t="s">
        <v>187</v>
      </c>
      <c r="B322" t="s">
        <v>64</v>
      </c>
      <c r="C322" t="s">
        <v>66</v>
      </c>
      <c r="D322">
        <v>346</v>
      </c>
      <c r="E322" s="36">
        <v>0.151</v>
      </c>
      <c r="F322" s="1">
        <v>10.8087185881895</v>
      </c>
      <c r="G322" s="1">
        <v>6.9598514573991004</v>
      </c>
      <c r="H322" s="1">
        <v>9.9871621621621607</v>
      </c>
      <c r="I322" s="1">
        <v>13.3515977915342</v>
      </c>
      <c r="J322" s="1">
        <v>9.5864345249723293</v>
      </c>
    </row>
    <row r="323" spans="1:10" x14ac:dyDescent="0.25">
      <c r="A323" t="s">
        <v>187</v>
      </c>
      <c r="B323" t="s">
        <v>64</v>
      </c>
      <c r="C323" t="s">
        <v>67</v>
      </c>
      <c r="D323">
        <v>683</v>
      </c>
      <c r="E323" s="36">
        <v>0.29799999999999999</v>
      </c>
      <c r="F323" s="1">
        <v>11.1085702011406</v>
      </c>
      <c r="G323" s="1">
        <v>7.3951214003387902</v>
      </c>
      <c r="H323" s="1">
        <v>10.170542635658901</v>
      </c>
      <c r="I323" s="1">
        <v>13.769192242114199</v>
      </c>
      <c r="J323" s="1">
        <v>9.7110729222379106</v>
      </c>
    </row>
    <row r="324" spans="1:10" x14ac:dyDescent="0.25">
      <c r="A324" t="s">
        <v>187</v>
      </c>
      <c r="B324" t="s">
        <v>64</v>
      </c>
      <c r="C324" t="s">
        <v>68</v>
      </c>
      <c r="D324">
        <v>695</v>
      </c>
      <c r="E324" s="36">
        <v>0.30299999999999999</v>
      </c>
      <c r="F324" s="1">
        <v>9.9799756257444692</v>
      </c>
      <c r="G324" s="1">
        <v>6.8049413049413099</v>
      </c>
      <c r="H324" s="1">
        <v>9.2585365853658494</v>
      </c>
      <c r="I324" s="1">
        <v>12.308431603773601</v>
      </c>
      <c r="J324" s="1">
        <v>8.7307169299499794</v>
      </c>
    </row>
    <row r="325" spans="1:10" x14ac:dyDescent="0.25">
      <c r="A325" t="s">
        <v>187</v>
      </c>
      <c r="B325" t="s">
        <v>64</v>
      </c>
      <c r="C325" t="s">
        <v>70</v>
      </c>
      <c r="D325">
        <v>474</v>
      </c>
      <c r="E325" s="36">
        <v>0.20699999999999999</v>
      </c>
      <c r="F325" s="1">
        <v>8.6443981695263297</v>
      </c>
      <c r="G325" s="1">
        <v>6.0040362269309604</v>
      </c>
      <c r="H325" s="1">
        <v>7.89925625422583</v>
      </c>
      <c r="I325" s="1">
        <v>10.601414427157</v>
      </c>
      <c r="J325" s="1">
        <v>8.0689937151001097</v>
      </c>
    </row>
    <row r="326" spans="1:10" x14ac:dyDescent="0.25">
      <c r="A326" t="s">
        <v>187</v>
      </c>
      <c r="B326" t="s">
        <v>64</v>
      </c>
      <c r="C326" t="s">
        <v>71</v>
      </c>
      <c r="D326">
        <v>70</v>
      </c>
      <c r="E326" s="36">
        <v>3.1E-2</v>
      </c>
      <c r="F326" s="1">
        <v>7.6630512812361404</v>
      </c>
      <c r="G326" s="1">
        <v>4.6144071344833399</v>
      </c>
      <c r="H326" s="1">
        <v>7.05676968359088</v>
      </c>
      <c r="I326" s="1">
        <v>9.4846573208722695</v>
      </c>
      <c r="J326" s="1">
        <v>8.4875718161506502</v>
      </c>
    </row>
    <row r="327" spans="1:10" x14ac:dyDescent="0.25">
      <c r="A327" t="s">
        <v>187</v>
      </c>
      <c r="B327" t="s">
        <v>64</v>
      </c>
      <c r="C327" t="s">
        <v>72</v>
      </c>
      <c r="D327">
        <v>27</v>
      </c>
      <c r="E327" s="36">
        <v>1.2E-2</v>
      </c>
      <c r="F327" s="1">
        <v>6.9696099263197899</v>
      </c>
      <c r="H327" s="1">
        <v>4.4353312302839099</v>
      </c>
      <c r="J327" s="1">
        <v>6.0837423312883399</v>
      </c>
    </row>
    <row r="328" spans="1:10" x14ac:dyDescent="0.25">
      <c r="A328" t="s">
        <v>187</v>
      </c>
      <c r="B328" t="s">
        <v>65</v>
      </c>
      <c r="C328" t="s">
        <v>66</v>
      </c>
      <c r="D328">
        <v>14</v>
      </c>
      <c r="E328" s="36">
        <v>2.9000000000000001E-2</v>
      </c>
      <c r="F328" s="1">
        <v>21.764367523491501</v>
      </c>
      <c r="J328" s="1">
        <v>22.686244979919699</v>
      </c>
    </row>
    <row r="329" spans="1:10" x14ac:dyDescent="0.25">
      <c r="A329" t="s">
        <v>187</v>
      </c>
      <c r="B329" t="s">
        <v>65</v>
      </c>
      <c r="C329" t="s">
        <v>67</v>
      </c>
      <c r="D329">
        <v>198</v>
      </c>
      <c r="E329" s="36">
        <v>0.40300000000000002</v>
      </c>
      <c r="F329" s="1">
        <v>52.648905990350002</v>
      </c>
      <c r="G329" s="1">
        <v>14.8084211825265</v>
      </c>
      <c r="H329" s="1">
        <v>36.431518151815197</v>
      </c>
      <c r="I329" s="1">
        <v>68.152372784448303</v>
      </c>
      <c r="J329" s="1">
        <v>35.084614825052697</v>
      </c>
    </row>
    <row r="330" spans="1:10" x14ac:dyDescent="0.25">
      <c r="A330" t="s">
        <v>187</v>
      </c>
      <c r="B330" t="s">
        <v>65</v>
      </c>
      <c r="C330" t="s">
        <v>68</v>
      </c>
      <c r="D330">
        <v>145</v>
      </c>
      <c r="E330" s="36">
        <v>0.29499999999999998</v>
      </c>
      <c r="F330" s="1">
        <v>43.450798730828403</v>
      </c>
      <c r="G330" s="1">
        <v>12.9855161158711</v>
      </c>
      <c r="H330" s="1">
        <v>32.602264685067198</v>
      </c>
      <c r="I330" s="1">
        <v>59.2620276688003</v>
      </c>
      <c r="J330" s="1">
        <v>40.197395727272102</v>
      </c>
    </row>
    <row r="331" spans="1:10" x14ac:dyDescent="0.25">
      <c r="A331" t="s">
        <v>187</v>
      </c>
      <c r="B331" t="s">
        <v>65</v>
      </c>
      <c r="C331" t="s">
        <v>70</v>
      </c>
      <c r="D331">
        <v>106</v>
      </c>
      <c r="E331" s="36">
        <v>0.216</v>
      </c>
      <c r="F331" s="1">
        <v>42.763976652018798</v>
      </c>
      <c r="G331" s="1">
        <v>13.775187886825799</v>
      </c>
      <c r="H331" s="1">
        <v>31.929693752770302</v>
      </c>
      <c r="I331" s="1">
        <v>60.333699887607402</v>
      </c>
      <c r="J331" s="1">
        <v>35.598463863006799</v>
      </c>
    </row>
    <row r="332" spans="1:10" x14ac:dyDescent="0.25">
      <c r="A332" t="s">
        <v>187</v>
      </c>
      <c r="B332" t="s">
        <v>65</v>
      </c>
      <c r="C332" t="s">
        <v>71</v>
      </c>
      <c r="D332">
        <v>16</v>
      </c>
      <c r="E332" s="36">
        <v>3.3000000000000002E-2</v>
      </c>
      <c r="F332" s="1">
        <v>27.8653698538029</v>
      </c>
      <c r="J332" s="1">
        <v>21.002984743411901</v>
      </c>
    </row>
    <row r="333" spans="1:10" x14ac:dyDescent="0.25">
      <c r="A333" t="s">
        <v>187</v>
      </c>
      <c r="B333" t="s">
        <v>65</v>
      </c>
      <c r="C333" t="s">
        <v>72</v>
      </c>
      <c r="D333">
        <v>12</v>
      </c>
      <c r="E333" s="36">
        <v>2.4E-2</v>
      </c>
      <c r="F333" s="1">
        <v>30.766144638724601</v>
      </c>
      <c r="J333" s="1">
        <v>15.0392631549656</v>
      </c>
    </row>
    <row r="334" spans="1:10" x14ac:dyDescent="0.25"/>
    <row r="335" spans="1:10" x14ac:dyDescent="0.25"/>
    <row r="336"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tint="0.499984740745262"/>
  </sheetPr>
  <dimension ref="A1:J422"/>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25.5703125" customWidth="1"/>
    <col min="4" max="4" width="15.7109375" customWidth="1"/>
    <col min="5" max="5" width="31.7109375" style="36" customWidth="1"/>
    <col min="6" max="6" width="27.42578125" style="1" customWidth="1"/>
    <col min="7" max="7" width="19.28515625" style="1" customWidth="1"/>
    <col min="8" max="8" width="24.42578125" style="1" customWidth="1"/>
    <col min="9" max="9" width="19.28515625" style="1" customWidth="1"/>
    <col min="10" max="10" width="35.5703125" style="1" customWidth="1"/>
  </cols>
  <sheetData>
    <row r="1" spans="1:10" ht="76.900000000000006" customHeight="1" x14ac:dyDescent="0.25">
      <c r="A1" s="42" t="s">
        <v>134</v>
      </c>
      <c r="B1" s="43" t="s">
        <v>135</v>
      </c>
      <c r="C1" s="43" t="s">
        <v>163</v>
      </c>
      <c r="D1" s="43" t="s">
        <v>106</v>
      </c>
      <c r="E1" s="43" t="s">
        <v>162</v>
      </c>
      <c r="F1" s="39" t="s">
        <v>188</v>
      </c>
      <c r="G1" s="39" t="s">
        <v>189</v>
      </c>
      <c r="H1" s="39" t="s">
        <v>190</v>
      </c>
      <c r="I1" s="39" t="s">
        <v>191</v>
      </c>
      <c r="J1" s="39" t="s">
        <v>192</v>
      </c>
    </row>
    <row r="2" spans="1:10" x14ac:dyDescent="0.25">
      <c r="A2" t="s">
        <v>187</v>
      </c>
      <c r="B2" t="s">
        <v>2</v>
      </c>
      <c r="C2" t="s">
        <v>79</v>
      </c>
      <c r="D2">
        <v>11</v>
      </c>
      <c r="E2" s="36">
        <v>2E-3</v>
      </c>
      <c r="F2" s="1">
        <v>13.9337133758356</v>
      </c>
      <c r="J2" s="1">
        <v>14.906426735218499</v>
      </c>
    </row>
    <row r="3" spans="1:10" x14ac:dyDescent="0.25">
      <c r="A3" t="s">
        <v>187</v>
      </c>
      <c r="B3" t="s">
        <v>2</v>
      </c>
      <c r="C3" t="s">
        <v>80</v>
      </c>
      <c r="D3">
        <v>111</v>
      </c>
      <c r="E3" s="36">
        <v>2.5000000000000001E-2</v>
      </c>
      <c r="F3" s="1">
        <v>13.7081147013949</v>
      </c>
      <c r="G3" s="1">
        <v>10.4236692442005</v>
      </c>
      <c r="H3" s="1">
        <v>12.804621848739499</v>
      </c>
      <c r="I3" s="1">
        <v>16.2210084731683</v>
      </c>
      <c r="J3" s="1">
        <v>13.610957564418699</v>
      </c>
    </row>
    <row r="4" spans="1:10" x14ac:dyDescent="0.25">
      <c r="A4" t="s">
        <v>187</v>
      </c>
      <c r="B4" t="s">
        <v>2</v>
      </c>
      <c r="C4" t="s">
        <v>81</v>
      </c>
      <c r="D4">
        <v>851</v>
      </c>
      <c r="E4" s="36">
        <v>0.192</v>
      </c>
      <c r="F4" s="1">
        <v>11.919378900562799</v>
      </c>
      <c r="G4" s="1">
        <v>9.2000668155889809</v>
      </c>
      <c r="H4" s="1">
        <v>11.3400758533502</v>
      </c>
      <c r="I4" s="1">
        <v>13.976379263965599</v>
      </c>
      <c r="J4" s="1">
        <v>11.8447982684346</v>
      </c>
    </row>
    <row r="5" spans="1:10" x14ac:dyDescent="0.25">
      <c r="A5" t="s">
        <v>187</v>
      </c>
      <c r="B5" t="s">
        <v>2</v>
      </c>
      <c r="C5" t="s">
        <v>76</v>
      </c>
      <c r="D5">
        <v>2575</v>
      </c>
      <c r="E5" s="36">
        <v>0.57999999999999996</v>
      </c>
      <c r="F5" s="1">
        <v>9.3003069092061992</v>
      </c>
      <c r="G5" s="1">
        <v>6.8988528438441703</v>
      </c>
      <c r="H5" s="1">
        <v>8.9944320712694896</v>
      </c>
      <c r="I5" s="1">
        <v>11.389347746972801</v>
      </c>
      <c r="J5" s="1">
        <v>9.0249168884731397</v>
      </c>
    </row>
    <row r="6" spans="1:10" x14ac:dyDescent="0.25">
      <c r="A6" t="s">
        <v>187</v>
      </c>
      <c r="B6" t="s">
        <v>2</v>
      </c>
      <c r="C6" t="s">
        <v>77</v>
      </c>
      <c r="D6">
        <v>695</v>
      </c>
      <c r="E6" s="36">
        <v>0.156</v>
      </c>
      <c r="F6" s="1">
        <v>6.2568187551831098</v>
      </c>
      <c r="G6" s="1">
        <v>3.9695468323303502</v>
      </c>
      <c r="H6" s="1">
        <v>5.8691308691308697</v>
      </c>
      <c r="I6" s="1">
        <v>8.5348224923236398</v>
      </c>
      <c r="J6" s="1">
        <v>6.1789918356750801</v>
      </c>
    </row>
    <row r="7" spans="1:10" x14ac:dyDescent="0.25">
      <c r="A7" t="s">
        <v>187</v>
      </c>
      <c r="B7" t="s">
        <v>2</v>
      </c>
      <c r="C7" t="s">
        <v>82</v>
      </c>
      <c r="D7">
        <v>162</v>
      </c>
      <c r="E7" s="36">
        <v>3.5999999999999997E-2</v>
      </c>
      <c r="F7" s="1">
        <v>4.5401722152986999</v>
      </c>
      <c r="G7" s="1">
        <v>2.5449899316576401</v>
      </c>
      <c r="H7" s="1">
        <v>4.1082881505042002</v>
      </c>
      <c r="I7" s="1">
        <v>6.3029630851434701</v>
      </c>
      <c r="J7" s="1">
        <v>4.4872750939320403</v>
      </c>
    </row>
    <row r="8" spans="1:10" x14ac:dyDescent="0.25">
      <c r="A8" t="s">
        <v>187</v>
      </c>
      <c r="B8" t="s">
        <v>2</v>
      </c>
      <c r="C8" t="s">
        <v>83</v>
      </c>
      <c r="D8">
        <v>37</v>
      </c>
      <c r="E8" s="36">
        <v>8.0000000000000002E-3</v>
      </c>
      <c r="F8" s="1">
        <v>3.45989732715582</v>
      </c>
      <c r="H8" s="1">
        <v>2.7129281893706598</v>
      </c>
      <c r="J8" s="1">
        <v>2.97090083822019</v>
      </c>
    </row>
    <row r="9" spans="1:10" x14ac:dyDescent="0.25">
      <c r="A9" t="s">
        <v>187</v>
      </c>
      <c r="B9" t="s">
        <v>3</v>
      </c>
      <c r="C9" t="s">
        <v>84</v>
      </c>
      <c r="D9">
        <v>179</v>
      </c>
      <c r="E9" s="36">
        <v>0.01</v>
      </c>
      <c r="F9" s="1">
        <v>6.6472336748021101</v>
      </c>
      <c r="H9" s="1">
        <v>2.1702127659574502</v>
      </c>
      <c r="I9" s="1">
        <v>9.1792152704135699</v>
      </c>
      <c r="J9" s="1">
        <v>6.3961262553802003</v>
      </c>
    </row>
    <row r="10" spans="1:10" x14ac:dyDescent="0.25">
      <c r="A10" t="s">
        <v>187</v>
      </c>
      <c r="B10" t="s">
        <v>3</v>
      </c>
      <c r="C10" t="s">
        <v>85</v>
      </c>
      <c r="D10">
        <v>1211</v>
      </c>
      <c r="E10" s="36">
        <v>6.8000000000000005E-2</v>
      </c>
      <c r="F10" s="1">
        <v>4.6124436037077903</v>
      </c>
      <c r="H10" s="1">
        <v>1.7804878048780499</v>
      </c>
      <c r="I10" s="1">
        <v>6.7771753331591302</v>
      </c>
      <c r="J10" s="1">
        <v>4.5653376353998603</v>
      </c>
    </row>
    <row r="11" spans="1:10" x14ac:dyDescent="0.25">
      <c r="A11" t="s">
        <v>187</v>
      </c>
      <c r="B11" t="s">
        <v>3</v>
      </c>
      <c r="C11" t="s">
        <v>86</v>
      </c>
      <c r="D11">
        <v>4469</v>
      </c>
      <c r="E11" s="36">
        <v>0.25</v>
      </c>
      <c r="F11" s="1">
        <v>3.8427370791250599</v>
      </c>
      <c r="G11" s="1">
        <v>0.22641509433962301</v>
      </c>
      <c r="H11" s="1">
        <v>2.2708333333333299</v>
      </c>
      <c r="I11" s="1">
        <v>5.4258064516128997</v>
      </c>
      <c r="J11" s="1">
        <v>3.8515373481172901</v>
      </c>
    </row>
    <row r="12" spans="1:10" x14ac:dyDescent="0.25">
      <c r="A12" t="s">
        <v>187</v>
      </c>
      <c r="B12" t="s">
        <v>3</v>
      </c>
      <c r="C12" t="s">
        <v>80</v>
      </c>
      <c r="D12">
        <v>3631</v>
      </c>
      <c r="E12" s="36">
        <v>0.20300000000000001</v>
      </c>
      <c r="F12" s="1">
        <v>4.10920013137157</v>
      </c>
      <c r="G12" s="1">
        <v>0.80678554968624805</v>
      </c>
      <c r="H12" s="1">
        <v>2.6930455635491599</v>
      </c>
      <c r="I12" s="1">
        <v>5.4927079950869002</v>
      </c>
      <c r="J12" s="1">
        <v>4.1250828436353997</v>
      </c>
    </row>
    <row r="13" spans="1:10" x14ac:dyDescent="0.25">
      <c r="A13" t="s">
        <v>187</v>
      </c>
      <c r="B13" t="s">
        <v>3</v>
      </c>
      <c r="C13" t="s">
        <v>81</v>
      </c>
      <c r="D13">
        <v>3526</v>
      </c>
      <c r="E13" s="36">
        <v>0.19700000000000001</v>
      </c>
      <c r="F13" s="1">
        <v>4.26233165491203</v>
      </c>
      <c r="G13" s="1">
        <v>1.00524115272423</v>
      </c>
      <c r="H13" s="1">
        <v>2.87235131396957</v>
      </c>
      <c r="I13" s="1">
        <v>5.7615269541779002</v>
      </c>
      <c r="J13" s="1">
        <v>4.2608834124889396</v>
      </c>
    </row>
    <row r="14" spans="1:10" x14ac:dyDescent="0.25">
      <c r="A14" t="s">
        <v>187</v>
      </c>
      <c r="B14" t="s">
        <v>3</v>
      </c>
      <c r="C14" t="s">
        <v>76</v>
      </c>
      <c r="D14">
        <v>3071</v>
      </c>
      <c r="E14" s="36">
        <v>0.17199999999999999</v>
      </c>
      <c r="F14" s="1">
        <v>4.4128901237102598</v>
      </c>
      <c r="G14" s="1">
        <v>1.11158310260423</v>
      </c>
      <c r="H14" s="1">
        <v>2.87577255871446</v>
      </c>
      <c r="I14" s="1">
        <v>5.9879389632107003</v>
      </c>
      <c r="J14" s="1">
        <v>4.4325556224046796</v>
      </c>
    </row>
    <row r="15" spans="1:10" x14ac:dyDescent="0.25">
      <c r="A15" t="s">
        <v>187</v>
      </c>
      <c r="B15" t="s">
        <v>3</v>
      </c>
      <c r="C15" t="s">
        <v>77</v>
      </c>
      <c r="D15">
        <v>1072</v>
      </c>
      <c r="E15" s="36">
        <v>0.06</v>
      </c>
      <c r="F15" s="1">
        <v>3.94603664159427</v>
      </c>
      <c r="G15" s="1">
        <v>0.79340991056448695</v>
      </c>
      <c r="H15" s="1">
        <v>2.6392256464479802</v>
      </c>
      <c r="I15" s="1">
        <v>5.4882470660351697</v>
      </c>
      <c r="J15" s="1">
        <v>3.9118521544760201</v>
      </c>
    </row>
    <row r="16" spans="1:10" x14ac:dyDescent="0.25">
      <c r="A16" t="s">
        <v>187</v>
      </c>
      <c r="B16" t="s">
        <v>3</v>
      </c>
      <c r="C16" t="s">
        <v>82</v>
      </c>
      <c r="D16">
        <v>498</v>
      </c>
      <c r="E16" s="36">
        <v>2.8000000000000001E-2</v>
      </c>
      <c r="F16" s="1">
        <v>4.0874578338707099</v>
      </c>
      <c r="G16" s="1">
        <v>0.70888965769321599</v>
      </c>
      <c r="H16" s="1">
        <v>2.24640630206145</v>
      </c>
      <c r="I16" s="1">
        <v>4.8304593975690402</v>
      </c>
      <c r="J16" s="1">
        <v>4.0832560792878096</v>
      </c>
    </row>
    <row r="17" spans="1:10" x14ac:dyDescent="0.25">
      <c r="A17" t="s">
        <v>187</v>
      </c>
      <c r="B17" t="s">
        <v>3</v>
      </c>
      <c r="C17" t="s">
        <v>83</v>
      </c>
      <c r="D17">
        <v>234</v>
      </c>
      <c r="E17" s="36">
        <v>1.2999999999999999E-2</v>
      </c>
      <c r="F17" s="1">
        <v>3.06371246053348</v>
      </c>
      <c r="G17" s="1">
        <v>0.52401586677962297</v>
      </c>
      <c r="H17" s="1">
        <v>1.5950410909599</v>
      </c>
      <c r="I17" s="1">
        <v>4.0849811798587803</v>
      </c>
      <c r="J17" s="1">
        <v>2.7458494524611101</v>
      </c>
    </row>
    <row r="18" spans="1:10" x14ac:dyDescent="0.25">
      <c r="A18" t="s">
        <v>187</v>
      </c>
      <c r="B18" t="s">
        <v>4</v>
      </c>
      <c r="C18" t="s">
        <v>84</v>
      </c>
      <c r="D18">
        <v>40</v>
      </c>
      <c r="E18" s="36">
        <v>4.0000000000000001E-3</v>
      </c>
      <c r="F18" s="1">
        <v>15.883382205744599</v>
      </c>
      <c r="G18" s="1">
        <v>4.2083333333333304</v>
      </c>
      <c r="H18" s="1">
        <v>12.0213358070501</v>
      </c>
      <c r="I18" s="1">
        <v>23.848214285714299</v>
      </c>
      <c r="J18" s="1">
        <v>15.6794612794613</v>
      </c>
    </row>
    <row r="19" spans="1:10" x14ac:dyDescent="0.25">
      <c r="A19" t="s">
        <v>187</v>
      </c>
      <c r="B19" t="s">
        <v>4</v>
      </c>
      <c r="C19" t="s">
        <v>85</v>
      </c>
      <c r="D19">
        <v>363</v>
      </c>
      <c r="E19" s="36">
        <v>3.2000000000000001E-2</v>
      </c>
      <c r="F19" s="1">
        <v>8.0791401498389295</v>
      </c>
      <c r="G19" s="1">
        <v>2.0052083333333299</v>
      </c>
      <c r="H19" s="1">
        <v>5.2291666666666696</v>
      </c>
      <c r="I19" s="1">
        <v>10.6718899521531</v>
      </c>
      <c r="J19" s="1">
        <v>7.91195032920547</v>
      </c>
    </row>
    <row r="20" spans="1:10" x14ac:dyDescent="0.25">
      <c r="A20" t="s">
        <v>187</v>
      </c>
      <c r="B20" t="s">
        <v>4</v>
      </c>
      <c r="C20" t="s">
        <v>86</v>
      </c>
      <c r="D20">
        <v>1932</v>
      </c>
      <c r="E20" s="36">
        <v>0.17299999999999999</v>
      </c>
      <c r="F20" s="1">
        <v>5.7075522873850399</v>
      </c>
      <c r="G20" s="1">
        <v>1.8879504504504501</v>
      </c>
      <c r="H20" s="1">
        <v>4.13731325863679</v>
      </c>
      <c r="I20" s="1">
        <v>7.1056839723598104</v>
      </c>
      <c r="J20" s="1">
        <v>5.58956451812446</v>
      </c>
    </row>
    <row r="21" spans="1:10" x14ac:dyDescent="0.25">
      <c r="A21" t="s">
        <v>187</v>
      </c>
      <c r="B21" t="s">
        <v>4</v>
      </c>
      <c r="C21" t="s">
        <v>80</v>
      </c>
      <c r="D21">
        <v>1928</v>
      </c>
      <c r="E21" s="36">
        <v>0.17199999999999999</v>
      </c>
      <c r="F21" s="1">
        <v>5.5785656915752897</v>
      </c>
      <c r="G21" s="1">
        <v>2.0793074670109899</v>
      </c>
      <c r="H21" s="1">
        <v>4.1675351874095297</v>
      </c>
      <c r="I21" s="1">
        <v>6.9373301985370999</v>
      </c>
      <c r="J21" s="1">
        <v>5.5133951385379403</v>
      </c>
    </row>
    <row r="22" spans="1:10" x14ac:dyDescent="0.25">
      <c r="A22" t="s">
        <v>187</v>
      </c>
      <c r="B22" t="s">
        <v>4</v>
      </c>
      <c r="C22" t="s">
        <v>81</v>
      </c>
      <c r="D22">
        <v>2569</v>
      </c>
      <c r="E22" s="36">
        <v>0.23</v>
      </c>
      <c r="F22" s="1">
        <v>5.0059325698553501</v>
      </c>
      <c r="G22" s="1">
        <v>1.9919614147910001</v>
      </c>
      <c r="H22" s="1">
        <v>3.8233333333333301</v>
      </c>
      <c r="I22" s="1">
        <v>6.3079646017699096</v>
      </c>
      <c r="J22" s="1">
        <v>4.9957742132508702</v>
      </c>
    </row>
    <row r="23" spans="1:10" x14ac:dyDescent="0.25">
      <c r="A23" t="s">
        <v>187</v>
      </c>
      <c r="B23" t="s">
        <v>4</v>
      </c>
      <c r="C23" t="s">
        <v>76</v>
      </c>
      <c r="D23">
        <v>2569</v>
      </c>
      <c r="E23" s="36">
        <v>0.23</v>
      </c>
      <c r="F23" s="1">
        <v>4.6872685275752399</v>
      </c>
      <c r="G23" s="1">
        <v>1.7200647249190899</v>
      </c>
      <c r="H23" s="1">
        <v>3.4485294117647101</v>
      </c>
      <c r="I23" s="1">
        <v>6.1526822558459404</v>
      </c>
      <c r="J23" s="1">
        <v>4.6805421507283302</v>
      </c>
    </row>
    <row r="24" spans="1:10" x14ac:dyDescent="0.25">
      <c r="A24" t="s">
        <v>187</v>
      </c>
      <c r="B24" t="s">
        <v>4</v>
      </c>
      <c r="C24" t="s">
        <v>77</v>
      </c>
      <c r="D24">
        <v>1013</v>
      </c>
      <c r="E24" s="36">
        <v>9.0999999999999998E-2</v>
      </c>
      <c r="F24" s="1">
        <v>4.5453717760719501</v>
      </c>
      <c r="G24" s="1">
        <v>1.4547244094488201</v>
      </c>
      <c r="H24" s="1">
        <v>3.08220603537981</v>
      </c>
      <c r="I24" s="1">
        <v>5.6458269171542996</v>
      </c>
      <c r="J24" s="1">
        <v>4.5109523282005801</v>
      </c>
    </row>
    <row r="25" spans="1:10" x14ac:dyDescent="0.25">
      <c r="A25" t="s">
        <v>187</v>
      </c>
      <c r="B25" t="s">
        <v>4</v>
      </c>
      <c r="C25" t="s">
        <v>82</v>
      </c>
      <c r="D25">
        <v>480</v>
      </c>
      <c r="E25" s="36">
        <v>4.2999999999999997E-2</v>
      </c>
      <c r="F25" s="1">
        <v>4.2024910660226702</v>
      </c>
      <c r="G25" s="1">
        <v>1.1004652755886399</v>
      </c>
      <c r="H25" s="1">
        <v>2.5386063590144698</v>
      </c>
      <c r="I25" s="1">
        <v>5.07507691454619</v>
      </c>
      <c r="J25" s="1">
        <v>4.1766391657585196</v>
      </c>
    </row>
    <row r="26" spans="1:10" x14ac:dyDescent="0.25">
      <c r="A26" t="s">
        <v>187</v>
      </c>
      <c r="B26" t="s">
        <v>4</v>
      </c>
      <c r="C26" t="s">
        <v>83</v>
      </c>
      <c r="D26">
        <v>290</v>
      </c>
      <c r="E26" s="36">
        <v>2.5999999999999999E-2</v>
      </c>
      <c r="F26" s="1">
        <v>3.2061180883748102</v>
      </c>
      <c r="G26" s="1">
        <v>0.73641677316564003</v>
      </c>
      <c r="H26" s="1">
        <v>2.0475017594607801</v>
      </c>
      <c r="I26" s="1">
        <v>3.90529746695334</v>
      </c>
      <c r="J26" s="1">
        <v>2.9747472933131802</v>
      </c>
    </row>
    <row r="27" spans="1:10" x14ac:dyDescent="0.25">
      <c r="A27" t="s">
        <v>187</v>
      </c>
      <c r="B27" t="s">
        <v>5</v>
      </c>
      <c r="C27" t="s">
        <v>87</v>
      </c>
      <c r="D27">
        <v>24</v>
      </c>
      <c r="E27" s="36">
        <v>5.0000000000000001E-3</v>
      </c>
      <c r="F27" s="1">
        <v>8.5529640393514601</v>
      </c>
      <c r="H27" s="1">
        <v>7.6546969696969702</v>
      </c>
      <c r="J27" s="1">
        <v>7.8571428571428603</v>
      </c>
    </row>
    <row r="28" spans="1:10" x14ac:dyDescent="0.25">
      <c r="A28" t="s">
        <v>187</v>
      </c>
      <c r="B28" t="s">
        <v>5</v>
      </c>
      <c r="C28" t="s">
        <v>86</v>
      </c>
      <c r="D28">
        <v>181</v>
      </c>
      <c r="E28" s="36">
        <v>3.6999999999999998E-2</v>
      </c>
      <c r="F28" s="1">
        <v>6.2304140081343302</v>
      </c>
      <c r="G28" s="1">
        <v>2.2986111111111098</v>
      </c>
      <c r="H28" s="1">
        <v>4.5594059405940603</v>
      </c>
      <c r="I28" s="1">
        <v>7.6347826086956498</v>
      </c>
      <c r="J28" s="1">
        <v>6.1423726684669999</v>
      </c>
    </row>
    <row r="29" spans="1:10" x14ac:dyDescent="0.25">
      <c r="A29" t="s">
        <v>187</v>
      </c>
      <c r="B29" t="s">
        <v>5</v>
      </c>
      <c r="C29" t="s">
        <v>80</v>
      </c>
      <c r="D29">
        <v>331</v>
      </c>
      <c r="E29" s="36">
        <v>6.7000000000000004E-2</v>
      </c>
      <c r="F29" s="1">
        <v>5.3838350274496403</v>
      </c>
      <c r="G29" s="1">
        <v>2.4637589407184901</v>
      </c>
      <c r="H29" s="1">
        <v>4.3688888888888897</v>
      </c>
      <c r="I29" s="1">
        <v>6.8849864130434799</v>
      </c>
      <c r="J29" s="1">
        <v>5.3820152238420897</v>
      </c>
    </row>
    <row r="30" spans="1:10" x14ac:dyDescent="0.25">
      <c r="A30" t="s">
        <v>187</v>
      </c>
      <c r="B30" t="s">
        <v>5</v>
      </c>
      <c r="C30" t="s">
        <v>81</v>
      </c>
      <c r="D30">
        <v>778</v>
      </c>
      <c r="E30" s="36">
        <v>0.158</v>
      </c>
      <c r="F30" s="1">
        <v>4.6996117895421801</v>
      </c>
      <c r="G30" s="1">
        <v>2.21720862257947</v>
      </c>
      <c r="H30" s="1">
        <v>3.75941037448777</v>
      </c>
      <c r="I30" s="1">
        <v>5.9785573122529696</v>
      </c>
      <c r="J30" s="1">
        <v>4.6351705810875501</v>
      </c>
    </row>
    <row r="31" spans="1:10" x14ac:dyDescent="0.25">
      <c r="A31" t="s">
        <v>187</v>
      </c>
      <c r="B31" t="s">
        <v>5</v>
      </c>
      <c r="C31" t="s">
        <v>76</v>
      </c>
      <c r="D31">
        <v>1732</v>
      </c>
      <c r="E31" s="36">
        <v>0.35099999999999998</v>
      </c>
      <c r="F31" s="1">
        <v>4.0036570563934504</v>
      </c>
      <c r="G31" s="1">
        <v>1.8943976873536299</v>
      </c>
      <c r="H31" s="1">
        <v>3.24934104818472</v>
      </c>
      <c r="I31" s="1">
        <v>5.0601858217481199</v>
      </c>
      <c r="J31" s="1">
        <v>3.94332471707237</v>
      </c>
    </row>
    <row r="32" spans="1:10" x14ac:dyDescent="0.25">
      <c r="A32" t="s">
        <v>187</v>
      </c>
      <c r="B32" t="s">
        <v>5</v>
      </c>
      <c r="C32" t="s">
        <v>77</v>
      </c>
      <c r="D32">
        <v>1048</v>
      </c>
      <c r="E32" s="36">
        <v>0.21199999999999999</v>
      </c>
      <c r="F32" s="1">
        <v>4.0461872807554702</v>
      </c>
      <c r="G32" s="1">
        <v>1.7667190587814099</v>
      </c>
      <c r="H32" s="1">
        <v>3.08756173578122</v>
      </c>
      <c r="I32" s="1">
        <v>5.1223119516966404</v>
      </c>
      <c r="J32" s="1">
        <v>3.9931138304731402</v>
      </c>
    </row>
    <row r="33" spans="1:10" x14ac:dyDescent="0.25">
      <c r="A33" t="s">
        <v>187</v>
      </c>
      <c r="B33" t="s">
        <v>5</v>
      </c>
      <c r="C33" t="s">
        <v>82</v>
      </c>
      <c r="D33">
        <v>524</v>
      </c>
      <c r="E33" s="36">
        <v>0.106</v>
      </c>
      <c r="F33" s="1">
        <v>3.6271260112961698</v>
      </c>
      <c r="G33" s="1">
        <v>1.40168858237842</v>
      </c>
      <c r="H33" s="1">
        <v>2.7680745048003299</v>
      </c>
      <c r="I33" s="1">
        <v>4.7258572324736301</v>
      </c>
      <c r="J33" s="1">
        <v>3.6241103880436998</v>
      </c>
    </row>
    <row r="34" spans="1:10" x14ac:dyDescent="0.25">
      <c r="A34" t="s">
        <v>187</v>
      </c>
      <c r="B34" t="s">
        <v>5</v>
      </c>
      <c r="C34" t="s">
        <v>83</v>
      </c>
      <c r="D34">
        <v>318</v>
      </c>
      <c r="E34" s="36">
        <v>6.4000000000000001E-2</v>
      </c>
      <c r="F34" s="1">
        <v>3.1067951309777899</v>
      </c>
      <c r="G34" s="1">
        <v>0.90143799188743001</v>
      </c>
      <c r="H34" s="1">
        <v>1.8652599801334799</v>
      </c>
      <c r="I34" s="1">
        <v>4.0105517406120299</v>
      </c>
      <c r="J34" s="1">
        <v>2.4858911186457302</v>
      </c>
    </row>
    <row r="35" spans="1:10" x14ac:dyDescent="0.25">
      <c r="A35" t="s">
        <v>187</v>
      </c>
      <c r="B35" t="s">
        <v>6</v>
      </c>
      <c r="C35" t="s">
        <v>87</v>
      </c>
      <c r="D35">
        <v>41</v>
      </c>
      <c r="E35" s="36">
        <v>8.9999999999999993E-3</v>
      </c>
      <c r="F35" s="1">
        <v>9.5432452136698096</v>
      </c>
      <c r="G35" s="1">
        <v>2.60606060606061</v>
      </c>
      <c r="H35" s="1">
        <v>6.3866666666666703</v>
      </c>
      <c r="I35" s="1">
        <v>12.0111111111111</v>
      </c>
      <c r="J35" s="1">
        <v>9.3921182266009904</v>
      </c>
    </row>
    <row r="36" spans="1:10" x14ac:dyDescent="0.25">
      <c r="A36" t="s">
        <v>187</v>
      </c>
      <c r="B36" t="s">
        <v>6</v>
      </c>
      <c r="C36" t="s">
        <v>86</v>
      </c>
      <c r="D36">
        <v>240</v>
      </c>
      <c r="E36" s="36">
        <v>5.2999999999999999E-2</v>
      </c>
      <c r="F36" s="1">
        <v>6.8634152373475397</v>
      </c>
      <c r="G36" s="1">
        <v>2.4902251569603799</v>
      </c>
      <c r="H36" s="1">
        <v>4.68599794590894</v>
      </c>
      <c r="I36" s="1">
        <v>8.28135167110322</v>
      </c>
      <c r="J36" s="1">
        <v>6.7236161654855398</v>
      </c>
    </row>
    <row r="37" spans="1:10" x14ac:dyDescent="0.25">
      <c r="A37" t="s">
        <v>187</v>
      </c>
      <c r="B37" t="s">
        <v>6</v>
      </c>
      <c r="C37" t="s">
        <v>80</v>
      </c>
      <c r="D37">
        <v>413</v>
      </c>
      <c r="E37" s="36">
        <v>9.0999999999999998E-2</v>
      </c>
      <c r="F37" s="1">
        <v>5.4331245945061104</v>
      </c>
      <c r="G37" s="1">
        <v>2.2506142506142499</v>
      </c>
      <c r="H37" s="1">
        <v>4.1129032258064502</v>
      </c>
      <c r="I37" s="1">
        <v>6.5145118733509202</v>
      </c>
      <c r="J37" s="1">
        <v>5.4033138124967799</v>
      </c>
    </row>
    <row r="38" spans="1:10" x14ac:dyDescent="0.25">
      <c r="A38" t="s">
        <v>187</v>
      </c>
      <c r="B38" t="s">
        <v>6</v>
      </c>
      <c r="C38" t="s">
        <v>81</v>
      </c>
      <c r="D38">
        <v>1067</v>
      </c>
      <c r="E38" s="36">
        <v>0.23400000000000001</v>
      </c>
      <c r="F38" s="1">
        <v>4.8726943961638298</v>
      </c>
      <c r="G38" s="1">
        <v>1.9859738012852199</v>
      </c>
      <c r="H38" s="1">
        <v>3.7464183381088798</v>
      </c>
      <c r="I38" s="1">
        <v>5.9784413323633299</v>
      </c>
      <c r="J38" s="1">
        <v>4.8324407913662704</v>
      </c>
    </row>
    <row r="39" spans="1:10" x14ac:dyDescent="0.25">
      <c r="A39" t="s">
        <v>187</v>
      </c>
      <c r="B39" t="s">
        <v>6</v>
      </c>
      <c r="C39" t="s">
        <v>76</v>
      </c>
      <c r="D39">
        <v>1673</v>
      </c>
      <c r="E39" s="36">
        <v>0.36699999999999999</v>
      </c>
      <c r="F39" s="1">
        <v>4.4310501518477796</v>
      </c>
      <c r="G39" s="1">
        <v>1.95384615384615</v>
      </c>
      <c r="H39" s="1">
        <v>3.3874883286648001</v>
      </c>
      <c r="I39" s="1">
        <v>5.56125574272588</v>
      </c>
      <c r="J39" s="1">
        <v>4.4230069014270903</v>
      </c>
    </row>
    <row r="40" spans="1:10" x14ac:dyDescent="0.25">
      <c r="A40" t="s">
        <v>187</v>
      </c>
      <c r="B40" t="s">
        <v>6</v>
      </c>
      <c r="C40" t="s">
        <v>77</v>
      </c>
      <c r="D40">
        <v>703</v>
      </c>
      <c r="E40" s="36">
        <v>0.154</v>
      </c>
      <c r="F40" s="1">
        <v>4.7503022576643401</v>
      </c>
      <c r="G40" s="1">
        <v>1.928184746506</v>
      </c>
      <c r="H40" s="1">
        <v>3.5280434220728898</v>
      </c>
      <c r="I40" s="1">
        <v>6.1489584635950099</v>
      </c>
      <c r="J40" s="1">
        <v>4.7705034085058102</v>
      </c>
    </row>
    <row r="41" spans="1:10" x14ac:dyDescent="0.25">
      <c r="A41" t="s">
        <v>187</v>
      </c>
      <c r="B41" t="s">
        <v>6</v>
      </c>
      <c r="C41" t="s">
        <v>82</v>
      </c>
      <c r="D41">
        <v>280</v>
      </c>
      <c r="E41" s="36">
        <v>6.0999999999999999E-2</v>
      </c>
      <c r="F41" s="1">
        <v>4.82478657872971</v>
      </c>
      <c r="G41" s="1">
        <v>1.4152555585545601</v>
      </c>
      <c r="H41" s="1">
        <v>3.2895972668472702</v>
      </c>
      <c r="I41" s="1">
        <v>5.8914887153449298</v>
      </c>
      <c r="J41" s="1">
        <v>4.8772808645263801</v>
      </c>
    </row>
    <row r="42" spans="1:10" x14ac:dyDescent="0.25">
      <c r="A42" t="s">
        <v>187</v>
      </c>
      <c r="B42" t="s">
        <v>6</v>
      </c>
      <c r="C42" t="s">
        <v>83</v>
      </c>
      <c r="D42">
        <v>141</v>
      </c>
      <c r="E42" s="36">
        <v>3.1E-2</v>
      </c>
      <c r="F42" s="1">
        <v>5.7216460860202796</v>
      </c>
      <c r="G42" s="1">
        <v>1.3353433184205401</v>
      </c>
      <c r="H42" s="1">
        <v>3.4411866879733202</v>
      </c>
      <c r="I42" s="1">
        <v>7.6199721534653504</v>
      </c>
      <c r="J42" s="1">
        <v>5.790053958283</v>
      </c>
    </row>
    <row r="43" spans="1:10" x14ac:dyDescent="0.25">
      <c r="A43" t="s">
        <v>187</v>
      </c>
      <c r="B43" t="s">
        <v>7</v>
      </c>
      <c r="C43" t="s">
        <v>84</v>
      </c>
      <c r="D43">
        <v>20</v>
      </c>
      <c r="E43" s="36">
        <v>2E-3</v>
      </c>
      <c r="F43" s="1">
        <v>15.693724124124801</v>
      </c>
      <c r="H43" s="1">
        <v>15.4988095238095</v>
      </c>
      <c r="J43" s="1">
        <v>13.974683544303801</v>
      </c>
    </row>
    <row r="44" spans="1:10" x14ac:dyDescent="0.25">
      <c r="A44" t="s">
        <v>187</v>
      </c>
      <c r="B44" t="s">
        <v>7</v>
      </c>
      <c r="C44" t="s">
        <v>85</v>
      </c>
      <c r="D44">
        <v>139</v>
      </c>
      <c r="E44" s="36">
        <v>1.4E-2</v>
      </c>
      <c r="F44" s="1">
        <v>9.04162825700298</v>
      </c>
      <c r="G44" s="1">
        <v>2.26521884957236</v>
      </c>
      <c r="H44" s="1">
        <v>6.2033898305084696</v>
      </c>
      <c r="I44" s="1">
        <v>12.802350427350399</v>
      </c>
      <c r="J44" s="1">
        <v>8.7326512455515992</v>
      </c>
    </row>
    <row r="45" spans="1:10" x14ac:dyDescent="0.25">
      <c r="A45" t="s">
        <v>187</v>
      </c>
      <c r="B45" t="s">
        <v>7</v>
      </c>
      <c r="C45" t="s">
        <v>86</v>
      </c>
      <c r="D45">
        <v>813</v>
      </c>
      <c r="E45" s="36">
        <v>8.4000000000000005E-2</v>
      </c>
      <c r="F45" s="1">
        <v>5.6484405076160904</v>
      </c>
      <c r="G45" s="1">
        <v>1.73684210526316</v>
      </c>
      <c r="H45" s="1">
        <v>4.0048309178743997</v>
      </c>
      <c r="I45" s="1">
        <v>7.0198675496688701</v>
      </c>
      <c r="J45" s="1">
        <v>5.5960092686080403</v>
      </c>
    </row>
    <row r="46" spans="1:10" x14ac:dyDescent="0.25">
      <c r="A46" t="s">
        <v>187</v>
      </c>
      <c r="B46" t="s">
        <v>7</v>
      </c>
      <c r="C46" t="s">
        <v>80</v>
      </c>
      <c r="D46">
        <v>1242</v>
      </c>
      <c r="E46" s="36">
        <v>0.129</v>
      </c>
      <c r="F46" s="1">
        <v>5.0137702579572903</v>
      </c>
      <c r="G46" s="1">
        <v>1.97540484943978</v>
      </c>
      <c r="H46" s="1">
        <v>3.8612946503437899</v>
      </c>
      <c r="I46" s="1">
        <v>6.5549417301658401</v>
      </c>
      <c r="J46" s="1">
        <v>4.9856801443479597</v>
      </c>
    </row>
    <row r="47" spans="1:10" x14ac:dyDescent="0.25">
      <c r="A47" t="s">
        <v>187</v>
      </c>
      <c r="B47" t="s">
        <v>7</v>
      </c>
      <c r="C47" t="s">
        <v>81</v>
      </c>
      <c r="D47">
        <v>2022</v>
      </c>
      <c r="E47" s="36">
        <v>0.20899999999999999</v>
      </c>
      <c r="F47" s="1">
        <v>4.6678356623033297</v>
      </c>
      <c r="G47" s="1">
        <v>1.93424295258747</v>
      </c>
      <c r="H47" s="1">
        <v>3.6323537115616298</v>
      </c>
      <c r="I47" s="1">
        <v>6.3964596327096297</v>
      </c>
      <c r="J47" s="1">
        <v>4.6335504201965296</v>
      </c>
    </row>
    <row r="48" spans="1:10" x14ac:dyDescent="0.25">
      <c r="A48" t="s">
        <v>187</v>
      </c>
      <c r="B48" t="s">
        <v>7</v>
      </c>
      <c r="C48" t="s">
        <v>76</v>
      </c>
      <c r="D48">
        <v>2936</v>
      </c>
      <c r="E48" s="36">
        <v>0.30399999999999999</v>
      </c>
      <c r="F48" s="1">
        <v>4.3320848724846499</v>
      </c>
      <c r="G48" s="1">
        <v>1.6841646324134201</v>
      </c>
      <c r="H48" s="1">
        <v>3.3892010085994202</v>
      </c>
      <c r="I48" s="1">
        <v>5.66583219331641</v>
      </c>
      <c r="J48" s="1">
        <v>4.2957315050078497</v>
      </c>
    </row>
    <row r="49" spans="1:10" x14ac:dyDescent="0.25">
      <c r="A49" t="s">
        <v>187</v>
      </c>
      <c r="B49" t="s">
        <v>7</v>
      </c>
      <c r="C49" t="s">
        <v>77</v>
      </c>
      <c r="D49">
        <v>1425</v>
      </c>
      <c r="E49" s="36">
        <v>0.14799999999999999</v>
      </c>
      <c r="F49" s="1">
        <v>4.2016366331294401</v>
      </c>
      <c r="G49" s="1">
        <v>1.64366308055628</v>
      </c>
      <c r="H49" s="1">
        <v>3.0321579064094002</v>
      </c>
      <c r="I49" s="1">
        <v>5.2479365079365099</v>
      </c>
      <c r="J49" s="1">
        <v>4.2161237538579099</v>
      </c>
    </row>
    <row r="50" spans="1:10" x14ac:dyDescent="0.25">
      <c r="A50" t="s">
        <v>187</v>
      </c>
      <c r="B50" t="s">
        <v>7</v>
      </c>
      <c r="C50" t="s">
        <v>82</v>
      </c>
      <c r="D50">
        <v>701</v>
      </c>
      <c r="E50" s="36">
        <v>7.2999999999999995E-2</v>
      </c>
      <c r="F50" s="1">
        <v>3.5770127937023202</v>
      </c>
      <c r="G50" s="1">
        <v>0.99711904516925598</v>
      </c>
      <c r="H50" s="1">
        <v>2.4667686554479</v>
      </c>
      <c r="I50" s="1">
        <v>4.7598932859048499</v>
      </c>
      <c r="J50" s="1">
        <v>3.5794646376716401</v>
      </c>
    </row>
    <row r="51" spans="1:10" x14ac:dyDescent="0.25">
      <c r="A51" t="s">
        <v>187</v>
      </c>
      <c r="B51" t="s">
        <v>7</v>
      </c>
      <c r="C51" t="s">
        <v>83</v>
      </c>
      <c r="D51">
        <v>357</v>
      </c>
      <c r="E51" s="36">
        <v>3.6999999999999998E-2</v>
      </c>
      <c r="F51" s="1">
        <v>3.3637386298676102</v>
      </c>
      <c r="G51" s="1">
        <v>0.74955924654356498</v>
      </c>
      <c r="H51" s="1">
        <v>2.17632349789241</v>
      </c>
      <c r="I51" s="1">
        <v>4.24473126324978</v>
      </c>
      <c r="J51" s="1">
        <v>3.0296475903700801</v>
      </c>
    </row>
    <row r="52" spans="1:10" x14ac:dyDescent="0.25">
      <c r="A52" t="s">
        <v>187</v>
      </c>
      <c r="B52" t="s">
        <v>8</v>
      </c>
      <c r="C52" t="s">
        <v>84</v>
      </c>
      <c r="D52">
        <v>42</v>
      </c>
      <c r="E52" s="36">
        <v>2E-3</v>
      </c>
      <c r="F52" s="1">
        <v>26.832387879432801</v>
      </c>
      <c r="G52" s="1">
        <v>1.1600303951367801</v>
      </c>
      <c r="H52" s="1">
        <v>24.151785714285701</v>
      </c>
      <c r="I52" s="1">
        <v>43.380952380952401</v>
      </c>
      <c r="J52" s="1">
        <v>26.542253521126799</v>
      </c>
    </row>
    <row r="53" spans="1:10" x14ac:dyDescent="0.25">
      <c r="A53" t="s">
        <v>187</v>
      </c>
      <c r="B53" t="s">
        <v>8</v>
      </c>
      <c r="C53" t="s">
        <v>85</v>
      </c>
      <c r="D53">
        <v>365</v>
      </c>
      <c r="E53" s="36">
        <v>2.1000000000000001E-2</v>
      </c>
      <c r="F53" s="1">
        <v>8.8076009308599108</v>
      </c>
      <c r="G53" s="1">
        <v>1.32727272727273</v>
      </c>
      <c r="H53" s="1">
        <v>5.0454545454545503</v>
      </c>
      <c r="I53" s="1">
        <v>10.9791666666667</v>
      </c>
      <c r="J53" s="1">
        <v>8.4619737750172508</v>
      </c>
    </row>
    <row r="54" spans="1:10" x14ac:dyDescent="0.25">
      <c r="A54" t="s">
        <v>187</v>
      </c>
      <c r="B54" t="s">
        <v>8</v>
      </c>
      <c r="C54" t="s">
        <v>86</v>
      </c>
      <c r="D54">
        <v>2002</v>
      </c>
      <c r="E54" s="36">
        <v>0.113</v>
      </c>
      <c r="F54" s="1">
        <v>6.1851142144606399</v>
      </c>
      <c r="G54" s="1">
        <v>1.4379655579320001</v>
      </c>
      <c r="H54" s="1">
        <v>3.6815470272419999</v>
      </c>
      <c r="I54" s="1">
        <v>7.3517771804062102</v>
      </c>
      <c r="J54" s="1">
        <v>6.0089313908113597</v>
      </c>
    </row>
    <row r="55" spans="1:10" x14ac:dyDescent="0.25">
      <c r="A55" t="s">
        <v>187</v>
      </c>
      <c r="B55" t="s">
        <v>8</v>
      </c>
      <c r="C55" t="s">
        <v>80</v>
      </c>
      <c r="D55">
        <v>3116</v>
      </c>
      <c r="E55" s="36">
        <v>0.17499999999999999</v>
      </c>
      <c r="F55" s="1">
        <v>5.4514200179758499</v>
      </c>
      <c r="G55" s="1">
        <v>1.85952778621318</v>
      </c>
      <c r="H55" s="1">
        <v>3.76692610331851</v>
      </c>
      <c r="I55" s="1">
        <v>6.56213194848897</v>
      </c>
      <c r="J55" s="1">
        <v>5.4370006721221698</v>
      </c>
    </row>
    <row r="56" spans="1:10" x14ac:dyDescent="0.25">
      <c r="A56" t="s">
        <v>187</v>
      </c>
      <c r="B56" t="s">
        <v>8</v>
      </c>
      <c r="C56" t="s">
        <v>81</v>
      </c>
      <c r="D56">
        <v>4272</v>
      </c>
      <c r="E56" s="36">
        <v>0.24099999999999999</v>
      </c>
      <c r="F56" s="1">
        <v>5.4153243441088001</v>
      </c>
      <c r="G56" s="1">
        <v>1.9871111852593299</v>
      </c>
      <c r="H56" s="1">
        <v>3.6897812613129202</v>
      </c>
      <c r="I56" s="1">
        <v>6.3367750324368197</v>
      </c>
      <c r="J56" s="1">
        <v>5.41044633315098</v>
      </c>
    </row>
    <row r="57" spans="1:10" x14ac:dyDescent="0.25">
      <c r="A57" t="s">
        <v>187</v>
      </c>
      <c r="B57" t="s">
        <v>8</v>
      </c>
      <c r="C57" t="s">
        <v>76</v>
      </c>
      <c r="D57">
        <v>4915</v>
      </c>
      <c r="E57" s="36">
        <v>0.27700000000000002</v>
      </c>
      <c r="F57" s="1">
        <v>6.28453738049918</v>
      </c>
      <c r="G57" s="1">
        <v>2.1112733254510898</v>
      </c>
      <c r="H57" s="1">
        <v>4.0598765432098798</v>
      </c>
      <c r="I57" s="1">
        <v>7.2162942981007898</v>
      </c>
      <c r="J57" s="1">
        <v>6.3785767292814697</v>
      </c>
    </row>
    <row r="58" spans="1:10" x14ac:dyDescent="0.25">
      <c r="A58" t="s">
        <v>187</v>
      </c>
      <c r="B58" t="s">
        <v>8</v>
      </c>
      <c r="C58" t="s">
        <v>77</v>
      </c>
      <c r="D58">
        <v>1810</v>
      </c>
      <c r="E58" s="36">
        <v>0.10199999999999999</v>
      </c>
      <c r="F58" s="1">
        <v>7.6769582203992304</v>
      </c>
      <c r="G58" s="1">
        <v>2.1574489240771499</v>
      </c>
      <c r="H58" s="1">
        <v>4.5906195581432199</v>
      </c>
      <c r="I58" s="1">
        <v>7.7295928978085104</v>
      </c>
      <c r="J58" s="1">
        <v>7.7688638210989902</v>
      </c>
    </row>
    <row r="59" spans="1:10" x14ac:dyDescent="0.25">
      <c r="A59" t="s">
        <v>187</v>
      </c>
      <c r="B59" t="s">
        <v>8</v>
      </c>
      <c r="C59" t="s">
        <v>82</v>
      </c>
      <c r="D59">
        <v>808</v>
      </c>
      <c r="E59" s="36">
        <v>4.5999999999999999E-2</v>
      </c>
      <c r="F59" s="1">
        <v>9.6816415141899093</v>
      </c>
      <c r="G59" s="1">
        <v>2.2833037869870898</v>
      </c>
      <c r="H59" s="1">
        <v>5.0773721905892097</v>
      </c>
      <c r="I59" s="1">
        <v>9.4857079128047097</v>
      </c>
      <c r="J59" s="1">
        <v>9.7899603397389008</v>
      </c>
    </row>
    <row r="60" spans="1:10" x14ac:dyDescent="0.25">
      <c r="A60" t="s">
        <v>187</v>
      </c>
      <c r="B60" t="s">
        <v>8</v>
      </c>
      <c r="C60" t="s">
        <v>83</v>
      </c>
      <c r="D60">
        <v>425</v>
      </c>
      <c r="E60" s="36">
        <v>2.4E-2</v>
      </c>
      <c r="F60" s="1">
        <v>12.0302037191016</v>
      </c>
      <c r="G60" s="1">
        <v>1.9603386584689799</v>
      </c>
      <c r="H60" s="1">
        <v>5.3985943775100402</v>
      </c>
      <c r="I60" s="1">
        <v>15.820764711547699</v>
      </c>
      <c r="J60" s="1">
        <v>11.929415102096799</v>
      </c>
    </row>
    <row r="61" spans="1:10" x14ac:dyDescent="0.25">
      <c r="A61" t="s">
        <v>187</v>
      </c>
      <c r="B61" t="s">
        <v>9</v>
      </c>
      <c r="C61" t="s">
        <v>84</v>
      </c>
      <c r="D61">
        <v>151</v>
      </c>
      <c r="E61" s="36">
        <v>2E-3</v>
      </c>
      <c r="F61" s="1">
        <v>28.370210069977102</v>
      </c>
      <c r="G61" s="1">
        <v>14.127659574468099</v>
      </c>
      <c r="H61" s="1">
        <v>28.659574468085101</v>
      </c>
      <c r="I61" s="1">
        <v>42.446428571428598</v>
      </c>
      <c r="J61" s="1">
        <v>28.379139891250599</v>
      </c>
    </row>
    <row r="62" spans="1:10" x14ac:dyDescent="0.25">
      <c r="A62" t="s">
        <v>187</v>
      </c>
      <c r="B62" t="s">
        <v>9</v>
      </c>
      <c r="C62" t="s">
        <v>85</v>
      </c>
      <c r="D62">
        <v>2058</v>
      </c>
      <c r="E62" s="36">
        <v>3.2000000000000001E-2</v>
      </c>
      <c r="F62" s="1">
        <v>19.7452801431049</v>
      </c>
      <c r="G62" s="1">
        <v>10.802593427835101</v>
      </c>
      <c r="H62" s="1">
        <v>16.841784338896002</v>
      </c>
      <c r="I62" s="1">
        <v>25.8974897349757</v>
      </c>
      <c r="J62" s="1">
        <v>19.4644232173634</v>
      </c>
    </row>
    <row r="63" spans="1:10" x14ac:dyDescent="0.25">
      <c r="A63" t="s">
        <v>187</v>
      </c>
      <c r="B63" t="s">
        <v>9</v>
      </c>
      <c r="C63" t="s">
        <v>86</v>
      </c>
      <c r="D63">
        <v>28320</v>
      </c>
      <c r="E63" s="36">
        <v>0.442</v>
      </c>
      <c r="F63" s="1">
        <v>12.668339241499099</v>
      </c>
      <c r="G63" s="1">
        <v>7.1153846153846096</v>
      </c>
      <c r="H63" s="1">
        <v>10.5389591234724</v>
      </c>
      <c r="I63" s="1">
        <v>15.709957540991001</v>
      </c>
      <c r="J63" s="1">
        <v>12.2806274875242</v>
      </c>
    </row>
    <row r="64" spans="1:10" x14ac:dyDescent="0.25">
      <c r="A64" t="s">
        <v>187</v>
      </c>
      <c r="B64" t="s">
        <v>9</v>
      </c>
      <c r="C64" t="s">
        <v>80</v>
      </c>
      <c r="D64">
        <v>19091</v>
      </c>
      <c r="E64" s="36">
        <v>0.29799999999999999</v>
      </c>
      <c r="F64" s="1">
        <v>8.0195890570446</v>
      </c>
      <c r="G64" s="1">
        <v>4.3202772742062896</v>
      </c>
      <c r="H64" s="1">
        <v>6.6596194503171304</v>
      </c>
      <c r="I64" s="1">
        <v>9.8954973118279597</v>
      </c>
      <c r="J64" s="1">
        <v>7.7973222925419101</v>
      </c>
    </row>
    <row r="65" spans="1:10" x14ac:dyDescent="0.25">
      <c r="A65" t="s">
        <v>187</v>
      </c>
      <c r="B65" t="s">
        <v>9</v>
      </c>
      <c r="C65" t="s">
        <v>81</v>
      </c>
      <c r="D65">
        <v>9305</v>
      </c>
      <c r="E65" s="36">
        <v>0.14499999999999999</v>
      </c>
      <c r="F65" s="1">
        <v>4.9204279287869799</v>
      </c>
      <c r="G65" s="1">
        <v>2.43965517241379</v>
      </c>
      <c r="H65" s="1">
        <v>3.8200972447325801</v>
      </c>
      <c r="I65" s="1">
        <v>5.9765625</v>
      </c>
      <c r="J65" s="1">
        <v>4.7942065271930598</v>
      </c>
    </row>
    <row r="66" spans="1:10" x14ac:dyDescent="0.25">
      <c r="A66" t="s">
        <v>187</v>
      </c>
      <c r="B66" t="s">
        <v>9</v>
      </c>
      <c r="C66" t="s">
        <v>76</v>
      </c>
      <c r="D66">
        <v>4666</v>
      </c>
      <c r="E66" s="36">
        <v>7.2999999999999995E-2</v>
      </c>
      <c r="F66" s="1">
        <v>3.15569751907065</v>
      </c>
      <c r="G66" s="1">
        <v>1.3614194485832001</v>
      </c>
      <c r="H66" s="1">
        <v>2.10022727233715</v>
      </c>
      <c r="I66" s="1">
        <v>3.3004930704021</v>
      </c>
      <c r="J66" s="1">
        <v>3.0926190608822401</v>
      </c>
    </row>
    <row r="67" spans="1:10" x14ac:dyDescent="0.25">
      <c r="A67" t="s">
        <v>187</v>
      </c>
      <c r="B67" t="s">
        <v>9</v>
      </c>
      <c r="C67" t="s">
        <v>77</v>
      </c>
      <c r="D67">
        <v>337</v>
      </c>
      <c r="E67" s="36">
        <v>5.0000000000000001E-3</v>
      </c>
      <c r="F67" s="1">
        <v>3.7592308562461998</v>
      </c>
      <c r="G67" s="1">
        <v>0.99193857965451104</v>
      </c>
      <c r="H67" s="1">
        <v>1.7517956903431799</v>
      </c>
      <c r="I67" s="1">
        <v>3.7117450907743601</v>
      </c>
      <c r="J67" s="1">
        <v>3.8244576529366401</v>
      </c>
    </row>
    <row r="68" spans="1:10" x14ac:dyDescent="0.25">
      <c r="A68" t="s">
        <v>187</v>
      </c>
      <c r="B68" t="s">
        <v>9</v>
      </c>
      <c r="C68" t="s">
        <v>82</v>
      </c>
      <c r="D68">
        <v>47</v>
      </c>
      <c r="E68" s="36">
        <v>1E-3</v>
      </c>
      <c r="F68" s="1">
        <v>4.09165663406257</v>
      </c>
      <c r="G68" s="1">
        <v>0.65308483507739701</v>
      </c>
      <c r="H68" s="1">
        <v>2.2552968323893401</v>
      </c>
      <c r="I68" s="1">
        <v>4.6973348300773097</v>
      </c>
      <c r="J68" s="1">
        <v>3.94316229196646</v>
      </c>
    </row>
    <row r="69" spans="1:10" x14ac:dyDescent="0.25">
      <c r="A69" t="s">
        <v>187</v>
      </c>
      <c r="B69" t="s">
        <v>9</v>
      </c>
      <c r="C69" t="s">
        <v>83</v>
      </c>
      <c r="D69">
        <v>29</v>
      </c>
      <c r="E69" s="36">
        <v>0</v>
      </c>
      <c r="F69" s="1">
        <v>7.4586824480979699</v>
      </c>
      <c r="H69" s="1">
        <v>3.0124651162790701</v>
      </c>
      <c r="J69" s="1">
        <v>9.0717440298183991</v>
      </c>
    </row>
    <row r="70" spans="1:10" x14ac:dyDescent="0.25">
      <c r="A70" t="s">
        <v>187</v>
      </c>
      <c r="B70" t="s">
        <v>10</v>
      </c>
      <c r="C70" t="s">
        <v>84</v>
      </c>
      <c r="D70">
        <v>117</v>
      </c>
      <c r="E70" s="36">
        <v>1.2999999999999999E-2</v>
      </c>
      <c r="F70" s="1">
        <v>12.541927128671601</v>
      </c>
      <c r="G70" s="1">
        <v>4.7272727272727302</v>
      </c>
      <c r="H70" s="1">
        <v>10.5714285714286</v>
      </c>
      <c r="I70" s="1">
        <v>18.878048780487799</v>
      </c>
      <c r="J70" s="1">
        <v>12.664867199309001</v>
      </c>
    </row>
    <row r="71" spans="1:10" x14ac:dyDescent="0.25">
      <c r="A71" t="s">
        <v>187</v>
      </c>
      <c r="B71" t="s">
        <v>10</v>
      </c>
      <c r="C71" t="s">
        <v>85</v>
      </c>
      <c r="D71">
        <v>743</v>
      </c>
      <c r="E71" s="36">
        <v>0.08</v>
      </c>
      <c r="F71" s="1">
        <v>11.6653333511513</v>
      </c>
      <c r="G71" s="1">
        <v>5.0749648876404496</v>
      </c>
      <c r="H71" s="1">
        <v>9.32258064516129</v>
      </c>
      <c r="I71" s="1">
        <v>16.847945707997098</v>
      </c>
      <c r="J71" s="1">
        <v>11.512303597492901</v>
      </c>
    </row>
    <row r="72" spans="1:10" x14ac:dyDescent="0.25">
      <c r="A72" t="s">
        <v>187</v>
      </c>
      <c r="B72" t="s">
        <v>10</v>
      </c>
      <c r="C72" t="s">
        <v>86</v>
      </c>
      <c r="D72">
        <v>2879</v>
      </c>
      <c r="E72" s="36">
        <v>0.311</v>
      </c>
      <c r="F72" s="1">
        <v>9.5955813048205005</v>
      </c>
      <c r="G72" s="1">
        <v>4.8555015466195304</v>
      </c>
      <c r="H72" s="1">
        <v>7.9863013698630096</v>
      </c>
      <c r="I72" s="1">
        <v>12.4623868778281</v>
      </c>
      <c r="J72" s="1">
        <v>9.4900851007718892</v>
      </c>
    </row>
    <row r="73" spans="1:10" x14ac:dyDescent="0.25">
      <c r="A73" t="s">
        <v>187</v>
      </c>
      <c r="B73" t="s">
        <v>10</v>
      </c>
      <c r="C73" t="s">
        <v>80</v>
      </c>
      <c r="D73">
        <v>2643</v>
      </c>
      <c r="E73" s="36">
        <v>0.28499999999999998</v>
      </c>
      <c r="F73" s="1">
        <v>8.9190379271034192</v>
      </c>
      <c r="G73" s="1">
        <v>4.47702118025859</v>
      </c>
      <c r="H73" s="1">
        <v>7.3011363636363598</v>
      </c>
      <c r="I73" s="1">
        <v>11.641103149723801</v>
      </c>
      <c r="J73" s="1">
        <v>8.8982784087039395</v>
      </c>
    </row>
    <row r="74" spans="1:10" x14ac:dyDescent="0.25">
      <c r="A74" t="s">
        <v>187</v>
      </c>
      <c r="B74" t="s">
        <v>10</v>
      </c>
      <c r="C74" t="s">
        <v>81</v>
      </c>
      <c r="D74">
        <v>1707</v>
      </c>
      <c r="E74" s="36">
        <v>0.184</v>
      </c>
      <c r="F74" s="1">
        <v>8.5049312619603992</v>
      </c>
      <c r="G74" s="1">
        <v>4.1681573596917003</v>
      </c>
      <c r="H74" s="1">
        <v>7.0600706713780896</v>
      </c>
      <c r="I74" s="1">
        <v>11.3016025259145</v>
      </c>
      <c r="J74" s="1">
        <v>8.5020969978331191</v>
      </c>
    </row>
    <row r="75" spans="1:10" x14ac:dyDescent="0.25">
      <c r="A75" t="s">
        <v>187</v>
      </c>
      <c r="B75" t="s">
        <v>10</v>
      </c>
      <c r="C75" t="s">
        <v>76</v>
      </c>
      <c r="D75">
        <v>878</v>
      </c>
      <c r="E75" s="36">
        <v>9.5000000000000001E-2</v>
      </c>
      <c r="F75" s="1">
        <v>8.0859570950317501</v>
      </c>
      <c r="G75" s="1">
        <v>3.4078259303883098</v>
      </c>
      <c r="H75" s="1">
        <v>6.7843347355440802</v>
      </c>
      <c r="I75" s="1">
        <v>11.3252332213281</v>
      </c>
      <c r="J75" s="1">
        <v>7.9781211597733703</v>
      </c>
    </row>
    <row r="76" spans="1:10" x14ac:dyDescent="0.25">
      <c r="A76" t="s">
        <v>187</v>
      </c>
      <c r="B76" t="s">
        <v>10</v>
      </c>
      <c r="C76" t="s">
        <v>77</v>
      </c>
      <c r="D76">
        <v>198</v>
      </c>
      <c r="E76" s="36">
        <v>2.1000000000000001E-2</v>
      </c>
      <c r="F76" s="1">
        <v>7.4507318216345997</v>
      </c>
      <c r="G76" s="1">
        <v>2.0198545824890402</v>
      </c>
      <c r="H76" s="1">
        <v>4.8130075048169401</v>
      </c>
      <c r="I76" s="1">
        <v>10.945453334074699</v>
      </c>
      <c r="J76" s="1">
        <v>7.5010336649921303</v>
      </c>
    </row>
    <row r="77" spans="1:10" x14ac:dyDescent="0.25">
      <c r="A77" t="s">
        <v>187</v>
      </c>
      <c r="B77" t="s">
        <v>10</v>
      </c>
      <c r="C77" t="s">
        <v>82</v>
      </c>
      <c r="D77">
        <v>77</v>
      </c>
      <c r="E77" s="36">
        <v>8.0000000000000002E-3</v>
      </c>
      <c r="F77" s="1">
        <v>6.1722748865870898</v>
      </c>
      <c r="G77" s="1">
        <v>1.4049225883287</v>
      </c>
      <c r="H77" s="1">
        <v>2.9618867924528298</v>
      </c>
      <c r="I77" s="1">
        <v>9.6799103504482495</v>
      </c>
      <c r="J77" s="1">
        <v>6.5202024936720697</v>
      </c>
    </row>
    <row r="78" spans="1:10" x14ac:dyDescent="0.25">
      <c r="A78" t="s">
        <v>187</v>
      </c>
      <c r="B78" t="s">
        <v>10</v>
      </c>
      <c r="C78" t="s">
        <v>83</v>
      </c>
      <c r="D78">
        <v>28</v>
      </c>
      <c r="E78" s="36">
        <v>3.0000000000000001E-3</v>
      </c>
      <c r="F78" s="1">
        <v>6.5815420724551403</v>
      </c>
      <c r="H78" s="1">
        <v>2.9537814822680799</v>
      </c>
      <c r="J78" s="1">
        <v>5.8901593589628201</v>
      </c>
    </row>
    <row r="79" spans="1:10" x14ac:dyDescent="0.25">
      <c r="A79" t="s">
        <v>187</v>
      </c>
      <c r="B79" t="s">
        <v>11</v>
      </c>
      <c r="C79" t="s">
        <v>75</v>
      </c>
      <c r="D79">
        <v>15</v>
      </c>
      <c r="E79" s="36">
        <v>0.156</v>
      </c>
      <c r="F79" s="1">
        <v>10.7228108955832</v>
      </c>
      <c r="J79" s="1">
        <v>10.4692342752963</v>
      </c>
    </row>
    <row r="80" spans="1:10" x14ac:dyDescent="0.25">
      <c r="A80" t="s">
        <v>187</v>
      </c>
      <c r="B80" t="s">
        <v>11</v>
      </c>
      <c r="C80" t="s">
        <v>76</v>
      </c>
      <c r="D80">
        <v>13</v>
      </c>
      <c r="E80" s="36">
        <v>0.13500000000000001</v>
      </c>
      <c r="F80" s="1">
        <v>19.485120401046</v>
      </c>
      <c r="J80" s="1">
        <v>17.1216527753148</v>
      </c>
    </row>
    <row r="81" spans="1:10" x14ac:dyDescent="0.25">
      <c r="A81" t="s">
        <v>187</v>
      </c>
      <c r="B81" t="s">
        <v>11</v>
      </c>
      <c r="C81" t="s">
        <v>77</v>
      </c>
      <c r="D81">
        <v>15</v>
      </c>
      <c r="E81" s="36">
        <v>0.156</v>
      </c>
      <c r="F81" s="1">
        <v>10.2453501648155</v>
      </c>
      <c r="J81" s="1">
        <v>9.7280084447572097</v>
      </c>
    </row>
    <row r="82" spans="1:10" x14ac:dyDescent="0.25">
      <c r="A82" t="s">
        <v>187</v>
      </c>
      <c r="B82" t="s">
        <v>11</v>
      </c>
      <c r="C82" t="s">
        <v>82</v>
      </c>
      <c r="D82">
        <v>19</v>
      </c>
      <c r="E82" s="36">
        <v>0.19800000000000001</v>
      </c>
      <c r="F82" s="1">
        <v>9.1482769062266698</v>
      </c>
      <c r="J82" s="1">
        <v>9.0718706443948491</v>
      </c>
    </row>
    <row r="83" spans="1:10" x14ac:dyDescent="0.25">
      <c r="A83" t="s">
        <v>187</v>
      </c>
      <c r="B83" t="s">
        <v>11</v>
      </c>
      <c r="C83" t="s">
        <v>83</v>
      </c>
      <c r="D83">
        <v>34</v>
      </c>
      <c r="E83" s="36">
        <v>0.35399999999999998</v>
      </c>
      <c r="F83" s="1">
        <v>8.8981839198706503</v>
      </c>
      <c r="H83" s="1">
        <v>4.3839284702092796</v>
      </c>
      <c r="J83" s="1">
        <v>6.42571592259534</v>
      </c>
    </row>
    <row r="84" spans="1:10" x14ac:dyDescent="0.25">
      <c r="A84" t="s">
        <v>187</v>
      </c>
      <c r="B84" t="s">
        <v>12</v>
      </c>
      <c r="C84" t="s">
        <v>79</v>
      </c>
      <c r="D84">
        <v>20</v>
      </c>
      <c r="E84" s="36">
        <v>3.6999999999999998E-2</v>
      </c>
      <c r="F84" s="1">
        <v>12.042169633671101</v>
      </c>
      <c r="H84" s="1">
        <v>11.074963009333</v>
      </c>
      <c r="J84" s="1">
        <v>12.178398404103699</v>
      </c>
    </row>
    <row r="85" spans="1:10" x14ac:dyDescent="0.25">
      <c r="A85" t="s">
        <v>187</v>
      </c>
      <c r="B85" t="s">
        <v>12</v>
      </c>
      <c r="C85" t="s">
        <v>80</v>
      </c>
      <c r="D85">
        <v>62</v>
      </c>
      <c r="E85" s="36">
        <v>0.115</v>
      </c>
      <c r="F85" s="1">
        <v>11.4092933709702</v>
      </c>
      <c r="G85" s="1">
        <v>7.9765845070422499</v>
      </c>
      <c r="H85" s="1">
        <v>10.983939269988699</v>
      </c>
      <c r="I85" s="1">
        <v>13.6421758410231</v>
      </c>
      <c r="J85" s="1">
        <v>11.1234329797493</v>
      </c>
    </row>
    <row r="86" spans="1:10" x14ac:dyDescent="0.25">
      <c r="A86" t="s">
        <v>187</v>
      </c>
      <c r="B86" t="s">
        <v>12</v>
      </c>
      <c r="C86" t="s">
        <v>81</v>
      </c>
      <c r="D86">
        <v>120</v>
      </c>
      <c r="E86" s="36">
        <v>0.222</v>
      </c>
      <c r="F86" s="1">
        <v>9.8108556697704792</v>
      </c>
      <c r="G86" s="1">
        <v>6.49004432500349</v>
      </c>
      <c r="H86" s="1">
        <v>9.10685137457045</v>
      </c>
      <c r="I86" s="1">
        <v>12.8048859006373</v>
      </c>
      <c r="J86" s="1">
        <v>9.7184858972737391</v>
      </c>
    </row>
    <row r="87" spans="1:10" x14ac:dyDescent="0.25">
      <c r="A87" t="s">
        <v>187</v>
      </c>
      <c r="B87" t="s">
        <v>12</v>
      </c>
      <c r="C87" t="s">
        <v>76</v>
      </c>
      <c r="D87">
        <v>162</v>
      </c>
      <c r="E87" s="36">
        <v>0.29899999999999999</v>
      </c>
      <c r="F87" s="1">
        <v>9.08730634815171</v>
      </c>
      <c r="G87" s="1">
        <v>5.6776302336335602</v>
      </c>
      <c r="H87" s="1">
        <v>8.3665889837417708</v>
      </c>
      <c r="I87" s="1">
        <v>11.8272954538108</v>
      </c>
      <c r="J87" s="1">
        <v>9.0282851772183808</v>
      </c>
    </row>
    <row r="88" spans="1:10" x14ac:dyDescent="0.25">
      <c r="A88" t="s">
        <v>187</v>
      </c>
      <c r="B88" t="s">
        <v>12</v>
      </c>
      <c r="C88" t="s">
        <v>77</v>
      </c>
      <c r="D88">
        <v>89</v>
      </c>
      <c r="E88" s="36">
        <v>0.16500000000000001</v>
      </c>
      <c r="F88" s="1">
        <v>7.1453055708536599</v>
      </c>
      <c r="G88" s="1">
        <v>3.9864457831325302</v>
      </c>
      <c r="H88" s="1">
        <v>6.3239043824701202</v>
      </c>
      <c r="I88" s="1">
        <v>8.7045454545454604</v>
      </c>
      <c r="J88" s="1">
        <v>7.1686586485868098</v>
      </c>
    </row>
    <row r="89" spans="1:10" x14ac:dyDescent="0.25">
      <c r="A89" t="s">
        <v>187</v>
      </c>
      <c r="B89" t="s">
        <v>12</v>
      </c>
      <c r="C89" t="s">
        <v>82</v>
      </c>
      <c r="D89">
        <v>48</v>
      </c>
      <c r="E89" s="36">
        <v>8.8999999999999996E-2</v>
      </c>
      <c r="F89" s="1">
        <v>8.3550467638326502</v>
      </c>
      <c r="G89" s="1">
        <v>4.7750995336737896</v>
      </c>
      <c r="H89" s="1">
        <v>7.2900216867662699</v>
      </c>
      <c r="I89" s="1">
        <v>12.124179880509899</v>
      </c>
      <c r="J89" s="1">
        <v>8.0984967179409502</v>
      </c>
    </row>
    <row r="90" spans="1:10" x14ac:dyDescent="0.25">
      <c r="A90" t="s">
        <v>187</v>
      </c>
      <c r="B90" t="s">
        <v>12</v>
      </c>
      <c r="C90" t="s">
        <v>83</v>
      </c>
      <c r="D90">
        <v>40</v>
      </c>
      <c r="E90" s="36">
        <v>7.3999999999999996E-2</v>
      </c>
      <c r="F90" s="1">
        <v>4.5731204667033598</v>
      </c>
      <c r="G90" s="1">
        <v>1.5292763845499</v>
      </c>
      <c r="H90" s="1">
        <v>3.6214371192108001</v>
      </c>
      <c r="I90" s="1">
        <v>6.2060049899621603</v>
      </c>
      <c r="J90" s="1">
        <v>3.83322273755563</v>
      </c>
    </row>
    <row r="91" spans="1:10" x14ac:dyDescent="0.25">
      <c r="A91" t="s">
        <v>187</v>
      </c>
      <c r="B91" t="s">
        <v>14</v>
      </c>
      <c r="C91" t="s">
        <v>87</v>
      </c>
      <c r="D91">
        <v>33</v>
      </c>
      <c r="E91" s="36">
        <v>8.0000000000000002E-3</v>
      </c>
      <c r="F91" s="1">
        <v>11.876873977135901</v>
      </c>
      <c r="H91" s="1">
        <v>12.461538461538501</v>
      </c>
      <c r="J91" s="1">
        <v>11.864165103189499</v>
      </c>
    </row>
    <row r="92" spans="1:10" x14ac:dyDescent="0.25">
      <c r="A92" t="s">
        <v>187</v>
      </c>
      <c r="B92" t="s">
        <v>14</v>
      </c>
      <c r="C92" t="s">
        <v>86</v>
      </c>
      <c r="D92">
        <v>416</v>
      </c>
      <c r="E92" s="36">
        <v>9.7000000000000003E-2</v>
      </c>
      <c r="F92" s="1">
        <v>11.327040570774001</v>
      </c>
      <c r="G92" s="1">
        <v>7.1562795508274197</v>
      </c>
      <c r="H92" s="1">
        <v>10.7651742955786</v>
      </c>
      <c r="I92" s="1">
        <v>15.4104966286307</v>
      </c>
      <c r="J92" s="1">
        <v>11.257056047579001</v>
      </c>
    </row>
    <row r="93" spans="1:10" x14ac:dyDescent="0.25">
      <c r="A93" t="s">
        <v>187</v>
      </c>
      <c r="B93" t="s">
        <v>14</v>
      </c>
      <c r="C93" t="s">
        <v>80</v>
      </c>
      <c r="D93">
        <v>1061</v>
      </c>
      <c r="E93" s="36">
        <v>0.249</v>
      </c>
      <c r="F93" s="1">
        <v>9.7111133491688406</v>
      </c>
      <c r="G93" s="1">
        <v>6.3156146179402004</v>
      </c>
      <c r="H93" s="1">
        <v>9.0208333333333304</v>
      </c>
      <c r="I93" s="1">
        <v>12.4031746031746</v>
      </c>
      <c r="J93" s="1">
        <v>9.6678863740893508</v>
      </c>
    </row>
    <row r="94" spans="1:10" x14ac:dyDescent="0.25">
      <c r="A94" t="s">
        <v>187</v>
      </c>
      <c r="B94" t="s">
        <v>14</v>
      </c>
      <c r="C94" t="s">
        <v>81</v>
      </c>
      <c r="D94">
        <v>1365</v>
      </c>
      <c r="E94" s="36">
        <v>0.32</v>
      </c>
      <c r="F94" s="1">
        <v>8.83759414736857</v>
      </c>
      <c r="G94" s="1">
        <v>5.8277372262773701</v>
      </c>
      <c r="H94" s="1">
        <v>8.2122186495176805</v>
      </c>
      <c r="I94" s="1">
        <v>11.39</v>
      </c>
      <c r="J94" s="1">
        <v>8.7699157926907692</v>
      </c>
    </row>
    <row r="95" spans="1:10" x14ac:dyDescent="0.25">
      <c r="A95" t="s">
        <v>187</v>
      </c>
      <c r="B95" t="s">
        <v>14</v>
      </c>
      <c r="C95" t="s">
        <v>76</v>
      </c>
      <c r="D95">
        <v>1084</v>
      </c>
      <c r="E95" s="36">
        <v>0.254</v>
      </c>
      <c r="F95" s="1">
        <v>6.8801213194172597</v>
      </c>
      <c r="G95" s="1">
        <v>4.0963809232085699</v>
      </c>
      <c r="H95" s="1">
        <v>6.4347226399152202</v>
      </c>
      <c r="I95" s="1">
        <v>9.1843963319101007</v>
      </c>
      <c r="J95" s="1">
        <v>6.7517245703465401</v>
      </c>
    </row>
    <row r="96" spans="1:10" x14ac:dyDescent="0.25">
      <c r="A96" t="s">
        <v>187</v>
      </c>
      <c r="B96" t="s">
        <v>14</v>
      </c>
      <c r="C96" t="s">
        <v>77</v>
      </c>
      <c r="D96">
        <v>200</v>
      </c>
      <c r="E96" s="36">
        <v>4.7E-2</v>
      </c>
      <c r="F96" s="1">
        <v>4.3944073667150203</v>
      </c>
      <c r="G96" s="1">
        <v>1.7100506756756799</v>
      </c>
      <c r="H96" s="1">
        <v>3.5894843486213999</v>
      </c>
      <c r="I96" s="1">
        <v>6.0277875564507699</v>
      </c>
      <c r="J96" s="1">
        <v>4.37360339402988</v>
      </c>
    </row>
    <row r="97" spans="1:10" x14ac:dyDescent="0.25">
      <c r="A97" t="s">
        <v>187</v>
      </c>
      <c r="B97" t="s">
        <v>14</v>
      </c>
      <c r="C97" t="s">
        <v>82</v>
      </c>
      <c r="D97">
        <v>73</v>
      </c>
      <c r="E97" s="36">
        <v>1.7000000000000001E-2</v>
      </c>
      <c r="F97" s="1">
        <v>4.5461671585252201</v>
      </c>
      <c r="G97" s="1">
        <v>1.03449258836944</v>
      </c>
      <c r="H97" s="1">
        <v>2.8015593094486699</v>
      </c>
      <c r="I97" s="1">
        <v>6.9622783288247696</v>
      </c>
      <c r="J97" s="1">
        <v>4.5144002155176901</v>
      </c>
    </row>
    <row r="98" spans="1:10" x14ac:dyDescent="0.25">
      <c r="A98" t="s">
        <v>187</v>
      </c>
      <c r="B98" t="s">
        <v>14</v>
      </c>
      <c r="C98" t="s">
        <v>83</v>
      </c>
      <c r="D98">
        <v>36</v>
      </c>
      <c r="E98" s="36">
        <v>8.0000000000000002E-3</v>
      </c>
      <c r="F98" s="1">
        <v>3.04151440682468</v>
      </c>
      <c r="H98" s="1">
        <v>1.3546422590083</v>
      </c>
      <c r="J98" s="1">
        <v>2.9852056569969099</v>
      </c>
    </row>
    <row r="99" spans="1:10" x14ac:dyDescent="0.25">
      <c r="A99" t="s">
        <v>187</v>
      </c>
      <c r="B99" t="s">
        <v>16</v>
      </c>
      <c r="C99" t="s">
        <v>88</v>
      </c>
      <c r="D99">
        <v>15</v>
      </c>
      <c r="E99" s="36">
        <v>0.18099999999999999</v>
      </c>
      <c r="F99" s="1">
        <v>10.734999697966201</v>
      </c>
      <c r="J99" s="1">
        <v>9.6156032033066392</v>
      </c>
    </row>
    <row r="100" spans="1:10" x14ac:dyDescent="0.25">
      <c r="A100" t="s">
        <v>187</v>
      </c>
      <c r="B100" t="s">
        <v>16</v>
      </c>
      <c r="C100" t="s">
        <v>81</v>
      </c>
      <c r="D100">
        <v>19</v>
      </c>
      <c r="E100" s="36">
        <v>0.22900000000000001</v>
      </c>
      <c r="F100" s="1">
        <v>11.3554372517708</v>
      </c>
      <c r="J100" s="1">
        <v>11.3578220175308</v>
      </c>
    </row>
    <row r="101" spans="1:10" x14ac:dyDescent="0.25">
      <c r="A101" t="s">
        <v>187</v>
      </c>
      <c r="B101" t="s">
        <v>16</v>
      </c>
      <c r="C101" t="s">
        <v>76</v>
      </c>
      <c r="D101">
        <v>11</v>
      </c>
      <c r="E101" s="36">
        <v>0.13300000000000001</v>
      </c>
      <c r="F101" s="1">
        <v>11.9284150023725</v>
      </c>
      <c r="J101" s="1">
        <v>10.886312246937001</v>
      </c>
    </row>
    <row r="102" spans="1:10" x14ac:dyDescent="0.25">
      <c r="A102" t="s">
        <v>187</v>
      </c>
      <c r="B102" t="s">
        <v>16</v>
      </c>
      <c r="C102" t="s">
        <v>93</v>
      </c>
      <c r="D102">
        <v>19</v>
      </c>
      <c r="E102" s="36">
        <v>0.22900000000000001</v>
      </c>
      <c r="F102" s="1">
        <v>7.9932782189059903</v>
      </c>
      <c r="J102" s="1">
        <v>8.1357662819006595</v>
      </c>
    </row>
    <row r="103" spans="1:10" x14ac:dyDescent="0.25">
      <c r="A103" t="s">
        <v>187</v>
      </c>
      <c r="B103" t="s">
        <v>16</v>
      </c>
      <c r="C103" t="s">
        <v>83</v>
      </c>
      <c r="D103">
        <v>19</v>
      </c>
      <c r="E103" s="36">
        <v>0.22900000000000001</v>
      </c>
      <c r="F103" s="1">
        <v>6.6843214328793898</v>
      </c>
      <c r="J103" s="1">
        <v>5.8544578506152902</v>
      </c>
    </row>
    <row r="104" spans="1:10" x14ac:dyDescent="0.25">
      <c r="A104" t="s">
        <v>187</v>
      </c>
      <c r="B104" t="s">
        <v>17</v>
      </c>
      <c r="C104" t="s">
        <v>79</v>
      </c>
      <c r="D104">
        <v>19</v>
      </c>
      <c r="E104" s="36">
        <v>0.114</v>
      </c>
      <c r="F104" s="1">
        <v>14.275678231872</v>
      </c>
      <c r="J104" s="1">
        <v>12.0791777693186</v>
      </c>
    </row>
    <row r="105" spans="1:10" x14ac:dyDescent="0.25">
      <c r="A105" t="s">
        <v>187</v>
      </c>
      <c r="B105" t="s">
        <v>17</v>
      </c>
      <c r="C105" t="s">
        <v>80</v>
      </c>
      <c r="D105">
        <v>25</v>
      </c>
      <c r="E105" s="36">
        <v>0.15</v>
      </c>
      <c r="F105" s="1">
        <v>9.9137323740626897</v>
      </c>
      <c r="H105" s="1">
        <v>9.0320284697508892</v>
      </c>
      <c r="J105" s="1">
        <v>9.9255032164349508</v>
      </c>
    </row>
    <row r="106" spans="1:10" x14ac:dyDescent="0.25">
      <c r="A106" t="s">
        <v>187</v>
      </c>
      <c r="B106" t="s">
        <v>17</v>
      </c>
      <c r="C106" t="s">
        <v>81</v>
      </c>
      <c r="D106">
        <v>41</v>
      </c>
      <c r="E106" s="36">
        <v>0.246</v>
      </c>
      <c r="F106" s="1">
        <v>5.2628237248669496</v>
      </c>
      <c r="G106" s="1">
        <v>1.38170731707317</v>
      </c>
      <c r="H106" s="1">
        <v>4.0245795601552397</v>
      </c>
      <c r="I106" s="1">
        <v>7.70509977827051</v>
      </c>
      <c r="J106" s="1">
        <v>5.3296710636166296</v>
      </c>
    </row>
    <row r="107" spans="1:10" x14ac:dyDescent="0.25">
      <c r="A107" t="s">
        <v>187</v>
      </c>
      <c r="B107" t="s">
        <v>17</v>
      </c>
      <c r="C107" t="s">
        <v>76</v>
      </c>
      <c r="D107">
        <v>39</v>
      </c>
      <c r="E107" s="36">
        <v>0.23400000000000001</v>
      </c>
      <c r="F107" s="1">
        <v>5.2172020439257096</v>
      </c>
      <c r="H107" s="1">
        <v>3.4014234875444802</v>
      </c>
      <c r="J107" s="1">
        <v>5.3188966852165498</v>
      </c>
    </row>
    <row r="108" spans="1:10" x14ac:dyDescent="0.25">
      <c r="A108" t="s">
        <v>187</v>
      </c>
      <c r="B108" t="s">
        <v>17</v>
      </c>
      <c r="C108" t="s">
        <v>77</v>
      </c>
      <c r="D108">
        <v>24</v>
      </c>
      <c r="E108" s="36">
        <v>0.14399999999999999</v>
      </c>
      <c r="F108" s="1">
        <v>7.2023903299690701</v>
      </c>
      <c r="H108" s="1">
        <v>3.7402392395180999</v>
      </c>
      <c r="J108" s="1">
        <v>7.2609886278636404</v>
      </c>
    </row>
    <row r="109" spans="1:10" x14ac:dyDescent="0.25">
      <c r="A109" t="s">
        <v>187</v>
      </c>
      <c r="B109" t="s">
        <v>17</v>
      </c>
      <c r="C109" t="s">
        <v>78</v>
      </c>
      <c r="D109">
        <v>19</v>
      </c>
      <c r="E109" s="36">
        <v>0.114</v>
      </c>
      <c r="F109" s="1">
        <v>8.4066933995117097</v>
      </c>
      <c r="J109" s="1">
        <v>6.1820947805105204</v>
      </c>
    </row>
    <row r="110" spans="1:10" x14ac:dyDescent="0.25">
      <c r="A110" t="s">
        <v>187</v>
      </c>
      <c r="B110" t="s">
        <v>18</v>
      </c>
      <c r="C110" t="s">
        <v>84</v>
      </c>
      <c r="D110">
        <v>24</v>
      </c>
      <c r="E110" s="36">
        <v>6.0000000000000001E-3</v>
      </c>
      <c r="F110" s="1">
        <v>17.8297159825905</v>
      </c>
      <c r="H110" s="1">
        <v>19.098179812465499</v>
      </c>
      <c r="J110" s="1">
        <v>17.520607375271201</v>
      </c>
    </row>
    <row r="111" spans="1:10" x14ac:dyDescent="0.25">
      <c r="A111" t="s">
        <v>187</v>
      </c>
      <c r="B111" t="s">
        <v>18</v>
      </c>
      <c r="C111" t="s">
        <v>85</v>
      </c>
      <c r="D111">
        <v>129</v>
      </c>
      <c r="E111" s="36">
        <v>3.5000000000000003E-2</v>
      </c>
      <c r="F111" s="1">
        <v>10.542449746140001</v>
      </c>
      <c r="G111" s="1">
        <v>2.9302325581395299</v>
      </c>
      <c r="H111" s="1">
        <v>9.4133333333333304</v>
      </c>
      <c r="I111" s="1">
        <v>15.9166666666667</v>
      </c>
      <c r="J111" s="1">
        <v>10.384832025749301</v>
      </c>
    </row>
    <row r="112" spans="1:10" x14ac:dyDescent="0.25">
      <c r="A112" t="s">
        <v>187</v>
      </c>
      <c r="B112" t="s">
        <v>18</v>
      </c>
      <c r="C112" t="s">
        <v>86</v>
      </c>
      <c r="D112">
        <v>582</v>
      </c>
      <c r="E112" s="36">
        <v>0.156</v>
      </c>
      <c r="F112" s="1">
        <v>8.9908897555829697</v>
      </c>
      <c r="G112" s="1">
        <v>2.0870987528112899</v>
      </c>
      <c r="H112" s="1">
        <v>6.5527150587796203</v>
      </c>
      <c r="I112" s="1">
        <v>12.6226907630522</v>
      </c>
      <c r="J112" s="1">
        <v>8.7710700592540896</v>
      </c>
    </row>
    <row r="113" spans="1:10" x14ac:dyDescent="0.25">
      <c r="A113" t="s">
        <v>187</v>
      </c>
      <c r="B113" t="s">
        <v>18</v>
      </c>
      <c r="C113" t="s">
        <v>80</v>
      </c>
      <c r="D113">
        <v>788</v>
      </c>
      <c r="E113" s="36">
        <v>0.21099999999999999</v>
      </c>
      <c r="F113" s="1">
        <v>6.2878764576747503</v>
      </c>
      <c r="G113" s="1">
        <v>1.7495324948126101</v>
      </c>
      <c r="H113" s="1">
        <v>4.5537347899458203</v>
      </c>
      <c r="I113" s="1">
        <v>8.5749858517260904</v>
      </c>
      <c r="J113" s="1">
        <v>6.1421659727773896</v>
      </c>
    </row>
    <row r="114" spans="1:10" x14ac:dyDescent="0.25">
      <c r="A114" t="s">
        <v>187</v>
      </c>
      <c r="B114" t="s">
        <v>18</v>
      </c>
      <c r="C114" t="s">
        <v>81</v>
      </c>
      <c r="D114">
        <v>814</v>
      </c>
      <c r="E114" s="36">
        <v>0.218</v>
      </c>
      <c r="F114" s="1">
        <v>4.9410996678492998</v>
      </c>
      <c r="G114" s="1">
        <v>1.3016157093593901</v>
      </c>
      <c r="H114" s="1">
        <v>3.2548421807747498</v>
      </c>
      <c r="I114" s="1">
        <v>6.3028052495017501</v>
      </c>
      <c r="J114" s="1">
        <v>4.8855753185744604</v>
      </c>
    </row>
    <row r="115" spans="1:10" x14ac:dyDescent="0.25">
      <c r="A115" t="s">
        <v>187</v>
      </c>
      <c r="B115" t="s">
        <v>18</v>
      </c>
      <c r="C115" t="s">
        <v>76</v>
      </c>
      <c r="D115">
        <v>874</v>
      </c>
      <c r="E115" s="36">
        <v>0.23400000000000001</v>
      </c>
      <c r="F115" s="1">
        <v>3.8922208029044598</v>
      </c>
      <c r="G115" s="1">
        <v>1.0052481843243699</v>
      </c>
      <c r="H115" s="1">
        <v>2.23741368435486</v>
      </c>
      <c r="I115" s="1">
        <v>4.6027840414716996</v>
      </c>
      <c r="J115" s="1">
        <v>3.8968198270062602</v>
      </c>
    </row>
    <row r="116" spans="1:10" x14ac:dyDescent="0.25">
      <c r="A116" t="s">
        <v>187</v>
      </c>
      <c r="B116" t="s">
        <v>18</v>
      </c>
      <c r="C116" t="s">
        <v>77</v>
      </c>
      <c r="D116">
        <v>329</v>
      </c>
      <c r="E116" s="36">
        <v>8.7999999999999995E-2</v>
      </c>
      <c r="F116" s="1">
        <v>3.4489084528134</v>
      </c>
      <c r="G116" s="1">
        <v>0.65394736842105305</v>
      </c>
      <c r="H116" s="1">
        <v>1.6415032679738599</v>
      </c>
      <c r="I116" s="1">
        <v>4.1557128412537896</v>
      </c>
      <c r="J116" s="1">
        <v>3.4871758976521701</v>
      </c>
    </row>
    <row r="117" spans="1:10" x14ac:dyDescent="0.25">
      <c r="A117" t="s">
        <v>187</v>
      </c>
      <c r="B117" t="s">
        <v>18</v>
      </c>
      <c r="C117" t="s">
        <v>82</v>
      </c>
      <c r="D117">
        <v>138</v>
      </c>
      <c r="E117" s="36">
        <v>3.6999999999999998E-2</v>
      </c>
      <c r="F117" s="1">
        <v>5.4200933729393999</v>
      </c>
      <c r="G117" s="1">
        <v>0.69502589403890802</v>
      </c>
      <c r="H117" s="1">
        <v>2.0201919740609702</v>
      </c>
      <c r="I117" s="1">
        <v>5.5734821576063496</v>
      </c>
      <c r="J117" s="1">
        <v>5.5292828445331503</v>
      </c>
    </row>
    <row r="118" spans="1:10" x14ac:dyDescent="0.25">
      <c r="A118" t="s">
        <v>187</v>
      </c>
      <c r="B118" t="s">
        <v>18</v>
      </c>
      <c r="C118" t="s">
        <v>83</v>
      </c>
      <c r="D118">
        <v>59</v>
      </c>
      <c r="E118" s="36">
        <v>1.6E-2</v>
      </c>
      <c r="F118" s="1">
        <v>5.9268674972870503</v>
      </c>
      <c r="G118" s="1">
        <v>0.242015746081677</v>
      </c>
      <c r="H118" s="1">
        <v>1.47026301240028</v>
      </c>
      <c r="I118" s="1">
        <v>9.0967149225838497</v>
      </c>
      <c r="J118" s="1">
        <v>6.0769069912242601</v>
      </c>
    </row>
    <row r="119" spans="1:10" x14ac:dyDescent="0.25">
      <c r="A119" t="s">
        <v>187</v>
      </c>
      <c r="B119" t="s">
        <v>19</v>
      </c>
      <c r="C119" t="s">
        <v>84</v>
      </c>
      <c r="D119">
        <v>288</v>
      </c>
      <c r="E119" s="36">
        <v>2.3E-2</v>
      </c>
      <c r="F119" s="1">
        <v>16.331241069435301</v>
      </c>
      <c r="G119" s="1">
        <v>3.3274147727272698</v>
      </c>
      <c r="H119" s="1">
        <v>12.4098684210526</v>
      </c>
      <c r="I119" s="1">
        <v>24.810582010581999</v>
      </c>
      <c r="J119" s="1">
        <v>15.865834775480501</v>
      </c>
    </row>
    <row r="120" spans="1:10" x14ac:dyDescent="0.25">
      <c r="A120" t="s">
        <v>187</v>
      </c>
      <c r="B120" t="s">
        <v>19</v>
      </c>
      <c r="C120" t="s">
        <v>85</v>
      </c>
      <c r="D120">
        <v>970</v>
      </c>
      <c r="E120" s="36">
        <v>7.8E-2</v>
      </c>
      <c r="F120" s="1">
        <v>11.7431349612774</v>
      </c>
      <c r="G120" s="1">
        <v>1.7821045233835899</v>
      </c>
      <c r="H120" s="1">
        <v>8.3698113207547191</v>
      </c>
      <c r="I120" s="1">
        <v>16.249505603164099</v>
      </c>
      <c r="J120" s="1">
        <v>11.5382743242508</v>
      </c>
    </row>
    <row r="121" spans="1:10" x14ac:dyDescent="0.25">
      <c r="A121" t="s">
        <v>187</v>
      </c>
      <c r="B121" t="s">
        <v>19</v>
      </c>
      <c r="C121" t="s">
        <v>86</v>
      </c>
      <c r="D121">
        <v>3092</v>
      </c>
      <c r="E121" s="36">
        <v>0.249</v>
      </c>
      <c r="F121" s="1">
        <v>8.3517885179472007</v>
      </c>
      <c r="G121" s="1">
        <v>1.7947916666666699</v>
      </c>
      <c r="H121" s="1">
        <v>5.8624999999999998</v>
      </c>
      <c r="I121" s="1">
        <v>11.5759279182356</v>
      </c>
      <c r="J121" s="1">
        <v>8.2454246318371105</v>
      </c>
    </row>
    <row r="122" spans="1:10" x14ac:dyDescent="0.25">
      <c r="A122" t="s">
        <v>187</v>
      </c>
      <c r="B122" t="s">
        <v>19</v>
      </c>
      <c r="C122" t="s">
        <v>80</v>
      </c>
      <c r="D122">
        <v>2916</v>
      </c>
      <c r="E122" s="36">
        <v>0.23499999999999999</v>
      </c>
      <c r="F122" s="1">
        <v>6.4736430158824296</v>
      </c>
      <c r="G122" s="1">
        <v>1.7135618007404201</v>
      </c>
      <c r="H122" s="1">
        <v>4.6303534303534297</v>
      </c>
      <c r="I122" s="1">
        <v>8.3641577060931898</v>
      </c>
      <c r="J122" s="1">
        <v>6.43656180871674</v>
      </c>
    </row>
    <row r="123" spans="1:10" x14ac:dyDescent="0.25">
      <c r="A123" t="s">
        <v>187</v>
      </c>
      <c r="B123" t="s">
        <v>19</v>
      </c>
      <c r="C123" t="s">
        <v>81</v>
      </c>
      <c r="D123">
        <v>2404</v>
      </c>
      <c r="E123" s="36">
        <v>0.19400000000000001</v>
      </c>
      <c r="F123" s="1">
        <v>5.6702069710764302</v>
      </c>
      <c r="G123" s="1">
        <v>1.7275529865125201</v>
      </c>
      <c r="H123" s="1">
        <v>3.9691662471927498</v>
      </c>
      <c r="I123" s="1">
        <v>7.2579029698810498</v>
      </c>
      <c r="J123" s="1">
        <v>5.6049220307187202</v>
      </c>
    </row>
    <row r="124" spans="1:10" x14ac:dyDescent="0.25">
      <c r="A124" t="s">
        <v>187</v>
      </c>
      <c r="B124" t="s">
        <v>19</v>
      </c>
      <c r="C124" t="s">
        <v>76</v>
      </c>
      <c r="D124">
        <v>1774</v>
      </c>
      <c r="E124" s="36">
        <v>0.14299999999999999</v>
      </c>
      <c r="F124" s="1">
        <v>5.2912461790488798</v>
      </c>
      <c r="G124" s="1">
        <v>1.53985033505959</v>
      </c>
      <c r="H124" s="1">
        <v>3.78041602082914</v>
      </c>
      <c r="I124" s="1">
        <v>6.8989607843137302</v>
      </c>
      <c r="J124" s="1">
        <v>5.2897082167825804</v>
      </c>
    </row>
    <row r="125" spans="1:10" x14ac:dyDescent="0.25">
      <c r="A125" t="s">
        <v>187</v>
      </c>
      <c r="B125" t="s">
        <v>19</v>
      </c>
      <c r="C125" t="s">
        <v>77</v>
      </c>
      <c r="D125">
        <v>561</v>
      </c>
      <c r="E125" s="36">
        <v>4.4999999999999998E-2</v>
      </c>
      <c r="F125" s="1">
        <v>5.6928974544151698</v>
      </c>
      <c r="G125" s="1">
        <v>1.40761777480789</v>
      </c>
      <c r="H125" s="1">
        <v>3.5714285714285698</v>
      </c>
      <c r="I125" s="1">
        <v>7.22689393939394</v>
      </c>
      <c r="J125" s="1">
        <v>5.7287825178656497</v>
      </c>
    </row>
    <row r="126" spans="1:10" x14ac:dyDescent="0.25">
      <c r="A126" t="s">
        <v>187</v>
      </c>
      <c r="B126" t="s">
        <v>19</v>
      </c>
      <c r="C126" t="s">
        <v>82</v>
      </c>
      <c r="D126">
        <v>259</v>
      </c>
      <c r="E126" s="36">
        <v>2.1000000000000001E-2</v>
      </c>
      <c r="F126" s="1">
        <v>6.3535152634158001</v>
      </c>
      <c r="G126" s="1">
        <v>1.23254103170586</v>
      </c>
      <c r="H126" s="1">
        <v>3.29624478442281</v>
      </c>
      <c r="I126" s="1">
        <v>6.70801436614114</v>
      </c>
      <c r="J126" s="1">
        <v>6.4184830199582201</v>
      </c>
    </row>
    <row r="127" spans="1:10" x14ac:dyDescent="0.25">
      <c r="A127" t="s">
        <v>187</v>
      </c>
      <c r="B127" t="s">
        <v>19</v>
      </c>
      <c r="C127" t="s">
        <v>83</v>
      </c>
      <c r="D127">
        <v>152</v>
      </c>
      <c r="E127" s="36">
        <v>1.2E-2</v>
      </c>
      <c r="F127" s="1">
        <v>5.9758889320145503</v>
      </c>
      <c r="G127" s="1">
        <v>0.27872518273247698</v>
      </c>
      <c r="H127" s="1">
        <v>1.5507548648131899</v>
      </c>
      <c r="I127" s="1">
        <v>6.7899734374865099</v>
      </c>
      <c r="J127" s="1">
        <v>5.0466655272672503</v>
      </c>
    </row>
    <row r="128" spans="1:10" x14ac:dyDescent="0.25">
      <c r="A128" t="s">
        <v>187</v>
      </c>
      <c r="B128" t="s">
        <v>21</v>
      </c>
      <c r="C128" t="s">
        <v>84</v>
      </c>
      <c r="D128">
        <v>2944</v>
      </c>
      <c r="E128" s="36">
        <v>0.08</v>
      </c>
      <c r="F128" s="1">
        <v>12.5106614391136</v>
      </c>
      <c r="G128" s="1">
        <v>6.7166149068322998</v>
      </c>
      <c r="H128" s="1">
        <v>11.478219696969701</v>
      </c>
      <c r="I128" s="1">
        <v>17.406094870380599</v>
      </c>
      <c r="J128" s="1">
        <v>12.4412801008947</v>
      </c>
    </row>
    <row r="129" spans="1:10" x14ac:dyDescent="0.25">
      <c r="A129" t="s">
        <v>187</v>
      </c>
      <c r="B129" t="s">
        <v>21</v>
      </c>
      <c r="C129" t="s">
        <v>85</v>
      </c>
      <c r="D129">
        <v>23730</v>
      </c>
      <c r="E129" s="36">
        <v>0.64800000000000002</v>
      </c>
      <c r="F129" s="1">
        <v>10.4247440740348</v>
      </c>
      <c r="G129" s="1">
        <v>6.5012626262626299</v>
      </c>
      <c r="H129" s="1">
        <v>9.8688485427615902</v>
      </c>
      <c r="I129" s="1">
        <v>13.459533468559799</v>
      </c>
      <c r="J129" s="1">
        <v>10.295305641092799</v>
      </c>
    </row>
    <row r="130" spans="1:10" x14ac:dyDescent="0.25">
      <c r="A130" t="s">
        <v>187</v>
      </c>
      <c r="B130" t="s">
        <v>21</v>
      </c>
      <c r="C130" t="s">
        <v>86</v>
      </c>
      <c r="D130">
        <v>8957</v>
      </c>
      <c r="E130" s="36">
        <v>0.245</v>
      </c>
      <c r="F130" s="1">
        <v>9.0140090088079692</v>
      </c>
      <c r="G130" s="1">
        <v>5.8407079646017701</v>
      </c>
      <c r="H130" s="1">
        <v>8.6016949152542406</v>
      </c>
      <c r="I130" s="1">
        <v>11.3333333333333</v>
      </c>
      <c r="J130" s="1">
        <v>9.0629681922524004</v>
      </c>
    </row>
    <row r="131" spans="1:10" x14ac:dyDescent="0.25">
      <c r="A131" t="s">
        <v>187</v>
      </c>
      <c r="B131" t="s">
        <v>21</v>
      </c>
      <c r="C131" t="s">
        <v>80</v>
      </c>
      <c r="D131">
        <v>498</v>
      </c>
      <c r="E131" s="36">
        <v>1.4E-2</v>
      </c>
      <c r="F131" s="1">
        <v>10.8480592100703</v>
      </c>
      <c r="G131" s="1">
        <v>5.8712936053528502</v>
      </c>
      <c r="H131" s="1">
        <v>9.2603996236911001</v>
      </c>
      <c r="I131" s="1">
        <v>14.1135646980264</v>
      </c>
      <c r="J131" s="1">
        <v>10.8328189657165</v>
      </c>
    </row>
    <row r="132" spans="1:10" x14ac:dyDescent="0.25">
      <c r="A132" t="s">
        <v>187</v>
      </c>
      <c r="B132" t="s">
        <v>21</v>
      </c>
      <c r="C132" t="s">
        <v>81</v>
      </c>
      <c r="D132">
        <v>303</v>
      </c>
      <c r="E132" s="36">
        <v>8.0000000000000002E-3</v>
      </c>
      <c r="F132" s="1">
        <v>9.1728310318880499</v>
      </c>
      <c r="G132" s="1">
        <v>4.0634725573681898</v>
      </c>
      <c r="H132" s="1">
        <v>6.5802675585284298</v>
      </c>
      <c r="I132" s="1">
        <v>12.5523533498553</v>
      </c>
      <c r="J132" s="1">
        <v>9.0959294763716905</v>
      </c>
    </row>
    <row r="133" spans="1:10" x14ac:dyDescent="0.25">
      <c r="A133" t="s">
        <v>187</v>
      </c>
      <c r="B133" t="s">
        <v>21</v>
      </c>
      <c r="C133" t="s">
        <v>76</v>
      </c>
      <c r="D133">
        <v>144</v>
      </c>
      <c r="E133" s="36">
        <v>4.0000000000000001E-3</v>
      </c>
      <c r="F133" s="1">
        <v>7.8904932762070796</v>
      </c>
      <c r="G133" s="1">
        <v>2.8842886827512202</v>
      </c>
      <c r="H133" s="1">
        <v>5.7210951101558303</v>
      </c>
      <c r="I133" s="1">
        <v>10.885145523566001</v>
      </c>
      <c r="J133" s="1">
        <v>7.6513250752145003</v>
      </c>
    </row>
    <row r="134" spans="1:10" x14ac:dyDescent="0.25">
      <c r="A134" t="s">
        <v>187</v>
      </c>
      <c r="B134" t="s">
        <v>21</v>
      </c>
      <c r="C134" t="s">
        <v>89</v>
      </c>
      <c r="D134">
        <v>29</v>
      </c>
      <c r="E134" s="36">
        <v>1E-3</v>
      </c>
      <c r="F134" s="1">
        <v>11.3151451971166</v>
      </c>
      <c r="H134" s="1">
        <v>9.1580361504640901</v>
      </c>
      <c r="J134" s="1">
        <v>11.678957875488599</v>
      </c>
    </row>
    <row r="135" spans="1:10" x14ac:dyDescent="0.25">
      <c r="A135" t="s">
        <v>187</v>
      </c>
      <c r="B135" t="s">
        <v>22</v>
      </c>
      <c r="C135" t="s">
        <v>84</v>
      </c>
      <c r="D135">
        <v>19</v>
      </c>
      <c r="E135" s="36">
        <v>8.9999999999999993E-3</v>
      </c>
      <c r="F135" s="1">
        <v>87.654227079921796</v>
      </c>
      <c r="J135" s="1">
        <v>77.129760225669997</v>
      </c>
    </row>
    <row r="136" spans="1:10" x14ac:dyDescent="0.25">
      <c r="A136" t="s">
        <v>187</v>
      </c>
      <c r="B136" t="s">
        <v>22</v>
      </c>
      <c r="C136" t="s">
        <v>85</v>
      </c>
      <c r="D136">
        <v>68</v>
      </c>
      <c r="E136" s="36">
        <v>3.2000000000000001E-2</v>
      </c>
      <c r="F136" s="1">
        <v>46.434669973353799</v>
      </c>
      <c r="G136" s="1">
        <v>8.1241028708134007</v>
      </c>
      <c r="H136" s="1">
        <v>16.185626225833602</v>
      </c>
      <c r="I136" s="1">
        <v>33.681729699666299</v>
      </c>
      <c r="J136" s="1">
        <v>44.588000000000001</v>
      </c>
    </row>
    <row r="137" spans="1:10" x14ac:dyDescent="0.25">
      <c r="A137" t="s">
        <v>187</v>
      </c>
      <c r="B137" t="s">
        <v>22</v>
      </c>
      <c r="C137" t="s">
        <v>86</v>
      </c>
      <c r="D137">
        <v>852</v>
      </c>
      <c r="E137" s="36">
        <v>0.39800000000000002</v>
      </c>
      <c r="F137" s="1">
        <v>98.198515242249897</v>
      </c>
      <c r="G137" s="1">
        <v>9.0371406371406398</v>
      </c>
      <c r="H137" s="1">
        <v>14.268085922516301</v>
      </c>
      <c r="I137" s="1">
        <v>35.968732443820201</v>
      </c>
      <c r="J137" s="1">
        <v>99.350972942337194</v>
      </c>
    </row>
    <row r="138" spans="1:10" x14ac:dyDescent="0.25">
      <c r="A138" t="s">
        <v>187</v>
      </c>
      <c r="B138" t="s">
        <v>22</v>
      </c>
      <c r="C138" t="s">
        <v>80</v>
      </c>
      <c r="D138">
        <v>293</v>
      </c>
      <c r="E138" s="36">
        <v>0.13700000000000001</v>
      </c>
      <c r="F138" s="1">
        <v>71.739429280979607</v>
      </c>
      <c r="G138" s="1">
        <v>3.6795580110497199</v>
      </c>
      <c r="H138" s="1">
        <v>7.2721712538226297</v>
      </c>
      <c r="I138" s="1">
        <v>15.488372093023299</v>
      </c>
      <c r="J138" s="1">
        <v>73.177663849511902</v>
      </c>
    </row>
    <row r="139" spans="1:10" x14ac:dyDescent="0.25">
      <c r="A139" t="s">
        <v>187</v>
      </c>
      <c r="B139" t="s">
        <v>22</v>
      </c>
      <c r="C139" t="s">
        <v>81</v>
      </c>
      <c r="D139">
        <v>256</v>
      </c>
      <c r="E139" s="36">
        <v>0.11899999999999999</v>
      </c>
      <c r="F139" s="1">
        <v>106.96233384815901</v>
      </c>
      <c r="G139" s="1">
        <v>1.9986144275480699</v>
      </c>
      <c r="H139" s="1">
        <v>4.7531486960826204</v>
      </c>
      <c r="I139" s="1">
        <v>28.719589469155501</v>
      </c>
      <c r="J139" s="1">
        <v>118.89940011504601</v>
      </c>
    </row>
    <row r="140" spans="1:10" x14ac:dyDescent="0.25">
      <c r="A140" t="s">
        <v>187</v>
      </c>
      <c r="B140" t="s">
        <v>22</v>
      </c>
      <c r="C140" t="s">
        <v>76</v>
      </c>
      <c r="D140">
        <v>307</v>
      </c>
      <c r="E140" s="36">
        <v>0.14299999999999999</v>
      </c>
      <c r="F140" s="1">
        <v>138.22469182849301</v>
      </c>
      <c r="G140" s="1">
        <v>1.300942951438</v>
      </c>
      <c r="H140" s="1">
        <v>4.5438931297709901</v>
      </c>
      <c r="I140" s="1">
        <v>34.441232625927</v>
      </c>
      <c r="J140" s="1">
        <v>139.321571094219</v>
      </c>
    </row>
    <row r="141" spans="1:10" x14ac:dyDescent="0.25">
      <c r="A141" t="s">
        <v>187</v>
      </c>
      <c r="B141" t="s">
        <v>22</v>
      </c>
      <c r="C141" t="s">
        <v>77</v>
      </c>
      <c r="D141">
        <v>144</v>
      </c>
      <c r="E141" s="36">
        <v>6.7000000000000004E-2</v>
      </c>
      <c r="F141" s="1">
        <v>115.675987425096</v>
      </c>
      <c r="G141" s="1">
        <v>1.33475639026518</v>
      </c>
      <c r="H141" s="1">
        <v>7.05264787410806</v>
      </c>
      <c r="I141" s="1">
        <v>32.424166700860198</v>
      </c>
      <c r="J141" s="1">
        <v>110.42555758031899</v>
      </c>
    </row>
    <row r="142" spans="1:10" x14ac:dyDescent="0.25">
      <c r="A142" t="s">
        <v>187</v>
      </c>
      <c r="B142" t="s">
        <v>22</v>
      </c>
      <c r="C142" t="s">
        <v>82</v>
      </c>
      <c r="D142">
        <v>103</v>
      </c>
      <c r="E142" s="36">
        <v>4.8000000000000001E-2</v>
      </c>
      <c r="F142" s="1">
        <v>44.579484597464599</v>
      </c>
      <c r="G142" s="1">
        <v>0.95427063020231795</v>
      </c>
      <c r="H142" s="1">
        <v>6.4811320754716997</v>
      </c>
      <c r="I142" s="1">
        <v>23.180516908212599</v>
      </c>
      <c r="J142" s="1">
        <v>44.694189733481899</v>
      </c>
    </row>
    <row r="143" spans="1:10" x14ac:dyDescent="0.25">
      <c r="A143" t="s">
        <v>187</v>
      </c>
      <c r="B143" t="s">
        <v>22</v>
      </c>
      <c r="C143" t="s">
        <v>83</v>
      </c>
      <c r="D143">
        <v>101</v>
      </c>
      <c r="E143" s="36">
        <v>4.7E-2</v>
      </c>
      <c r="F143" s="1">
        <v>21.210142020360099</v>
      </c>
      <c r="G143" s="1">
        <v>0.33238532110091701</v>
      </c>
      <c r="H143" s="1">
        <v>4.0267058823529398</v>
      </c>
      <c r="I143" s="1">
        <v>17.439694148936201</v>
      </c>
      <c r="J143" s="1">
        <v>19.5067630074624</v>
      </c>
    </row>
    <row r="144" spans="1:10" x14ac:dyDescent="0.25">
      <c r="A144" t="s">
        <v>187</v>
      </c>
      <c r="B144" t="s">
        <v>23</v>
      </c>
      <c r="C144" t="s">
        <v>88</v>
      </c>
      <c r="D144">
        <v>25</v>
      </c>
      <c r="E144" s="36">
        <v>4.3999999999999997E-2</v>
      </c>
      <c r="F144" s="1">
        <v>5.14185244084796</v>
      </c>
      <c r="H144" s="1">
        <v>4.4699074074074101</v>
      </c>
      <c r="J144" s="1">
        <v>4.7571514063435103</v>
      </c>
    </row>
    <row r="145" spans="1:10" x14ac:dyDescent="0.25">
      <c r="A145" t="s">
        <v>187</v>
      </c>
      <c r="B145" t="s">
        <v>23</v>
      </c>
      <c r="C145" t="s">
        <v>81</v>
      </c>
      <c r="D145">
        <v>54</v>
      </c>
      <c r="E145" s="36">
        <v>9.6000000000000002E-2</v>
      </c>
      <c r="F145" s="1">
        <v>5.1677991616778396</v>
      </c>
      <c r="G145" s="1">
        <v>3.1324717223193899</v>
      </c>
      <c r="H145" s="1">
        <v>4.46561095452617</v>
      </c>
      <c r="I145" s="1">
        <v>6.4311231276771199</v>
      </c>
      <c r="J145" s="1">
        <v>5.1386167856263798</v>
      </c>
    </row>
    <row r="146" spans="1:10" x14ac:dyDescent="0.25">
      <c r="A146" t="s">
        <v>187</v>
      </c>
      <c r="B146" t="s">
        <v>23</v>
      </c>
      <c r="C146" t="s">
        <v>76</v>
      </c>
      <c r="D146">
        <v>188</v>
      </c>
      <c r="E146" s="36">
        <v>0.33300000000000002</v>
      </c>
      <c r="F146" s="1">
        <v>3.8618811141622502</v>
      </c>
      <c r="G146" s="1">
        <v>2.1246849220898301</v>
      </c>
      <c r="H146" s="1">
        <v>3.3245293398924001</v>
      </c>
      <c r="I146" s="1">
        <v>5.0011062747637904</v>
      </c>
      <c r="J146" s="1">
        <v>3.7951238534972198</v>
      </c>
    </row>
    <row r="147" spans="1:10" x14ac:dyDescent="0.25">
      <c r="A147" t="s">
        <v>187</v>
      </c>
      <c r="B147" t="s">
        <v>23</v>
      </c>
      <c r="C147" t="s">
        <v>77</v>
      </c>
      <c r="D147">
        <v>161</v>
      </c>
      <c r="E147" s="36">
        <v>0.28499999999999998</v>
      </c>
      <c r="F147" s="1">
        <v>3.8112750040396399</v>
      </c>
      <c r="G147" s="1">
        <v>2.2547611614111802</v>
      </c>
      <c r="H147" s="1">
        <v>3.3057339449541301</v>
      </c>
      <c r="I147" s="1">
        <v>4.7675036927621903</v>
      </c>
      <c r="J147" s="1">
        <v>3.8012262523101699</v>
      </c>
    </row>
    <row r="148" spans="1:10" x14ac:dyDescent="0.25">
      <c r="A148" t="s">
        <v>187</v>
      </c>
      <c r="B148" t="s">
        <v>23</v>
      </c>
      <c r="C148" t="s">
        <v>82</v>
      </c>
      <c r="D148">
        <v>96</v>
      </c>
      <c r="E148" s="36">
        <v>0.17</v>
      </c>
      <c r="F148" s="1">
        <v>3.2661433425156798</v>
      </c>
      <c r="G148" s="1">
        <v>1.47053999056198</v>
      </c>
      <c r="H148" s="1">
        <v>3.22730015982025</v>
      </c>
      <c r="I148" s="1">
        <v>4.2155434384642696</v>
      </c>
      <c r="J148" s="1">
        <v>3.2543656137193802</v>
      </c>
    </row>
    <row r="149" spans="1:10" x14ac:dyDescent="0.25">
      <c r="A149" t="s">
        <v>187</v>
      </c>
      <c r="B149" t="s">
        <v>23</v>
      </c>
      <c r="C149" t="s">
        <v>83</v>
      </c>
      <c r="D149">
        <v>41</v>
      </c>
      <c r="E149" s="36">
        <v>7.2999999999999995E-2</v>
      </c>
      <c r="F149" s="1">
        <v>2.4012268981705698</v>
      </c>
      <c r="G149" s="1">
        <v>1.01134789795827</v>
      </c>
      <c r="H149" s="1">
        <v>2.0110153256704999</v>
      </c>
      <c r="I149" s="1">
        <v>3.1186055323986399</v>
      </c>
      <c r="J149" s="1">
        <v>2.28842345464823</v>
      </c>
    </row>
    <row r="150" spans="1:10" x14ac:dyDescent="0.25">
      <c r="A150" t="s">
        <v>187</v>
      </c>
      <c r="B150" t="s">
        <v>24</v>
      </c>
      <c r="C150" t="s">
        <v>79</v>
      </c>
      <c r="D150">
        <v>215</v>
      </c>
      <c r="E150" s="36">
        <v>0.09</v>
      </c>
      <c r="F150" s="1">
        <v>14.2868953317563</v>
      </c>
      <c r="G150" s="1">
        <v>7.61971948572383</v>
      </c>
      <c r="H150" s="1">
        <v>12.806722689075601</v>
      </c>
      <c r="I150" s="1">
        <v>20.182918395573999</v>
      </c>
      <c r="J150" s="1">
        <v>14.335569750493001</v>
      </c>
    </row>
    <row r="151" spans="1:10" x14ac:dyDescent="0.25">
      <c r="A151" t="s">
        <v>187</v>
      </c>
      <c r="B151" t="s">
        <v>24</v>
      </c>
      <c r="C151" t="s">
        <v>80</v>
      </c>
      <c r="D151">
        <v>671</v>
      </c>
      <c r="E151" s="36">
        <v>0.28100000000000003</v>
      </c>
      <c r="F151" s="1">
        <v>12.793150778830499</v>
      </c>
      <c r="G151" s="1">
        <v>6.3833746467126904</v>
      </c>
      <c r="H151" s="1">
        <v>11.317757009345801</v>
      </c>
      <c r="I151" s="1">
        <v>17.619643193372202</v>
      </c>
      <c r="J151" s="1">
        <v>12.8388323894201</v>
      </c>
    </row>
    <row r="152" spans="1:10" x14ac:dyDescent="0.25">
      <c r="A152" t="s">
        <v>187</v>
      </c>
      <c r="B152" t="s">
        <v>24</v>
      </c>
      <c r="C152" t="s">
        <v>81</v>
      </c>
      <c r="D152">
        <v>546</v>
      </c>
      <c r="E152" s="36">
        <v>0.22900000000000001</v>
      </c>
      <c r="F152" s="1">
        <v>13.6471831311631</v>
      </c>
      <c r="G152" s="1">
        <v>7.4185240963855401</v>
      </c>
      <c r="H152" s="1">
        <v>12.608656215440099</v>
      </c>
      <c r="I152" s="1">
        <v>18.894298995271502</v>
      </c>
      <c r="J152" s="1">
        <v>13.621807503875001</v>
      </c>
    </row>
    <row r="153" spans="1:10" x14ac:dyDescent="0.25">
      <c r="A153" t="s">
        <v>187</v>
      </c>
      <c r="B153" t="s">
        <v>24</v>
      </c>
      <c r="C153" t="s">
        <v>76</v>
      </c>
      <c r="D153">
        <v>459</v>
      </c>
      <c r="E153" s="36">
        <v>0.192</v>
      </c>
      <c r="F153" s="1">
        <v>12.682844856525399</v>
      </c>
      <c r="G153" s="1">
        <v>6.9627846135512197</v>
      </c>
      <c r="H153" s="1">
        <v>11.4230769230769</v>
      </c>
      <c r="I153" s="1">
        <v>17.344567035596999</v>
      </c>
      <c r="J153" s="1">
        <v>12.726814067577999</v>
      </c>
    </row>
    <row r="154" spans="1:10" x14ac:dyDescent="0.25">
      <c r="A154" t="s">
        <v>187</v>
      </c>
      <c r="B154" t="s">
        <v>24</v>
      </c>
      <c r="C154" t="s">
        <v>77</v>
      </c>
      <c r="D154">
        <v>228</v>
      </c>
      <c r="E154" s="36">
        <v>9.6000000000000002E-2</v>
      </c>
      <c r="F154" s="1">
        <v>12.049425808649</v>
      </c>
      <c r="G154" s="1">
        <v>6.4613275337312803</v>
      </c>
      <c r="H154" s="1">
        <v>10.988167013081499</v>
      </c>
      <c r="I154" s="1">
        <v>16.815122318743899</v>
      </c>
      <c r="J154" s="1">
        <v>12.093868383656099</v>
      </c>
    </row>
    <row r="155" spans="1:10" x14ac:dyDescent="0.25">
      <c r="A155" t="s">
        <v>187</v>
      </c>
      <c r="B155" t="s">
        <v>24</v>
      </c>
      <c r="C155" t="s">
        <v>82</v>
      </c>
      <c r="D155">
        <v>149</v>
      </c>
      <c r="E155" s="36">
        <v>6.2E-2</v>
      </c>
      <c r="F155" s="1">
        <v>12.096068350361399</v>
      </c>
      <c r="G155" s="1">
        <v>5.4014875105248397</v>
      </c>
      <c r="H155" s="1">
        <v>12.1805365453052</v>
      </c>
      <c r="I155" s="1">
        <v>16.992408315814099</v>
      </c>
      <c r="J155" s="1">
        <v>12.210978656071999</v>
      </c>
    </row>
    <row r="156" spans="1:10" x14ac:dyDescent="0.25">
      <c r="A156" t="s">
        <v>187</v>
      </c>
      <c r="B156" t="s">
        <v>24</v>
      </c>
      <c r="C156" t="s">
        <v>83</v>
      </c>
      <c r="D156">
        <v>118</v>
      </c>
      <c r="E156" s="36">
        <v>4.9000000000000002E-2</v>
      </c>
      <c r="F156" s="1">
        <v>8.3848620960743592</v>
      </c>
      <c r="G156" s="1">
        <v>2.3303179147173299</v>
      </c>
      <c r="H156" s="1">
        <v>6.6619356108892998</v>
      </c>
      <c r="I156" s="1">
        <v>11.9175397015185</v>
      </c>
      <c r="J156" s="1">
        <v>6.3538547197447501</v>
      </c>
    </row>
    <row r="157" spans="1:10" x14ac:dyDescent="0.25">
      <c r="A157" t="s">
        <v>187</v>
      </c>
      <c r="B157" t="s">
        <v>25</v>
      </c>
      <c r="C157" t="s">
        <v>87</v>
      </c>
      <c r="D157">
        <v>36</v>
      </c>
      <c r="E157" s="36">
        <v>0.30499999999999999</v>
      </c>
      <c r="F157" s="1">
        <v>5.40781481116242</v>
      </c>
      <c r="H157" s="1">
        <v>4.3418367346938798</v>
      </c>
      <c r="J157" s="1">
        <v>5.2924174174174201</v>
      </c>
    </row>
    <row r="158" spans="1:10" x14ac:dyDescent="0.25">
      <c r="A158" t="s">
        <v>187</v>
      </c>
      <c r="B158" t="s">
        <v>25</v>
      </c>
      <c r="C158" t="s">
        <v>86</v>
      </c>
      <c r="D158">
        <v>58</v>
      </c>
      <c r="E158" s="36">
        <v>0.49199999999999999</v>
      </c>
      <c r="F158" s="1">
        <v>5.0721059737495997</v>
      </c>
      <c r="G158" s="1">
        <v>3.06464213709677</v>
      </c>
      <c r="H158" s="1">
        <v>4.5350529100529098</v>
      </c>
      <c r="I158" s="1">
        <v>6.5088375986606097</v>
      </c>
      <c r="J158" s="1">
        <v>4.86036396932586</v>
      </c>
    </row>
    <row r="159" spans="1:10" x14ac:dyDescent="0.25">
      <c r="A159" t="s">
        <v>187</v>
      </c>
      <c r="B159" t="s">
        <v>25</v>
      </c>
      <c r="C159" t="s">
        <v>90</v>
      </c>
      <c r="D159">
        <v>24</v>
      </c>
      <c r="E159" s="36">
        <v>0.20300000000000001</v>
      </c>
      <c r="F159" s="1">
        <v>4.5731798179958698</v>
      </c>
      <c r="H159" s="1">
        <v>3.1343599033816401</v>
      </c>
      <c r="J159" s="1">
        <v>5.5397973065928898</v>
      </c>
    </row>
    <row r="160" spans="1:10" x14ac:dyDescent="0.25">
      <c r="A160" t="s">
        <v>187</v>
      </c>
      <c r="B160" t="s">
        <v>26</v>
      </c>
      <c r="C160" t="s">
        <v>84</v>
      </c>
      <c r="D160">
        <v>187</v>
      </c>
      <c r="E160" s="36">
        <v>8.9999999999999993E-3</v>
      </c>
      <c r="F160" s="1">
        <v>10.8803830856072</v>
      </c>
      <c r="G160" s="1">
        <v>4.2070652173912997</v>
      </c>
      <c r="H160" s="1">
        <v>10.2790697674419</v>
      </c>
      <c r="I160" s="1">
        <v>16.287500000000001</v>
      </c>
      <c r="J160" s="1">
        <v>10.7516393442623</v>
      </c>
    </row>
    <row r="161" spans="1:10" x14ac:dyDescent="0.25">
      <c r="A161" t="s">
        <v>187</v>
      </c>
      <c r="B161" t="s">
        <v>26</v>
      </c>
      <c r="C161" t="s">
        <v>85</v>
      </c>
      <c r="D161">
        <v>950</v>
      </c>
      <c r="E161" s="36">
        <v>4.8000000000000001E-2</v>
      </c>
      <c r="F161" s="1">
        <v>10.6534670759613</v>
      </c>
      <c r="G161" s="1">
        <v>5.4784482758620703</v>
      </c>
      <c r="H161" s="1">
        <v>9.8287738153395203</v>
      </c>
      <c r="I161" s="1">
        <v>14.96877090301</v>
      </c>
      <c r="J161" s="1">
        <v>10.5723035185794</v>
      </c>
    </row>
    <row r="162" spans="1:10" x14ac:dyDescent="0.25">
      <c r="A162" t="s">
        <v>187</v>
      </c>
      <c r="B162" t="s">
        <v>26</v>
      </c>
      <c r="C162" t="s">
        <v>86</v>
      </c>
      <c r="D162">
        <v>4124</v>
      </c>
      <c r="E162" s="36">
        <v>0.20899999999999999</v>
      </c>
      <c r="F162" s="1">
        <v>9.8316285278562496</v>
      </c>
      <c r="G162" s="1">
        <v>5.1633441185680002</v>
      </c>
      <c r="H162" s="1">
        <v>9.0082138200782307</v>
      </c>
      <c r="I162" s="1">
        <v>13.6308225683891</v>
      </c>
      <c r="J162" s="1">
        <v>9.8404356306983498</v>
      </c>
    </row>
    <row r="163" spans="1:10" x14ac:dyDescent="0.25">
      <c r="A163" t="s">
        <v>187</v>
      </c>
      <c r="B163" t="s">
        <v>26</v>
      </c>
      <c r="C163" t="s">
        <v>80</v>
      </c>
      <c r="D163">
        <v>4610</v>
      </c>
      <c r="E163" s="36">
        <v>0.23300000000000001</v>
      </c>
      <c r="F163" s="1">
        <v>9.4759939405172293</v>
      </c>
      <c r="G163" s="1">
        <v>5.5342543328241103</v>
      </c>
      <c r="H163" s="1">
        <v>8.7320098349481494</v>
      </c>
      <c r="I163" s="1">
        <v>12.581254734097801</v>
      </c>
      <c r="J163" s="1">
        <v>9.4851045092153594</v>
      </c>
    </row>
    <row r="164" spans="1:10" x14ac:dyDescent="0.25">
      <c r="A164" t="s">
        <v>187</v>
      </c>
      <c r="B164" t="s">
        <v>26</v>
      </c>
      <c r="C164" t="s">
        <v>81</v>
      </c>
      <c r="D164">
        <v>4027</v>
      </c>
      <c r="E164" s="36">
        <v>0.20399999999999999</v>
      </c>
      <c r="F164" s="1">
        <v>8.6434990825732001</v>
      </c>
      <c r="G164" s="1">
        <v>5.1028017654960696</v>
      </c>
      <c r="H164" s="1">
        <v>7.9388083735909802</v>
      </c>
      <c r="I164" s="1">
        <v>11.534791637407</v>
      </c>
      <c r="J164" s="1">
        <v>8.5763268753592303</v>
      </c>
    </row>
    <row r="165" spans="1:10" x14ac:dyDescent="0.25">
      <c r="A165" t="s">
        <v>187</v>
      </c>
      <c r="B165" t="s">
        <v>26</v>
      </c>
      <c r="C165" t="s">
        <v>76</v>
      </c>
      <c r="D165">
        <v>3541</v>
      </c>
      <c r="E165" s="36">
        <v>0.17899999999999999</v>
      </c>
      <c r="F165" s="1">
        <v>7.7066583667093198</v>
      </c>
      <c r="G165" s="1">
        <v>4.4316008316008304</v>
      </c>
      <c r="H165" s="1">
        <v>7.1291118421052602</v>
      </c>
      <c r="I165" s="1">
        <v>10.139002452984499</v>
      </c>
      <c r="J165" s="1">
        <v>7.68023065567776</v>
      </c>
    </row>
    <row r="166" spans="1:10" x14ac:dyDescent="0.25">
      <c r="A166" t="s">
        <v>187</v>
      </c>
      <c r="B166" t="s">
        <v>26</v>
      </c>
      <c r="C166" t="s">
        <v>77</v>
      </c>
      <c r="D166">
        <v>1436</v>
      </c>
      <c r="E166" s="36">
        <v>7.2999999999999995E-2</v>
      </c>
      <c r="F166" s="1">
        <v>6.9076665652032601</v>
      </c>
      <c r="G166" s="1">
        <v>3.9143113324972298</v>
      </c>
      <c r="H166" s="1">
        <v>6.4056667797760403</v>
      </c>
      <c r="I166" s="1">
        <v>9.1555111984928601</v>
      </c>
      <c r="J166" s="1">
        <v>6.8137004795413896</v>
      </c>
    </row>
    <row r="167" spans="1:10" x14ac:dyDescent="0.25">
      <c r="A167" t="s">
        <v>187</v>
      </c>
      <c r="B167" t="s">
        <v>26</v>
      </c>
      <c r="C167" t="s">
        <v>82</v>
      </c>
      <c r="D167">
        <v>609</v>
      </c>
      <c r="E167" s="36">
        <v>3.1E-2</v>
      </c>
      <c r="F167" s="1">
        <v>5.8961312279430302</v>
      </c>
      <c r="G167" s="1">
        <v>2.6777812402617598</v>
      </c>
      <c r="H167" s="1">
        <v>5.1008566978193102</v>
      </c>
      <c r="I167" s="1">
        <v>8.3058159096371096</v>
      </c>
      <c r="J167" s="1">
        <v>5.81748930896517</v>
      </c>
    </row>
    <row r="168" spans="1:10" x14ac:dyDescent="0.25">
      <c r="A168" t="s">
        <v>187</v>
      </c>
      <c r="B168" t="s">
        <v>26</v>
      </c>
      <c r="C168" t="s">
        <v>83</v>
      </c>
      <c r="D168">
        <v>274</v>
      </c>
      <c r="E168" s="36">
        <v>1.4E-2</v>
      </c>
      <c r="F168" s="1">
        <v>3.9128007649891101</v>
      </c>
      <c r="G168" s="1">
        <v>0.96741263600984795</v>
      </c>
      <c r="H168" s="1">
        <v>3.2206778458768999</v>
      </c>
      <c r="I168" s="1">
        <v>5.6351142280711004</v>
      </c>
      <c r="J168" s="1">
        <v>3.2361303020929499</v>
      </c>
    </row>
    <row r="169" spans="1:10" x14ac:dyDescent="0.25">
      <c r="A169" t="s">
        <v>187</v>
      </c>
      <c r="B169" t="s">
        <v>27</v>
      </c>
      <c r="C169" t="s">
        <v>87</v>
      </c>
      <c r="D169">
        <v>24</v>
      </c>
      <c r="E169" s="36">
        <v>1.6E-2</v>
      </c>
      <c r="F169" s="1">
        <v>14.379020171531399</v>
      </c>
      <c r="H169" s="1">
        <v>15.0088115194498</v>
      </c>
      <c r="J169" s="1">
        <v>14.136711281070699</v>
      </c>
    </row>
    <row r="170" spans="1:10" x14ac:dyDescent="0.25">
      <c r="A170" t="s">
        <v>187</v>
      </c>
      <c r="B170" t="s">
        <v>27</v>
      </c>
      <c r="C170" t="s">
        <v>86</v>
      </c>
      <c r="D170">
        <v>258</v>
      </c>
      <c r="E170" s="36">
        <v>0.17199999999999999</v>
      </c>
      <c r="F170" s="1">
        <v>13.282233878522099</v>
      </c>
      <c r="G170" s="1">
        <v>8.4846310356128498</v>
      </c>
      <c r="H170" s="1">
        <v>12.052234299516901</v>
      </c>
      <c r="I170" s="1">
        <v>16.252809139784901</v>
      </c>
      <c r="J170" s="1">
        <v>13.1609626470651</v>
      </c>
    </row>
    <row r="171" spans="1:10" x14ac:dyDescent="0.25">
      <c r="A171" t="s">
        <v>187</v>
      </c>
      <c r="B171" t="s">
        <v>27</v>
      </c>
      <c r="C171" t="s">
        <v>80</v>
      </c>
      <c r="D171">
        <v>450</v>
      </c>
      <c r="E171" s="36">
        <v>0.3</v>
      </c>
      <c r="F171" s="1">
        <v>12.2995664709028</v>
      </c>
      <c r="G171" s="1">
        <v>8.2678955250176198</v>
      </c>
      <c r="H171" s="1">
        <v>11.3338276964886</v>
      </c>
      <c r="I171" s="1">
        <v>15.2694716515369</v>
      </c>
      <c r="J171" s="1">
        <v>12.1935240738636</v>
      </c>
    </row>
    <row r="172" spans="1:10" x14ac:dyDescent="0.25">
      <c r="A172" t="s">
        <v>187</v>
      </c>
      <c r="B172" t="s">
        <v>27</v>
      </c>
      <c r="C172" t="s">
        <v>81</v>
      </c>
      <c r="D172">
        <v>516</v>
      </c>
      <c r="E172" s="36">
        <v>0.34399999999999997</v>
      </c>
      <c r="F172" s="1">
        <v>11.0323646017212</v>
      </c>
      <c r="G172" s="1">
        <v>7.6938455628121396</v>
      </c>
      <c r="H172" s="1">
        <v>10.340657513218501</v>
      </c>
      <c r="I172" s="1">
        <v>13.749490386458501</v>
      </c>
      <c r="J172" s="1">
        <v>10.923857102144099</v>
      </c>
    </row>
    <row r="173" spans="1:10" x14ac:dyDescent="0.25">
      <c r="A173" t="s">
        <v>187</v>
      </c>
      <c r="B173" t="s">
        <v>27</v>
      </c>
      <c r="C173" t="s">
        <v>76</v>
      </c>
      <c r="D173">
        <v>218</v>
      </c>
      <c r="E173" s="36">
        <v>0.14499999999999999</v>
      </c>
      <c r="F173" s="1">
        <v>8.9792181349244995</v>
      </c>
      <c r="G173" s="1">
        <v>5.7319025021570296</v>
      </c>
      <c r="H173" s="1">
        <v>8.3766493605166499</v>
      </c>
      <c r="I173" s="1">
        <v>11.4090320543747</v>
      </c>
      <c r="J173" s="1">
        <v>8.6538464024197204</v>
      </c>
    </row>
    <row r="174" spans="1:10" x14ac:dyDescent="0.25">
      <c r="A174" t="s">
        <v>187</v>
      </c>
      <c r="B174" t="s">
        <v>27</v>
      </c>
      <c r="C174" t="s">
        <v>89</v>
      </c>
      <c r="D174">
        <v>33</v>
      </c>
      <c r="E174" s="36">
        <v>2.1999999999999999E-2</v>
      </c>
      <c r="F174" s="1">
        <v>5.4327422093019599</v>
      </c>
      <c r="H174" s="1">
        <v>4.5832317073170703</v>
      </c>
      <c r="J174" s="1">
        <v>5.78195877730235</v>
      </c>
    </row>
    <row r="175" spans="1:10" x14ac:dyDescent="0.25">
      <c r="A175" t="s">
        <v>187</v>
      </c>
      <c r="B175" t="s">
        <v>28</v>
      </c>
      <c r="C175" t="s">
        <v>91</v>
      </c>
      <c r="D175">
        <v>15</v>
      </c>
      <c r="E175" s="36">
        <v>0.17599999999999999</v>
      </c>
      <c r="F175" s="1">
        <v>8.6304997986088008</v>
      </c>
      <c r="J175" s="1">
        <v>10.995277243309401</v>
      </c>
    </row>
    <row r="176" spans="1:10" x14ac:dyDescent="0.25">
      <c r="A176" t="s">
        <v>187</v>
      </c>
      <c r="B176" t="s">
        <v>28</v>
      </c>
      <c r="C176" t="s">
        <v>77</v>
      </c>
      <c r="D176">
        <v>16</v>
      </c>
      <c r="E176" s="36">
        <v>0.188</v>
      </c>
      <c r="F176" s="1">
        <v>4.0255117442682096</v>
      </c>
      <c r="J176" s="1">
        <v>4.13963256329271</v>
      </c>
    </row>
    <row r="177" spans="1:10" x14ac:dyDescent="0.25">
      <c r="A177" t="s">
        <v>187</v>
      </c>
      <c r="B177" t="s">
        <v>28</v>
      </c>
      <c r="C177" t="s">
        <v>82</v>
      </c>
      <c r="D177">
        <v>24</v>
      </c>
      <c r="E177" s="36">
        <v>0.28199999999999997</v>
      </c>
      <c r="F177" s="1">
        <v>3.2462871131986102</v>
      </c>
      <c r="H177" s="1">
        <v>1.4396239684982299</v>
      </c>
      <c r="J177" s="1">
        <v>3.3064515145044702</v>
      </c>
    </row>
    <row r="178" spans="1:10" x14ac:dyDescent="0.25">
      <c r="A178" t="s">
        <v>187</v>
      </c>
      <c r="B178" t="s">
        <v>28</v>
      </c>
      <c r="C178" t="s">
        <v>83</v>
      </c>
      <c r="D178">
        <v>30</v>
      </c>
      <c r="E178" s="36">
        <v>0.35299999999999998</v>
      </c>
      <c r="F178" s="1">
        <v>3.4489285476668199</v>
      </c>
      <c r="H178" s="1">
        <v>0.65867545538180305</v>
      </c>
      <c r="J178" s="1">
        <v>3.1232610721112901</v>
      </c>
    </row>
    <row r="179" spans="1:10" x14ac:dyDescent="0.25">
      <c r="A179" t="s">
        <v>187</v>
      </c>
      <c r="B179" t="s">
        <v>30</v>
      </c>
      <c r="C179" t="s">
        <v>87</v>
      </c>
      <c r="D179">
        <v>94</v>
      </c>
      <c r="E179" s="36">
        <v>5.0000000000000001E-3</v>
      </c>
      <c r="F179" s="1">
        <v>12.611462058505699</v>
      </c>
      <c r="G179" s="1">
        <v>6.1389685895499904</v>
      </c>
      <c r="H179" s="1">
        <v>12.477924697445101</v>
      </c>
      <c r="I179" s="1">
        <v>18.1086956521739</v>
      </c>
      <c r="J179" s="1">
        <v>12.485529322163</v>
      </c>
    </row>
    <row r="180" spans="1:10" x14ac:dyDescent="0.25">
      <c r="A180" t="s">
        <v>187</v>
      </c>
      <c r="B180" t="s">
        <v>30</v>
      </c>
      <c r="C180" t="s">
        <v>86</v>
      </c>
      <c r="D180">
        <v>3454</v>
      </c>
      <c r="E180" s="36">
        <v>0.19700000000000001</v>
      </c>
      <c r="F180" s="1">
        <v>11.5012915335309</v>
      </c>
      <c r="G180" s="1">
        <v>7.7848766924564803</v>
      </c>
      <c r="H180" s="1">
        <v>10.717588614393099</v>
      </c>
      <c r="I180" s="1">
        <v>14.656999641962001</v>
      </c>
      <c r="J180" s="1">
        <v>11.3576318676431</v>
      </c>
    </row>
    <row r="181" spans="1:10" x14ac:dyDescent="0.25">
      <c r="A181" t="s">
        <v>187</v>
      </c>
      <c r="B181" t="s">
        <v>30</v>
      </c>
      <c r="C181" t="s">
        <v>80</v>
      </c>
      <c r="D181">
        <v>7178</v>
      </c>
      <c r="E181" s="36">
        <v>0.40899999999999997</v>
      </c>
      <c r="F181" s="1">
        <v>9.7280353956788908</v>
      </c>
      <c r="G181" s="1">
        <v>6.3990353697749196</v>
      </c>
      <c r="H181" s="1">
        <v>9.0545961438249094</v>
      </c>
      <c r="I181" s="1">
        <v>12.276126373626401</v>
      </c>
      <c r="J181" s="1">
        <v>9.6386258114386596</v>
      </c>
    </row>
    <row r="182" spans="1:10" x14ac:dyDescent="0.25">
      <c r="A182" t="s">
        <v>187</v>
      </c>
      <c r="B182" t="s">
        <v>30</v>
      </c>
      <c r="C182" t="s">
        <v>81</v>
      </c>
      <c r="D182">
        <v>4805</v>
      </c>
      <c r="E182" s="36">
        <v>0.27400000000000002</v>
      </c>
      <c r="F182" s="1">
        <v>7.8536187025763802</v>
      </c>
      <c r="G182" s="1">
        <v>5.0196078431372504</v>
      </c>
      <c r="H182" s="1">
        <v>7.4321148825065304</v>
      </c>
      <c r="I182" s="1">
        <v>10.0217166494312</v>
      </c>
      <c r="J182" s="1">
        <v>7.74966109423098</v>
      </c>
    </row>
    <row r="183" spans="1:10" x14ac:dyDescent="0.25">
      <c r="A183" t="s">
        <v>187</v>
      </c>
      <c r="B183" t="s">
        <v>30</v>
      </c>
      <c r="C183" t="s">
        <v>76</v>
      </c>
      <c r="D183">
        <v>1662</v>
      </c>
      <c r="E183" s="36">
        <v>9.5000000000000001E-2</v>
      </c>
      <c r="F183" s="1">
        <v>5.9632761018117204</v>
      </c>
      <c r="G183" s="1">
        <v>3.1423815771302301</v>
      </c>
      <c r="H183" s="1">
        <v>5.2462204037097697</v>
      </c>
      <c r="I183" s="1">
        <v>7.7630407718642997</v>
      </c>
      <c r="J183" s="1">
        <v>5.8584661688496897</v>
      </c>
    </row>
    <row r="184" spans="1:10" x14ac:dyDescent="0.25">
      <c r="A184" t="s">
        <v>187</v>
      </c>
      <c r="B184" t="s">
        <v>30</v>
      </c>
      <c r="C184" t="s">
        <v>77</v>
      </c>
      <c r="D184">
        <v>235</v>
      </c>
      <c r="E184" s="36">
        <v>1.2999999999999999E-2</v>
      </c>
      <c r="F184" s="1">
        <v>5.0749783162988402</v>
      </c>
      <c r="G184" s="1">
        <v>1.7496742128453699</v>
      </c>
      <c r="H184" s="1">
        <v>3.6868115510568602</v>
      </c>
      <c r="I184" s="1">
        <v>6.7847343183987396</v>
      </c>
      <c r="J184" s="1">
        <v>4.9826037642130903</v>
      </c>
    </row>
    <row r="185" spans="1:10" x14ac:dyDescent="0.25">
      <c r="A185" t="s">
        <v>187</v>
      </c>
      <c r="B185" t="s">
        <v>30</v>
      </c>
      <c r="C185" t="s">
        <v>82</v>
      </c>
      <c r="D185">
        <v>68</v>
      </c>
      <c r="E185" s="36">
        <v>4.0000000000000001E-3</v>
      </c>
      <c r="F185" s="1">
        <v>5.5001565657625502</v>
      </c>
      <c r="G185" s="1">
        <v>1.6823402555079601</v>
      </c>
      <c r="H185" s="1">
        <v>4.7166620431145097</v>
      </c>
      <c r="I185" s="1">
        <v>7.6607155155638997</v>
      </c>
      <c r="J185" s="1">
        <v>5.42830452862336</v>
      </c>
    </row>
    <row r="186" spans="1:10" x14ac:dyDescent="0.25">
      <c r="A186" t="s">
        <v>187</v>
      </c>
      <c r="B186" t="s">
        <v>30</v>
      </c>
      <c r="C186" t="s">
        <v>83</v>
      </c>
      <c r="D186">
        <v>41</v>
      </c>
      <c r="E186" s="36">
        <v>2E-3</v>
      </c>
      <c r="F186" s="1">
        <v>3.06362035720257</v>
      </c>
      <c r="G186" s="1">
        <v>1.0370713147205499</v>
      </c>
      <c r="H186" s="1">
        <v>2.79991338241663</v>
      </c>
      <c r="I186" s="1">
        <v>4.06745814307458</v>
      </c>
      <c r="J186" s="1">
        <v>2.9984800032738401</v>
      </c>
    </row>
    <row r="187" spans="1:10" x14ac:dyDescent="0.25">
      <c r="A187" t="s">
        <v>187</v>
      </c>
      <c r="B187" t="s">
        <v>31</v>
      </c>
      <c r="C187" t="s">
        <v>87</v>
      </c>
      <c r="D187">
        <v>36</v>
      </c>
      <c r="E187" s="36">
        <v>6.0000000000000001E-3</v>
      </c>
      <c r="F187" s="1">
        <v>15.687484383390901</v>
      </c>
      <c r="H187" s="1">
        <v>15.6924486803519</v>
      </c>
      <c r="J187" s="1">
        <v>15.6518854748603</v>
      </c>
    </row>
    <row r="188" spans="1:10" x14ac:dyDescent="0.25">
      <c r="A188" t="s">
        <v>187</v>
      </c>
      <c r="B188" t="s">
        <v>31</v>
      </c>
      <c r="C188" t="s">
        <v>86</v>
      </c>
      <c r="D188">
        <v>1420</v>
      </c>
      <c r="E188" s="36">
        <v>0.22600000000000001</v>
      </c>
      <c r="F188" s="1">
        <v>16.208228453316799</v>
      </c>
      <c r="G188" s="1">
        <v>8.9975327812284291</v>
      </c>
      <c r="H188" s="1">
        <v>13.751251042535401</v>
      </c>
      <c r="I188" s="1">
        <v>21.035461902881998</v>
      </c>
      <c r="J188" s="1">
        <v>15.9185562223426</v>
      </c>
    </row>
    <row r="189" spans="1:10" x14ac:dyDescent="0.25">
      <c r="A189" t="s">
        <v>187</v>
      </c>
      <c r="B189" t="s">
        <v>31</v>
      </c>
      <c r="C189" t="s">
        <v>80</v>
      </c>
      <c r="D189">
        <v>3200</v>
      </c>
      <c r="E189" s="36">
        <v>0.50800000000000001</v>
      </c>
      <c r="F189" s="1">
        <v>13.609082307567901</v>
      </c>
      <c r="G189" s="1">
        <v>7.9407196969697003</v>
      </c>
      <c r="H189" s="1">
        <v>11.579419426461101</v>
      </c>
      <c r="I189" s="1">
        <v>17.175114386438601</v>
      </c>
      <c r="J189" s="1">
        <v>13.4639792332538</v>
      </c>
    </row>
    <row r="190" spans="1:10" x14ac:dyDescent="0.25">
      <c r="A190" t="s">
        <v>187</v>
      </c>
      <c r="B190" t="s">
        <v>31</v>
      </c>
      <c r="C190" t="s">
        <v>81</v>
      </c>
      <c r="D190">
        <v>1362</v>
      </c>
      <c r="E190" s="36">
        <v>0.216</v>
      </c>
      <c r="F190" s="1">
        <v>11.4837770608599</v>
      </c>
      <c r="G190" s="1">
        <v>6.1209789943426296</v>
      </c>
      <c r="H190" s="1">
        <v>9.8021213936308307</v>
      </c>
      <c r="I190" s="1">
        <v>14.429513988245899</v>
      </c>
      <c r="J190" s="1">
        <v>11.3187638149544</v>
      </c>
    </row>
    <row r="191" spans="1:10" x14ac:dyDescent="0.25">
      <c r="A191" t="s">
        <v>187</v>
      </c>
      <c r="B191" t="s">
        <v>31</v>
      </c>
      <c r="C191" t="s">
        <v>76</v>
      </c>
      <c r="D191">
        <v>246</v>
      </c>
      <c r="E191" s="36">
        <v>3.9E-2</v>
      </c>
      <c r="F191" s="1">
        <v>8.1423137599979398</v>
      </c>
      <c r="G191" s="1">
        <v>4.0068514818514798</v>
      </c>
      <c r="H191" s="1">
        <v>6.6414199142397203</v>
      </c>
      <c r="I191" s="1">
        <v>11.1724328831172</v>
      </c>
      <c r="J191" s="1">
        <v>8.0572863254346299</v>
      </c>
    </row>
    <row r="192" spans="1:10" x14ac:dyDescent="0.25">
      <c r="A192" t="s">
        <v>187</v>
      </c>
      <c r="B192" t="s">
        <v>31</v>
      </c>
      <c r="C192" t="s">
        <v>89</v>
      </c>
      <c r="D192">
        <v>32</v>
      </c>
      <c r="E192" s="36">
        <v>5.0000000000000001E-3</v>
      </c>
      <c r="F192" s="1">
        <v>5.29755246479173</v>
      </c>
      <c r="H192" s="1">
        <v>2.9743734724649</v>
      </c>
      <c r="J192" s="1">
        <v>5.49386560126813</v>
      </c>
    </row>
    <row r="193" spans="1:10" x14ac:dyDescent="0.25">
      <c r="A193" t="s">
        <v>187</v>
      </c>
      <c r="B193" t="s">
        <v>32</v>
      </c>
      <c r="C193" t="s">
        <v>84</v>
      </c>
      <c r="D193">
        <v>10</v>
      </c>
      <c r="E193" s="36">
        <v>0</v>
      </c>
      <c r="F193" s="1">
        <v>9.0892282855171107</v>
      </c>
      <c r="J193" s="1">
        <v>8.9474940334128892</v>
      </c>
    </row>
    <row r="194" spans="1:10" x14ac:dyDescent="0.25">
      <c r="A194" t="s">
        <v>187</v>
      </c>
      <c r="B194" t="s">
        <v>32</v>
      </c>
      <c r="C194" t="s">
        <v>85</v>
      </c>
      <c r="D194">
        <v>121</v>
      </c>
      <c r="E194" s="36">
        <v>5.0000000000000001E-3</v>
      </c>
      <c r="F194" s="1">
        <v>13.982322824214799</v>
      </c>
      <c r="G194" s="1">
        <v>7.3645833333333304</v>
      </c>
      <c r="H194" s="1">
        <v>12.8275862068966</v>
      </c>
      <c r="I194" s="1">
        <v>21.247311827956999</v>
      </c>
      <c r="J194" s="1">
        <v>14.1713972711881</v>
      </c>
    </row>
    <row r="195" spans="1:10" x14ac:dyDescent="0.25">
      <c r="A195" t="s">
        <v>187</v>
      </c>
      <c r="B195" t="s">
        <v>32</v>
      </c>
      <c r="C195" t="s">
        <v>86</v>
      </c>
      <c r="D195">
        <v>5079</v>
      </c>
      <c r="E195" s="36">
        <v>0.22700000000000001</v>
      </c>
      <c r="F195" s="1">
        <v>11.563239086766099</v>
      </c>
      <c r="G195" s="1">
        <v>7.5107022087919999</v>
      </c>
      <c r="H195" s="1">
        <v>10.819209039547999</v>
      </c>
      <c r="I195" s="1">
        <v>14.957315233785801</v>
      </c>
      <c r="J195" s="1">
        <v>11.389541645305201</v>
      </c>
    </row>
    <row r="196" spans="1:10" x14ac:dyDescent="0.25">
      <c r="A196" t="s">
        <v>187</v>
      </c>
      <c r="B196" t="s">
        <v>32</v>
      </c>
      <c r="C196" t="s">
        <v>80</v>
      </c>
      <c r="D196">
        <v>10546</v>
      </c>
      <c r="E196" s="36">
        <v>0.47199999999999998</v>
      </c>
      <c r="F196" s="1">
        <v>9.4192829908830795</v>
      </c>
      <c r="G196" s="1">
        <v>6.0167254617140502</v>
      </c>
      <c r="H196" s="1">
        <v>8.6911735433787296</v>
      </c>
      <c r="I196" s="1">
        <v>11.9279505711258</v>
      </c>
      <c r="J196" s="1">
        <v>9.3340346894645894</v>
      </c>
    </row>
    <row r="197" spans="1:10" x14ac:dyDescent="0.25">
      <c r="A197" t="s">
        <v>187</v>
      </c>
      <c r="B197" t="s">
        <v>32</v>
      </c>
      <c r="C197" t="s">
        <v>81</v>
      </c>
      <c r="D197">
        <v>4948</v>
      </c>
      <c r="E197" s="36">
        <v>0.222</v>
      </c>
      <c r="F197" s="1">
        <v>7.5666033745389099</v>
      </c>
      <c r="G197" s="1">
        <v>4.7559071284119998</v>
      </c>
      <c r="H197" s="1">
        <v>7.0090498295495696</v>
      </c>
      <c r="I197" s="1">
        <v>9.6511875276426409</v>
      </c>
      <c r="J197" s="1">
        <v>7.4206596419076503</v>
      </c>
    </row>
    <row r="198" spans="1:10" x14ac:dyDescent="0.25">
      <c r="A198" t="s">
        <v>187</v>
      </c>
      <c r="B198" t="s">
        <v>32</v>
      </c>
      <c r="C198" t="s">
        <v>76</v>
      </c>
      <c r="D198">
        <v>1479</v>
      </c>
      <c r="E198" s="36">
        <v>6.6000000000000003E-2</v>
      </c>
      <c r="F198" s="1">
        <v>5.123855686652</v>
      </c>
      <c r="G198" s="1">
        <v>2.9089735020836698</v>
      </c>
      <c r="H198" s="1">
        <v>4.62137931034483</v>
      </c>
      <c r="I198" s="1">
        <v>6.6220531055588996</v>
      </c>
      <c r="J198" s="1">
        <v>4.9873330863797198</v>
      </c>
    </row>
    <row r="199" spans="1:10" x14ac:dyDescent="0.25">
      <c r="A199" t="s">
        <v>187</v>
      </c>
      <c r="B199" t="s">
        <v>32</v>
      </c>
      <c r="C199" t="s">
        <v>77</v>
      </c>
      <c r="D199">
        <v>122</v>
      </c>
      <c r="E199" s="36">
        <v>5.0000000000000001E-3</v>
      </c>
      <c r="F199" s="1">
        <v>3.0557771264998501</v>
      </c>
      <c r="G199" s="1">
        <v>0.96496330579211098</v>
      </c>
      <c r="H199" s="1">
        <v>2.36383800978117</v>
      </c>
      <c r="I199" s="1">
        <v>4.10480217004209</v>
      </c>
      <c r="J199" s="1">
        <v>2.9808234704905501</v>
      </c>
    </row>
    <row r="200" spans="1:10" x14ac:dyDescent="0.25">
      <c r="A200" t="s">
        <v>187</v>
      </c>
      <c r="B200" t="s">
        <v>32</v>
      </c>
      <c r="C200" t="s">
        <v>82</v>
      </c>
      <c r="D200">
        <v>14</v>
      </c>
      <c r="E200" s="36">
        <v>1E-3</v>
      </c>
      <c r="F200" s="1">
        <v>2.48155213884624</v>
      </c>
      <c r="J200" s="1">
        <v>2.2457072011571402</v>
      </c>
    </row>
    <row r="201" spans="1:10" x14ac:dyDescent="0.25">
      <c r="A201" t="s">
        <v>187</v>
      </c>
      <c r="B201" t="s">
        <v>32</v>
      </c>
      <c r="C201" t="s">
        <v>83</v>
      </c>
      <c r="D201">
        <v>11</v>
      </c>
      <c r="E201" s="36">
        <v>0</v>
      </c>
      <c r="F201" s="1">
        <v>0.92060632269196097</v>
      </c>
      <c r="J201" s="1">
        <v>0.713549239216689</v>
      </c>
    </row>
    <row r="202" spans="1:10" x14ac:dyDescent="0.25">
      <c r="A202" t="s">
        <v>187</v>
      </c>
      <c r="B202" t="s">
        <v>33</v>
      </c>
      <c r="C202" t="s">
        <v>79</v>
      </c>
      <c r="D202">
        <v>204</v>
      </c>
      <c r="E202" s="36">
        <v>8.1000000000000003E-2</v>
      </c>
      <c r="F202" s="1">
        <v>11.8200522544262</v>
      </c>
      <c r="G202" s="1">
        <v>7.2827122153209096</v>
      </c>
      <c r="H202" s="1">
        <v>10.6970772615934</v>
      </c>
      <c r="I202" s="1">
        <v>15.1776283163898</v>
      </c>
      <c r="J202" s="1">
        <v>11.465843275085399</v>
      </c>
    </row>
    <row r="203" spans="1:10" x14ac:dyDescent="0.25">
      <c r="A203" t="s">
        <v>187</v>
      </c>
      <c r="B203" t="s">
        <v>33</v>
      </c>
      <c r="C203" t="s">
        <v>80</v>
      </c>
      <c r="D203">
        <v>789</v>
      </c>
      <c r="E203" s="36">
        <v>0.315</v>
      </c>
      <c r="F203" s="1">
        <v>11.025687193589199</v>
      </c>
      <c r="G203" s="1">
        <v>7.1527777777777803</v>
      </c>
      <c r="H203" s="1">
        <v>10.1806853582555</v>
      </c>
      <c r="I203" s="1">
        <v>13.748427672956</v>
      </c>
      <c r="J203" s="1">
        <v>10.946998924149099</v>
      </c>
    </row>
    <row r="204" spans="1:10" x14ac:dyDescent="0.25">
      <c r="A204" t="s">
        <v>187</v>
      </c>
      <c r="B204" t="s">
        <v>33</v>
      </c>
      <c r="C204" t="s">
        <v>81</v>
      </c>
      <c r="D204">
        <v>963</v>
      </c>
      <c r="E204" s="36">
        <v>0.38400000000000001</v>
      </c>
      <c r="F204" s="1">
        <v>9.1179905846845593</v>
      </c>
      <c r="G204" s="1">
        <v>5.7903548978522803</v>
      </c>
      <c r="H204" s="1">
        <v>8.2383900928792606</v>
      </c>
      <c r="I204" s="1">
        <v>11.307581735511301</v>
      </c>
      <c r="J204" s="1">
        <v>9.0034424766765095</v>
      </c>
    </row>
    <row r="205" spans="1:10" x14ac:dyDescent="0.25">
      <c r="A205" t="s">
        <v>187</v>
      </c>
      <c r="B205" t="s">
        <v>33</v>
      </c>
      <c r="C205" t="s">
        <v>76</v>
      </c>
      <c r="D205">
        <v>465</v>
      </c>
      <c r="E205" s="36">
        <v>0.186</v>
      </c>
      <c r="F205" s="1">
        <v>7.8876813088504996</v>
      </c>
      <c r="G205" s="1">
        <v>4.67786885245902</v>
      </c>
      <c r="H205" s="1">
        <v>6.8576349024110197</v>
      </c>
      <c r="I205" s="1">
        <v>10.041108986615701</v>
      </c>
      <c r="J205" s="1">
        <v>7.7327860603010796</v>
      </c>
    </row>
    <row r="206" spans="1:10" x14ac:dyDescent="0.25">
      <c r="A206" t="s">
        <v>187</v>
      </c>
      <c r="B206" t="s">
        <v>33</v>
      </c>
      <c r="C206" t="s">
        <v>77</v>
      </c>
      <c r="D206">
        <v>62</v>
      </c>
      <c r="E206" s="36">
        <v>2.5000000000000001E-2</v>
      </c>
      <c r="F206" s="1">
        <v>5.20740483582453</v>
      </c>
      <c r="G206" s="1">
        <v>2.3715794736163098</v>
      </c>
      <c r="H206" s="1">
        <v>4.1417924726469</v>
      </c>
      <c r="I206" s="1">
        <v>7.3194843380865802</v>
      </c>
      <c r="J206" s="1">
        <v>5.1906992390379196</v>
      </c>
    </row>
    <row r="207" spans="1:10" x14ac:dyDescent="0.25">
      <c r="A207" t="s">
        <v>187</v>
      </c>
      <c r="B207" t="s">
        <v>33</v>
      </c>
      <c r="C207" t="s">
        <v>78</v>
      </c>
      <c r="D207">
        <v>23</v>
      </c>
      <c r="E207" s="36">
        <v>8.9999999999999993E-3</v>
      </c>
      <c r="F207" s="1">
        <v>4.9170013757962696</v>
      </c>
      <c r="H207" s="1">
        <v>1.8029282576866801</v>
      </c>
      <c r="J207" s="1">
        <v>2.5708937987935099</v>
      </c>
    </row>
    <row r="208" spans="1:10" x14ac:dyDescent="0.25">
      <c r="A208" t="s">
        <v>187</v>
      </c>
      <c r="B208" t="s">
        <v>34</v>
      </c>
      <c r="C208" t="s">
        <v>87</v>
      </c>
      <c r="D208">
        <v>10</v>
      </c>
      <c r="E208" s="36">
        <v>3.7999999999999999E-2</v>
      </c>
      <c r="F208" s="1">
        <v>18.900246815554201</v>
      </c>
      <c r="J208" s="1">
        <v>18.523212045169402</v>
      </c>
    </row>
    <row r="209" spans="1:10" x14ac:dyDescent="0.25">
      <c r="A209" t="s">
        <v>187</v>
      </c>
      <c r="B209" t="s">
        <v>34</v>
      </c>
      <c r="C209" t="s">
        <v>86</v>
      </c>
      <c r="D209">
        <v>76</v>
      </c>
      <c r="E209" s="36">
        <v>0.28999999999999998</v>
      </c>
      <c r="F209" s="1">
        <v>12.188191720256</v>
      </c>
      <c r="G209" s="1">
        <v>7.8729209979209998</v>
      </c>
      <c r="H209" s="1">
        <v>11.855790110222401</v>
      </c>
      <c r="I209" s="1">
        <v>16.206366566889201</v>
      </c>
      <c r="J209" s="1">
        <v>12.0674322732627</v>
      </c>
    </row>
    <row r="210" spans="1:10" x14ac:dyDescent="0.25">
      <c r="A210" t="s">
        <v>187</v>
      </c>
      <c r="B210" t="s">
        <v>34</v>
      </c>
      <c r="C210" t="s">
        <v>80</v>
      </c>
      <c r="D210">
        <v>90</v>
      </c>
      <c r="E210" s="36">
        <v>0.34399999999999997</v>
      </c>
      <c r="F210" s="1">
        <v>9.3355275153402104</v>
      </c>
      <c r="G210" s="1">
        <v>5.9280926362546396</v>
      </c>
      <c r="H210" s="1">
        <v>8.3442675983436896</v>
      </c>
      <c r="I210" s="1">
        <v>11.575064061499001</v>
      </c>
      <c r="J210" s="1">
        <v>9.4287173771709796</v>
      </c>
    </row>
    <row r="211" spans="1:10" x14ac:dyDescent="0.25">
      <c r="A211" t="s">
        <v>187</v>
      </c>
      <c r="B211" t="s">
        <v>34</v>
      </c>
      <c r="C211" t="s">
        <v>81</v>
      </c>
      <c r="D211">
        <v>60</v>
      </c>
      <c r="E211" s="36">
        <v>0.22900000000000001</v>
      </c>
      <c r="F211" s="1">
        <v>9.7426555851482703</v>
      </c>
      <c r="G211" s="1">
        <v>6.7685270025611599</v>
      </c>
      <c r="H211" s="1">
        <v>8.8700755402562592</v>
      </c>
      <c r="I211" s="1">
        <v>11.5266296459898</v>
      </c>
      <c r="J211" s="1">
        <v>9.7699888572489808</v>
      </c>
    </row>
    <row r="212" spans="1:10" x14ac:dyDescent="0.25">
      <c r="A212" t="s">
        <v>187</v>
      </c>
      <c r="B212" t="s">
        <v>34</v>
      </c>
      <c r="C212" t="s">
        <v>92</v>
      </c>
      <c r="D212">
        <v>26</v>
      </c>
      <c r="E212" s="36">
        <v>9.9000000000000005E-2</v>
      </c>
      <c r="F212" s="1">
        <v>8.7707410283212806</v>
      </c>
      <c r="H212" s="1">
        <v>6.3984343434343396</v>
      </c>
      <c r="J212" s="1">
        <v>8.2815629522431298</v>
      </c>
    </row>
    <row r="213" spans="1:10" x14ac:dyDescent="0.25">
      <c r="A213" t="s">
        <v>187</v>
      </c>
      <c r="B213" t="s">
        <v>35</v>
      </c>
      <c r="C213" t="s">
        <v>75</v>
      </c>
      <c r="D213">
        <v>26</v>
      </c>
      <c r="E213" s="36">
        <v>2.5000000000000001E-2</v>
      </c>
      <c r="F213" s="1">
        <v>13.362067139215901</v>
      </c>
      <c r="H213" s="1">
        <v>12.626476728829401</v>
      </c>
      <c r="J213" s="1">
        <v>13.3117764063855</v>
      </c>
    </row>
    <row r="214" spans="1:10" x14ac:dyDescent="0.25">
      <c r="A214" t="s">
        <v>187</v>
      </c>
      <c r="B214" t="s">
        <v>35</v>
      </c>
      <c r="C214" t="s">
        <v>76</v>
      </c>
      <c r="D214">
        <v>138</v>
      </c>
      <c r="E214" s="36">
        <v>0.13</v>
      </c>
      <c r="F214" s="1">
        <v>12.6697684802404</v>
      </c>
      <c r="G214" s="1">
        <v>8.4687160452098507</v>
      </c>
      <c r="H214" s="1">
        <v>11.5543016612705</v>
      </c>
      <c r="I214" s="1">
        <v>15.4795388206825</v>
      </c>
      <c r="J214" s="1">
        <v>12.4322142868843</v>
      </c>
    </row>
    <row r="215" spans="1:10" x14ac:dyDescent="0.25">
      <c r="A215" t="s">
        <v>187</v>
      </c>
      <c r="B215" t="s">
        <v>35</v>
      </c>
      <c r="C215" t="s">
        <v>77</v>
      </c>
      <c r="D215">
        <v>268</v>
      </c>
      <c r="E215" s="36">
        <v>0.253</v>
      </c>
      <c r="F215" s="1">
        <v>8.4452521035996497</v>
      </c>
      <c r="G215" s="1">
        <v>5.3479124013849804</v>
      </c>
      <c r="H215" s="1">
        <v>8.2215624767467794</v>
      </c>
      <c r="I215" s="1">
        <v>10.6517531381349</v>
      </c>
      <c r="J215" s="1">
        <v>8.3342881352810103</v>
      </c>
    </row>
    <row r="216" spans="1:10" x14ac:dyDescent="0.25">
      <c r="A216" t="s">
        <v>187</v>
      </c>
      <c r="B216" t="s">
        <v>35</v>
      </c>
      <c r="C216" t="s">
        <v>82</v>
      </c>
      <c r="D216">
        <v>405</v>
      </c>
      <c r="E216" s="36">
        <v>0.38200000000000001</v>
      </c>
      <c r="F216" s="1">
        <v>6.9737753641671603</v>
      </c>
      <c r="G216" s="1">
        <v>4.2991603466955599</v>
      </c>
      <c r="H216" s="1">
        <v>6.9656419529837299</v>
      </c>
      <c r="I216" s="1">
        <v>9.5305688463583191</v>
      </c>
      <c r="J216" s="1">
        <v>6.9371256988393704</v>
      </c>
    </row>
    <row r="217" spans="1:10" x14ac:dyDescent="0.25">
      <c r="A217" t="s">
        <v>187</v>
      </c>
      <c r="B217" t="s">
        <v>35</v>
      </c>
      <c r="C217" t="s">
        <v>83</v>
      </c>
      <c r="D217">
        <v>222</v>
      </c>
      <c r="E217" s="36">
        <v>0.21</v>
      </c>
      <c r="F217" s="1">
        <v>5.3114369074644001</v>
      </c>
      <c r="G217" s="1">
        <v>2.361276293915</v>
      </c>
      <c r="H217" s="1">
        <v>5.2595293567008197</v>
      </c>
      <c r="I217" s="1">
        <v>7.6244663630871399</v>
      </c>
      <c r="J217" s="1">
        <v>4.80130856874489</v>
      </c>
    </row>
    <row r="218" spans="1:10" x14ac:dyDescent="0.25">
      <c r="A218" t="s">
        <v>187</v>
      </c>
      <c r="B218" t="s">
        <v>36</v>
      </c>
      <c r="C218" t="s">
        <v>88</v>
      </c>
      <c r="D218">
        <v>10</v>
      </c>
      <c r="E218" s="36">
        <v>0.17199999999999999</v>
      </c>
      <c r="F218" s="1">
        <v>6.8832990264609499</v>
      </c>
      <c r="J218" s="1">
        <v>8.7329443447037693</v>
      </c>
    </row>
    <row r="219" spans="1:10" x14ac:dyDescent="0.25">
      <c r="A219" t="s">
        <v>187</v>
      </c>
      <c r="B219" t="s">
        <v>36</v>
      </c>
      <c r="C219" t="s">
        <v>81</v>
      </c>
      <c r="D219">
        <v>15</v>
      </c>
      <c r="E219" s="36">
        <v>0.25900000000000001</v>
      </c>
      <c r="F219" s="1">
        <v>7.6803791383571003</v>
      </c>
      <c r="J219" s="1">
        <v>7.7206197038431901</v>
      </c>
    </row>
    <row r="220" spans="1:10" x14ac:dyDescent="0.25">
      <c r="A220" t="s">
        <v>187</v>
      </c>
      <c r="B220" t="s">
        <v>36</v>
      </c>
      <c r="C220" t="s">
        <v>76</v>
      </c>
      <c r="D220">
        <v>17</v>
      </c>
      <c r="E220" s="36">
        <v>0.29299999999999998</v>
      </c>
      <c r="F220" s="1">
        <v>6.6698261933455996</v>
      </c>
      <c r="J220" s="1">
        <v>8.0705620203020594</v>
      </c>
    </row>
    <row r="221" spans="1:10" x14ac:dyDescent="0.25">
      <c r="A221" t="s">
        <v>187</v>
      </c>
      <c r="B221" t="s">
        <v>36</v>
      </c>
      <c r="C221" t="s">
        <v>89</v>
      </c>
      <c r="D221">
        <v>16</v>
      </c>
      <c r="E221" s="36">
        <v>0.27600000000000002</v>
      </c>
      <c r="F221" s="1">
        <v>4.4463698165170804</v>
      </c>
      <c r="J221" s="1">
        <v>4.3026495902792101</v>
      </c>
    </row>
    <row r="222" spans="1:10" x14ac:dyDescent="0.25">
      <c r="A222" t="s">
        <v>187</v>
      </c>
      <c r="B222" t="s">
        <v>37</v>
      </c>
      <c r="C222" t="s">
        <v>87</v>
      </c>
      <c r="D222">
        <v>30</v>
      </c>
      <c r="E222" s="36">
        <v>0.126</v>
      </c>
      <c r="F222" s="1">
        <v>26.333369640684801</v>
      </c>
      <c r="H222" s="1">
        <v>13.4490180032733</v>
      </c>
      <c r="J222" s="1">
        <v>23.1338095238095</v>
      </c>
    </row>
    <row r="223" spans="1:10" x14ac:dyDescent="0.25">
      <c r="A223" t="s">
        <v>187</v>
      </c>
      <c r="B223" t="s">
        <v>37</v>
      </c>
      <c r="C223" t="s">
        <v>86</v>
      </c>
      <c r="D223">
        <v>75</v>
      </c>
      <c r="E223" s="36">
        <v>0.315</v>
      </c>
      <c r="F223" s="1">
        <v>21.423491103411799</v>
      </c>
      <c r="G223" s="1">
        <v>9.5082258781680693</v>
      </c>
      <c r="H223" s="1">
        <v>16.0468085106383</v>
      </c>
      <c r="I223" s="1">
        <v>24.943624161073799</v>
      </c>
      <c r="J223" s="1">
        <v>21.2282557592854</v>
      </c>
    </row>
    <row r="224" spans="1:10" x14ac:dyDescent="0.25">
      <c r="A224" t="s">
        <v>187</v>
      </c>
      <c r="B224" t="s">
        <v>37</v>
      </c>
      <c r="C224" t="s">
        <v>80</v>
      </c>
      <c r="D224">
        <v>54</v>
      </c>
      <c r="E224" s="36">
        <v>0.22700000000000001</v>
      </c>
      <c r="F224" s="1">
        <v>19.8652016324816</v>
      </c>
      <c r="G224" s="1">
        <v>5.9653846153846199</v>
      </c>
      <c r="H224" s="1">
        <v>13.4635733843176</v>
      </c>
      <c r="I224" s="1">
        <v>24.157845766515202</v>
      </c>
      <c r="J224" s="1">
        <v>20.6284865839432</v>
      </c>
    </row>
    <row r="225" spans="1:10" x14ac:dyDescent="0.25">
      <c r="A225" t="s">
        <v>187</v>
      </c>
      <c r="B225" t="s">
        <v>37</v>
      </c>
      <c r="C225" t="s">
        <v>81</v>
      </c>
      <c r="D225">
        <v>35</v>
      </c>
      <c r="E225" s="36">
        <v>0.14699999999999999</v>
      </c>
      <c r="F225" s="1">
        <v>9.9961772465121808</v>
      </c>
      <c r="H225" s="1">
        <v>6.1136820925553303</v>
      </c>
      <c r="J225" s="1">
        <v>8.9366470928789994</v>
      </c>
    </row>
    <row r="226" spans="1:10" x14ac:dyDescent="0.25">
      <c r="A226" t="s">
        <v>187</v>
      </c>
      <c r="B226" t="s">
        <v>37</v>
      </c>
      <c r="C226" t="s">
        <v>76</v>
      </c>
      <c r="D226">
        <v>25</v>
      </c>
      <c r="E226" s="36">
        <v>0.105</v>
      </c>
      <c r="F226" s="1">
        <v>8.2153775734261192</v>
      </c>
      <c r="H226" s="1">
        <v>4.24926315789474</v>
      </c>
      <c r="J226" s="1">
        <v>7.3450700295742397</v>
      </c>
    </row>
    <row r="227" spans="1:10" x14ac:dyDescent="0.25">
      <c r="A227" t="s">
        <v>187</v>
      </c>
      <c r="B227" t="s">
        <v>37</v>
      </c>
      <c r="C227" t="s">
        <v>89</v>
      </c>
      <c r="D227">
        <v>19</v>
      </c>
      <c r="E227" s="36">
        <v>0.08</v>
      </c>
      <c r="F227" s="1">
        <v>5.0819529798545497</v>
      </c>
      <c r="J227" s="1">
        <v>5.9761192420689504</v>
      </c>
    </row>
    <row r="228" spans="1:10" x14ac:dyDescent="0.25">
      <c r="A228" t="s">
        <v>187</v>
      </c>
      <c r="B228" t="s">
        <v>38</v>
      </c>
      <c r="C228" t="s">
        <v>84</v>
      </c>
      <c r="D228">
        <v>35</v>
      </c>
      <c r="E228" s="36">
        <v>2.1999999999999999E-2</v>
      </c>
      <c r="F228" s="1">
        <v>28.628201939588099</v>
      </c>
      <c r="H228" s="1">
        <v>19.3720930232558</v>
      </c>
      <c r="J228" s="1">
        <v>28.302413273001498</v>
      </c>
    </row>
    <row r="229" spans="1:10" x14ac:dyDescent="0.25">
      <c r="A229" t="s">
        <v>187</v>
      </c>
      <c r="B229" t="s">
        <v>38</v>
      </c>
      <c r="C229" t="s">
        <v>85</v>
      </c>
      <c r="D229">
        <v>106</v>
      </c>
      <c r="E229" s="36">
        <v>6.7000000000000004E-2</v>
      </c>
      <c r="F229" s="1">
        <v>14.2546849767665</v>
      </c>
      <c r="G229" s="1">
        <v>6.5218413207979804</v>
      </c>
      <c r="H229" s="1">
        <v>11.3055555555556</v>
      </c>
      <c r="I229" s="1">
        <v>18.902696629213501</v>
      </c>
      <c r="J229" s="1">
        <v>14.071834817012901</v>
      </c>
    </row>
    <row r="230" spans="1:10" x14ac:dyDescent="0.25">
      <c r="A230" t="s">
        <v>187</v>
      </c>
      <c r="B230" t="s">
        <v>38</v>
      </c>
      <c r="C230" t="s">
        <v>86</v>
      </c>
      <c r="D230">
        <v>453</v>
      </c>
      <c r="E230" s="36">
        <v>0.28799999999999998</v>
      </c>
      <c r="F230" s="1">
        <v>11.5701559100466</v>
      </c>
      <c r="G230" s="1">
        <v>4.6205128205128201</v>
      </c>
      <c r="H230" s="1">
        <v>9.2767295597484303</v>
      </c>
      <c r="I230" s="1">
        <v>14.6141304347826</v>
      </c>
      <c r="J230" s="1">
        <v>11.388467959419501</v>
      </c>
    </row>
    <row r="231" spans="1:10" x14ac:dyDescent="0.25">
      <c r="A231" t="s">
        <v>187</v>
      </c>
      <c r="B231" t="s">
        <v>38</v>
      </c>
      <c r="C231" t="s">
        <v>80</v>
      </c>
      <c r="D231">
        <v>412</v>
      </c>
      <c r="E231" s="36">
        <v>0.26200000000000001</v>
      </c>
      <c r="F231" s="1">
        <v>10.5251752296764</v>
      </c>
      <c r="G231" s="1">
        <v>4.8159594882729202</v>
      </c>
      <c r="H231" s="1">
        <v>8.8906315273916405</v>
      </c>
      <c r="I231" s="1">
        <v>13.271159606332899</v>
      </c>
      <c r="J231" s="1">
        <v>10.517538979373301</v>
      </c>
    </row>
    <row r="232" spans="1:10" x14ac:dyDescent="0.25">
      <c r="A232" t="s">
        <v>187</v>
      </c>
      <c r="B232" t="s">
        <v>38</v>
      </c>
      <c r="C232" t="s">
        <v>81</v>
      </c>
      <c r="D232">
        <v>308</v>
      </c>
      <c r="E232" s="36">
        <v>0.19600000000000001</v>
      </c>
      <c r="F232" s="1">
        <v>8.5057375903476107</v>
      </c>
      <c r="G232" s="1">
        <v>3.50430327868852</v>
      </c>
      <c r="H232" s="1">
        <v>6.5569904761904798</v>
      </c>
      <c r="I232" s="1">
        <v>10.1994678704731</v>
      </c>
      <c r="J232" s="1">
        <v>8.5159910909065992</v>
      </c>
    </row>
    <row r="233" spans="1:10" x14ac:dyDescent="0.25">
      <c r="A233" t="s">
        <v>187</v>
      </c>
      <c r="B233" t="s">
        <v>38</v>
      </c>
      <c r="C233" t="s">
        <v>76</v>
      </c>
      <c r="D233">
        <v>171</v>
      </c>
      <c r="E233" s="36">
        <v>0.109</v>
      </c>
      <c r="F233" s="1">
        <v>13.715580610976</v>
      </c>
      <c r="G233" s="1">
        <v>3.6094912091059399</v>
      </c>
      <c r="H233" s="1">
        <v>6.5955441302485003</v>
      </c>
      <c r="I233" s="1">
        <v>12.3685713355231</v>
      </c>
      <c r="J233" s="1">
        <v>13.952443370653199</v>
      </c>
    </row>
    <row r="234" spans="1:10" x14ac:dyDescent="0.25">
      <c r="A234" t="s">
        <v>187</v>
      </c>
      <c r="B234" t="s">
        <v>38</v>
      </c>
      <c r="C234" t="s">
        <v>77</v>
      </c>
      <c r="D234">
        <v>53</v>
      </c>
      <c r="E234" s="36">
        <v>3.4000000000000002E-2</v>
      </c>
      <c r="F234" s="1">
        <v>8.1904816706242602</v>
      </c>
      <c r="G234" s="1">
        <v>1.28403088175538</v>
      </c>
      <c r="H234" s="1">
        <v>2.8869215291750501</v>
      </c>
      <c r="I234" s="1">
        <v>8.0570570570570599</v>
      </c>
      <c r="J234" s="1">
        <v>7.6980911994593004</v>
      </c>
    </row>
    <row r="235" spans="1:10" x14ac:dyDescent="0.25">
      <c r="A235" t="s">
        <v>187</v>
      </c>
      <c r="B235" t="s">
        <v>38</v>
      </c>
      <c r="C235" t="s">
        <v>82</v>
      </c>
      <c r="D235">
        <v>21</v>
      </c>
      <c r="E235" s="36">
        <v>1.2999999999999999E-2</v>
      </c>
      <c r="F235" s="1">
        <v>9.7002225790739498</v>
      </c>
      <c r="H235" s="1">
        <v>7.4260563380281699</v>
      </c>
      <c r="J235" s="1">
        <v>8.5922296761924901</v>
      </c>
    </row>
    <row r="236" spans="1:10" x14ac:dyDescent="0.25">
      <c r="A236" t="s">
        <v>187</v>
      </c>
      <c r="B236" t="s">
        <v>38</v>
      </c>
      <c r="C236" t="s">
        <v>83</v>
      </c>
      <c r="D236">
        <v>14</v>
      </c>
      <c r="E236" s="36">
        <v>8.9999999999999993E-3</v>
      </c>
      <c r="F236" s="1">
        <v>4.9917567779541896</v>
      </c>
      <c r="J236" s="1">
        <v>3.9360178490384299</v>
      </c>
    </row>
    <row r="237" spans="1:10" x14ac:dyDescent="0.25">
      <c r="A237" t="s">
        <v>187</v>
      </c>
      <c r="B237" t="s">
        <v>39</v>
      </c>
      <c r="C237" t="s">
        <v>88</v>
      </c>
      <c r="D237">
        <v>28</v>
      </c>
      <c r="E237" s="36">
        <v>0.35</v>
      </c>
      <c r="F237" s="1">
        <v>25.637116240391101</v>
      </c>
      <c r="H237" s="1">
        <v>10.048812894946099</v>
      </c>
      <c r="J237" s="1">
        <v>21.1636384544618</v>
      </c>
    </row>
    <row r="238" spans="1:10" x14ac:dyDescent="0.25">
      <c r="A238" t="s">
        <v>187</v>
      </c>
      <c r="B238" t="s">
        <v>39</v>
      </c>
      <c r="C238" t="s">
        <v>81</v>
      </c>
      <c r="D238">
        <v>16</v>
      </c>
      <c r="E238" s="36">
        <v>0.2</v>
      </c>
      <c r="F238" s="1">
        <v>18.487752773597499</v>
      </c>
      <c r="J238" s="1">
        <v>17.7290738889394</v>
      </c>
    </row>
    <row r="239" spans="1:10" x14ac:dyDescent="0.25">
      <c r="A239" t="s">
        <v>187</v>
      </c>
      <c r="B239" t="s">
        <v>39</v>
      </c>
      <c r="C239" t="s">
        <v>76</v>
      </c>
      <c r="D239">
        <v>17</v>
      </c>
      <c r="E239" s="36">
        <v>0.21199999999999999</v>
      </c>
      <c r="F239" s="1">
        <v>9.5509923364522304</v>
      </c>
      <c r="J239" s="1">
        <v>9.0876975902496397</v>
      </c>
    </row>
    <row r="240" spans="1:10" x14ac:dyDescent="0.25">
      <c r="A240" t="s">
        <v>187</v>
      </c>
      <c r="B240" t="s">
        <v>39</v>
      </c>
      <c r="C240" t="s">
        <v>89</v>
      </c>
      <c r="D240">
        <v>19</v>
      </c>
      <c r="E240" s="36">
        <v>0.23799999999999999</v>
      </c>
      <c r="F240" s="1">
        <v>16.194817744403402</v>
      </c>
      <c r="J240" s="1">
        <v>15.8464386541399</v>
      </c>
    </row>
    <row r="241" spans="1:10" x14ac:dyDescent="0.25">
      <c r="A241" t="s">
        <v>187</v>
      </c>
      <c r="B241" t="s">
        <v>40</v>
      </c>
      <c r="C241" t="s">
        <v>87</v>
      </c>
      <c r="D241">
        <v>19</v>
      </c>
      <c r="E241" s="36">
        <v>6.0000000000000001E-3</v>
      </c>
      <c r="F241" s="1">
        <v>17.584087291435399</v>
      </c>
      <c r="J241" s="1">
        <v>17.061224489795901</v>
      </c>
    </row>
    <row r="242" spans="1:10" x14ac:dyDescent="0.25">
      <c r="A242" t="s">
        <v>187</v>
      </c>
      <c r="B242" t="s">
        <v>40</v>
      </c>
      <c r="C242" t="s">
        <v>86</v>
      </c>
      <c r="D242">
        <v>151</v>
      </c>
      <c r="E242" s="36">
        <v>4.8000000000000001E-2</v>
      </c>
      <c r="F242" s="1">
        <v>12.4747719615373</v>
      </c>
      <c r="G242" s="1">
        <v>7.47783833813246</v>
      </c>
      <c r="H242" s="1">
        <v>10.8205128205128</v>
      </c>
      <c r="I242" s="1">
        <v>14.568942922000399</v>
      </c>
      <c r="J242" s="1">
        <v>12.5447245564893</v>
      </c>
    </row>
    <row r="243" spans="1:10" x14ac:dyDescent="0.25">
      <c r="A243" t="s">
        <v>187</v>
      </c>
      <c r="B243" t="s">
        <v>40</v>
      </c>
      <c r="C243" t="s">
        <v>80</v>
      </c>
      <c r="D243">
        <v>403</v>
      </c>
      <c r="E243" s="36">
        <v>0.129</v>
      </c>
      <c r="F243" s="1">
        <v>12.1005875973936</v>
      </c>
      <c r="G243" s="1">
        <v>7.8876679940268799</v>
      </c>
      <c r="H243" s="1">
        <v>11.410926365795699</v>
      </c>
      <c r="I243" s="1">
        <v>15.134940997083</v>
      </c>
      <c r="J243" s="1">
        <v>12.1192334249645</v>
      </c>
    </row>
    <row r="244" spans="1:10" x14ac:dyDescent="0.25">
      <c r="A244" t="s">
        <v>187</v>
      </c>
      <c r="B244" t="s">
        <v>40</v>
      </c>
      <c r="C244" t="s">
        <v>81</v>
      </c>
      <c r="D244">
        <v>779</v>
      </c>
      <c r="E244" s="36">
        <v>0.249</v>
      </c>
      <c r="F244" s="1">
        <v>11.4705556432106</v>
      </c>
      <c r="G244" s="1">
        <v>7.59312732058594</v>
      </c>
      <c r="H244" s="1">
        <v>10.685897435897401</v>
      </c>
      <c r="I244" s="1">
        <v>14.503606088466601</v>
      </c>
      <c r="J244" s="1">
        <v>11.393978035345301</v>
      </c>
    </row>
    <row r="245" spans="1:10" x14ac:dyDescent="0.25">
      <c r="A245" t="s">
        <v>187</v>
      </c>
      <c r="B245" t="s">
        <v>40</v>
      </c>
      <c r="C245" t="s">
        <v>76</v>
      </c>
      <c r="D245">
        <v>1085</v>
      </c>
      <c r="E245" s="36">
        <v>0.34599999999999997</v>
      </c>
      <c r="F245" s="1">
        <v>9.8292616832136197</v>
      </c>
      <c r="G245" s="1">
        <v>6.7496433666191198</v>
      </c>
      <c r="H245" s="1">
        <v>9.53038309114927</v>
      </c>
      <c r="I245" s="1">
        <v>12.3315972222222</v>
      </c>
      <c r="J245" s="1">
        <v>9.6368893028401903</v>
      </c>
    </row>
    <row r="246" spans="1:10" x14ac:dyDescent="0.25">
      <c r="A246" t="s">
        <v>187</v>
      </c>
      <c r="B246" t="s">
        <v>40</v>
      </c>
      <c r="C246" t="s">
        <v>77</v>
      </c>
      <c r="D246">
        <v>385</v>
      </c>
      <c r="E246" s="36">
        <v>0.123</v>
      </c>
      <c r="F246" s="1">
        <v>7.78953456919269</v>
      </c>
      <c r="G246" s="1">
        <v>4.2156471631205701</v>
      </c>
      <c r="H246" s="1">
        <v>6.9586305278173999</v>
      </c>
      <c r="I246" s="1">
        <v>10.2407058823529</v>
      </c>
      <c r="J246" s="1">
        <v>7.7347142354623903</v>
      </c>
    </row>
    <row r="247" spans="1:10" x14ac:dyDescent="0.25">
      <c r="A247" t="s">
        <v>187</v>
      </c>
      <c r="B247" t="s">
        <v>40</v>
      </c>
      <c r="C247" t="s">
        <v>82</v>
      </c>
      <c r="D247">
        <v>192</v>
      </c>
      <c r="E247" s="36">
        <v>6.0999999999999999E-2</v>
      </c>
      <c r="F247" s="1">
        <v>7.0346842829199296</v>
      </c>
      <c r="G247" s="1">
        <v>3.2889801064015902</v>
      </c>
      <c r="H247" s="1">
        <v>6.03530692772169</v>
      </c>
      <c r="I247" s="1">
        <v>9.3139392111704993</v>
      </c>
      <c r="J247" s="1">
        <v>7.02852679775377</v>
      </c>
    </row>
    <row r="248" spans="1:10" x14ac:dyDescent="0.25">
      <c r="A248" t="s">
        <v>187</v>
      </c>
      <c r="B248" t="s">
        <v>40</v>
      </c>
      <c r="C248" t="s">
        <v>83</v>
      </c>
      <c r="D248">
        <v>118</v>
      </c>
      <c r="E248" s="36">
        <v>3.7999999999999999E-2</v>
      </c>
      <c r="F248" s="1">
        <v>5.05308095527836</v>
      </c>
      <c r="G248" s="1">
        <v>1.7228313804695501</v>
      </c>
      <c r="H248" s="1">
        <v>4.63259595648206</v>
      </c>
      <c r="I248" s="1">
        <v>7.1947024842552398</v>
      </c>
      <c r="J248" s="1">
        <v>4.7474897136769103</v>
      </c>
    </row>
    <row r="249" spans="1:10" x14ac:dyDescent="0.25">
      <c r="A249" t="s">
        <v>187</v>
      </c>
      <c r="B249" t="s">
        <v>41</v>
      </c>
      <c r="C249" t="s">
        <v>79</v>
      </c>
      <c r="D249">
        <v>63</v>
      </c>
      <c r="E249" s="36">
        <v>5.8999999999999997E-2</v>
      </c>
      <c r="F249" s="1">
        <v>15.4038229259593</v>
      </c>
      <c r="G249" s="1">
        <v>9.8545234574539595</v>
      </c>
      <c r="H249" s="1">
        <v>13.9391891891892</v>
      </c>
      <c r="I249" s="1">
        <v>21.7914473684211</v>
      </c>
      <c r="J249" s="1">
        <v>14.377603921199</v>
      </c>
    </row>
    <row r="250" spans="1:10" x14ac:dyDescent="0.25">
      <c r="A250" t="s">
        <v>187</v>
      </c>
      <c r="B250" t="s">
        <v>41</v>
      </c>
      <c r="C250" t="s">
        <v>80</v>
      </c>
      <c r="D250">
        <v>102</v>
      </c>
      <c r="E250" s="36">
        <v>9.6000000000000002E-2</v>
      </c>
      <c r="F250" s="1">
        <v>13.087963356133001</v>
      </c>
      <c r="G250" s="1">
        <v>8.6992247191011192</v>
      </c>
      <c r="H250" s="1">
        <v>11.1367638354543</v>
      </c>
      <c r="I250" s="1">
        <v>15.9423416211978</v>
      </c>
      <c r="J250" s="1">
        <v>13.0705721698757</v>
      </c>
    </row>
    <row r="251" spans="1:10" x14ac:dyDescent="0.25">
      <c r="A251" t="s">
        <v>187</v>
      </c>
      <c r="B251" t="s">
        <v>41</v>
      </c>
      <c r="C251" t="s">
        <v>81</v>
      </c>
      <c r="D251">
        <v>142</v>
      </c>
      <c r="E251" s="36">
        <v>0.13300000000000001</v>
      </c>
      <c r="F251" s="1">
        <v>12.670433070078699</v>
      </c>
      <c r="G251" s="1">
        <v>8.1286803185438004</v>
      </c>
      <c r="H251" s="1">
        <v>11.3731383865589</v>
      </c>
      <c r="I251" s="1">
        <v>15.5689558690369</v>
      </c>
      <c r="J251" s="1">
        <v>12.663902895211301</v>
      </c>
    </row>
    <row r="252" spans="1:10" x14ac:dyDescent="0.25">
      <c r="A252" t="s">
        <v>187</v>
      </c>
      <c r="B252" t="s">
        <v>41</v>
      </c>
      <c r="C252" t="s">
        <v>76</v>
      </c>
      <c r="D252">
        <v>246</v>
      </c>
      <c r="E252" s="36">
        <v>0.23100000000000001</v>
      </c>
      <c r="F252" s="1">
        <v>11.9815293119335</v>
      </c>
      <c r="G252" s="1">
        <v>8.2817292088361096</v>
      </c>
      <c r="H252" s="1">
        <v>11.3985500487402</v>
      </c>
      <c r="I252" s="1">
        <v>14.960925876431</v>
      </c>
      <c r="J252" s="1">
        <v>11.7196777147043</v>
      </c>
    </row>
    <row r="253" spans="1:10" x14ac:dyDescent="0.25">
      <c r="A253" t="s">
        <v>187</v>
      </c>
      <c r="B253" t="s">
        <v>41</v>
      </c>
      <c r="C253" t="s">
        <v>77</v>
      </c>
      <c r="D253">
        <v>234</v>
      </c>
      <c r="E253" s="36">
        <v>0.22</v>
      </c>
      <c r="F253" s="1">
        <v>8.9160134225713108</v>
      </c>
      <c r="G253" s="1">
        <v>5.7991330111103103</v>
      </c>
      <c r="H253" s="1">
        <v>8.0662638902933903</v>
      </c>
      <c r="I253" s="1">
        <v>11.156718072265299</v>
      </c>
      <c r="J253" s="1">
        <v>8.7480407441327195</v>
      </c>
    </row>
    <row r="254" spans="1:10" x14ac:dyDescent="0.25">
      <c r="A254" t="s">
        <v>187</v>
      </c>
      <c r="B254" t="s">
        <v>41</v>
      </c>
      <c r="C254" t="s">
        <v>82</v>
      </c>
      <c r="D254">
        <v>163</v>
      </c>
      <c r="E254" s="36">
        <v>0.153</v>
      </c>
      <c r="F254" s="1">
        <v>7.0950237400381599</v>
      </c>
      <c r="G254" s="1">
        <v>4.1695788828446103</v>
      </c>
      <c r="H254" s="1">
        <v>6.6877753303964802</v>
      </c>
      <c r="I254" s="1">
        <v>8.7548244095039909</v>
      </c>
      <c r="J254" s="1">
        <v>7.0620630323242004</v>
      </c>
    </row>
    <row r="255" spans="1:10" x14ac:dyDescent="0.25">
      <c r="A255" t="s">
        <v>187</v>
      </c>
      <c r="B255" t="s">
        <v>41</v>
      </c>
      <c r="C255" t="s">
        <v>83</v>
      </c>
      <c r="D255">
        <v>115</v>
      </c>
      <c r="E255" s="36">
        <v>0.108</v>
      </c>
      <c r="F255" s="1">
        <v>5.1816088767714996</v>
      </c>
      <c r="G255" s="1">
        <v>2.2057063210227299</v>
      </c>
      <c r="H255" s="1">
        <v>4.3059538832167004</v>
      </c>
      <c r="I255" s="1">
        <v>7.2473147569142098</v>
      </c>
      <c r="J255" s="1">
        <v>4.1860532655465397</v>
      </c>
    </row>
    <row r="256" spans="1:10" x14ac:dyDescent="0.25">
      <c r="A256" t="s">
        <v>187</v>
      </c>
      <c r="B256" t="s">
        <v>42</v>
      </c>
      <c r="C256" t="s">
        <v>84</v>
      </c>
      <c r="D256">
        <v>28</v>
      </c>
      <c r="E256" s="36">
        <v>3.0000000000000001E-3</v>
      </c>
      <c r="F256" s="1">
        <v>17.3108809310223</v>
      </c>
      <c r="H256" s="1">
        <v>12.773897058823501</v>
      </c>
      <c r="J256" s="1">
        <v>16.8546845124283</v>
      </c>
    </row>
    <row r="257" spans="1:10" x14ac:dyDescent="0.25">
      <c r="A257" t="s">
        <v>187</v>
      </c>
      <c r="B257" t="s">
        <v>42</v>
      </c>
      <c r="C257" t="s">
        <v>85</v>
      </c>
      <c r="D257">
        <v>254</v>
      </c>
      <c r="E257" s="36">
        <v>3.2000000000000001E-2</v>
      </c>
      <c r="F257" s="1">
        <v>13.0546265655881</v>
      </c>
      <c r="G257" s="1">
        <v>4.2029426686960898</v>
      </c>
      <c r="H257" s="1">
        <v>8.9520202020202007</v>
      </c>
      <c r="I257" s="1">
        <v>17.283184257602901</v>
      </c>
      <c r="J257" s="1">
        <v>12.7564833005894</v>
      </c>
    </row>
    <row r="258" spans="1:10" x14ac:dyDescent="0.25">
      <c r="A258" t="s">
        <v>187</v>
      </c>
      <c r="B258" t="s">
        <v>42</v>
      </c>
      <c r="C258" t="s">
        <v>86</v>
      </c>
      <c r="D258">
        <v>1356</v>
      </c>
      <c r="E258" s="36">
        <v>0.16900000000000001</v>
      </c>
      <c r="F258" s="1">
        <v>10.3732859254274</v>
      </c>
      <c r="G258" s="1">
        <v>4.5080645161290303</v>
      </c>
      <c r="H258" s="1">
        <v>7.46867069711897</v>
      </c>
      <c r="I258" s="1">
        <v>12.511769710720399</v>
      </c>
      <c r="J258" s="1">
        <v>10.397803948389001</v>
      </c>
    </row>
    <row r="259" spans="1:10" x14ac:dyDescent="0.25">
      <c r="A259" t="s">
        <v>187</v>
      </c>
      <c r="B259" t="s">
        <v>42</v>
      </c>
      <c r="C259" t="s">
        <v>80</v>
      </c>
      <c r="D259">
        <v>2337</v>
      </c>
      <c r="E259" s="36">
        <v>0.29199999999999998</v>
      </c>
      <c r="F259" s="1">
        <v>10.9981581660317</v>
      </c>
      <c r="G259" s="1">
        <v>5.5010570824524301</v>
      </c>
      <c r="H259" s="1">
        <v>9.0679405520169905</v>
      </c>
      <c r="I259" s="1">
        <v>14.597510373444001</v>
      </c>
      <c r="J259" s="1">
        <v>11.0189204191601</v>
      </c>
    </row>
    <row r="260" spans="1:10" x14ac:dyDescent="0.25">
      <c r="A260" t="s">
        <v>187</v>
      </c>
      <c r="B260" t="s">
        <v>42</v>
      </c>
      <c r="C260" t="s">
        <v>81</v>
      </c>
      <c r="D260">
        <v>1736</v>
      </c>
      <c r="E260" s="36">
        <v>0.217</v>
      </c>
      <c r="F260" s="1">
        <v>9.3581358340976308</v>
      </c>
      <c r="G260" s="1">
        <v>4.7949597212024697</v>
      </c>
      <c r="H260" s="1">
        <v>7.9236748576001501</v>
      </c>
      <c r="I260" s="1">
        <v>12.0196364943705</v>
      </c>
      <c r="J260" s="1">
        <v>9.2465554743866498</v>
      </c>
    </row>
    <row r="261" spans="1:10" x14ac:dyDescent="0.25">
      <c r="A261" t="s">
        <v>187</v>
      </c>
      <c r="B261" t="s">
        <v>42</v>
      </c>
      <c r="C261" t="s">
        <v>76</v>
      </c>
      <c r="D261">
        <v>1474</v>
      </c>
      <c r="E261" s="36">
        <v>0.184</v>
      </c>
      <c r="F261" s="1">
        <v>7.5904973262999</v>
      </c>
      <c r="G261" s="1">
        <v>3.5731502485026101</v>
      </c>
      <c r="H261" s="1">
        <v>6.7021855630165303</v>
      </c>
      <c r="I261" s="1">
        <v>10.109527827188099</v>
      </c>
      <c r="J261" s="1">
        <v>7.5624003959522001</v>
      </c>
    </row>
    <row r="262" spans="1:10" x14ac:dyDescent="0.25">
      <c r="A262" t="s">
        <v>187</v>
      </c>
      <c r="B262" t="s">
        <v>42</v>
      </c>
      <c r="C262" t="s">
        <v>77</v>
      </c>
      <c r="D262">
        <v>540</v>
      </c>
      <c r="E262" s="36">
        <v>6.7000000000000004E-2</v>
      </c>
      <c r="F262" s="1">
        <v>6.3133417066256596</v>
      </c>
      <c r="G262" s="1">
        <v>2.1041110822293301</v>
      </c>
      <c r="H262" s="1">
        <v>4.9857902914282102</v>
      </c>
      <c r="I262" s="1">
        <v>8.0150239941030801</v>
      </c>
      <c r="J262" s="1">
        <v>6.2567460141009903</v>
      </c>
    </row>
    <row r="263" spans="1:10" x14ac:dyDescent="0.25">
      <c r="A263" t="s">
        <v>187</v>
      </c>
      <c r="B263" t="s">
        <v>42</v>
      </c>
      <c r="C263" t="s">
        <v>82</v>
      </c>
      <c r="D263">
        <v>185</v>
      </c>
      <c r="E263" s="36">
        <v>2.3E-2</v>
      </c>
      <c r="F263" s="1">
        <v>6.1560509011281397</v>
      </c>
      <c r="G263" s="1">
        <v>1.83856812933025</v>
      </c>
      <c r="H263" s="1">
        <v>3.8719512195122001</v>
      </c>
      <c r="I263" s="1">
        <v>7.3529973272241298</v>
      </c>
      <c r="J263" s="1">
        <v>6.33436642069349</v>
      </c>
    </row>
    <row r="264" spans="1:10" x14ac:dyDescent="0.25">
      <c r="A264" t="s">
        <v>187</v>
      </c>
      <c r="B264" t="s">
        <v>42</v>
      </c>
      <c r="C264" t="s">
        <v>83</v>
      </c>
      <c r="D264">
        <v>91</v>
      </c>
      <c r="E264" s="36">
        <v>1.0999999999999999E-2</v>
      </c>
      <c r="F264" s="1">
        <v>4.0960459565706699</v>
      </c>
      <c r="G264" s="1">
        <v>0.72192456694187002</v>
      </c>
      <c r="H264" s="1">
        <v>2.38781005221932</v>
      </c>
      <c r="I264" s="1">
        <v>5.4374006956183702</v>
      </c>
      <c r="J264" s="1">
        <v>4.0870611207433498</v>
      </c>
    </row>
    <row r="265" spans="1:10" x14ac:dyDescent="0.25">
      <c r="A265" t="s">
        <v>187</v>
      </c>
      <c r="B265" t="s">
        <v>43</v>
      </c>
      <c r="C265" t="s">
        <v>84</v>
      </c>
      <c r="D265">
        <v>29</v>
      </c>
      <c r="E265" s="36">
        <v>8.9999999999999993E-3</v>
      </c>
      <c r="F265" s="1">
        <v>14.2490203689742</v>
      </c>
      <c r="H265" s="1">
        <v>12.454545454545499</v>
      </c>
      <c r="J265" s="1">
        <v>14.075336322869999</v>
      </c>
    </row>
    <row r="266" spans="1:10" x14ac:dyDescent="0.25">
      <c r="A266" t="s">
        <v>187</v>
      </c>
      <c r="B266" t="s">
        <v>43</v>
      </c>
      <c r="C266" t="s">
        <v>85</v>
      </c>
      <c r="D266">
        <v>199</v>
      </c>
      <c r="E266" s="36">
        <v>6.0999999999999999E-2</v>
      </c>
      <c r="F266" s="1">
        <v>13.8985747063437</v>
      </c>
      <c r="G266" s="1">
        <v>7.64965517241379</v>
      </c>
      <c r="H266" s="1">
        <v>12.160493827160501</v>
      </c>
      <c r="I266" s="1">
        <v>17.7214285714286</v>
      </c>
      <c r="J266" s="1">
        <v>13.639119709166501</v>
      </c>
    </row>
    <row r="267" spans="1:10" x14ac:dyDescent="0.25">
      <c r="A267" t="s">
        <v>187</v>
      </c>
      <c r="B267" t="s">
        <v>43</v>
      </c>
      <c r="C267" t="s">
        <v>86</v>
      </c>
      <c r="D267">
        <v>664</v>
      </c>
      <c r="E267" s="36">
        <v>0.20399999999999999</v>
      </c>
      <c r="F267" s="1">
        <v>12.049072392691199</v>
      </c>
      <c r="G267" s="1">
        <v>6.8298232792984299</v>
      </c>
      <c r="H267" s="1">
        <v>10.0077924528302</v>
      </c>
      <c r="I267" s="1">
        <v>14.7886020636728</v>
      </c>
      <c r="J267" s="1">
        <v>11.882573831759</v>
      </c>
    </row>
    <row r="268" spans="1:10" x14ac:dyDescent="0.25">
      <c r="A268" t="s">
        <v>187</v>
      </c>
      <c r="B268" t="s">
        <v>43</v>
      </c>
      <c r="C268" t="s">
        <v>80</v>
      </c>
      <c r="D268">
        <v>727</v>
      </c>
      <c r="E268" s="36">
        <v>0.223</v>
      </c>
      <c r="F268" s="1">
        <v>10.921211325730299</v>
      </c>
      <c r="G268" s="1">
        <v>6.1805725376031004</v>
      </c>
      <c r="H268" s="1">
        <v>9.3715846994535497</v>
      </c>
      <c r="I268" s="1">
        <v>13.370385906040299</v>
      </c>
      <c r="J268" s="1">
        <v>10.834215323554499</v>
      </c>
    </row>
    <row r="269" spans="1:10" x14ac:dyDescent="0.25">
      <c r="A269" t="s">
        <v>187</v>
      </c>
      <c r="B269" t="s">
        <v>43</v>
      </c>
      <c r="C269" t="s">
        <v>81</v>
      </c>
      <c r="D269">
        <v>677</v>
      </c>
      <c r="E269" s="36">
        <v>0.20799999999999999</v>
      </c>
      <c r="F269" s="1">
        <v>9.3954576052056797</v>
      </c>
      <c r="G269" s="1">
        <v>5.7566225165562903</v>
      </c>
      <c r="H269" s="1">
        <v>8.218</v>
      </c>
      <c r="I269" s="1">
        <v>11.665413533834601</v>
      </c>
      <c r="J269" s="1">
        <v>9.3612619938874406</v>
      </c>
    </row>
    <row r="270" spans="1:10" x14ac:dyDescent="0.25">
      <c r="A270" t="s">
        <v>187</v>
      </c>
      <c r="B270" t="s">
        <v>43</v>
      </c>
      <c r="C270" t="s">
        <v>76</v>
      </c>
      <c r="D270">
        <v>587</v>
      </c>
      <c r="E270" s="36">
        <v>0.18</v>
      </c>
      <c r="F270" s="1">
        <v>8.8628675984420404</v>
      </c>
      <c r="G270" s="1">
        <v>4.9701823179450599</v>
      </c>
      <c r="H270" s="1">
        <v>7.5978021978022001</v>
      </c>
      <c r="I270" s="1">
        <v>11.182152548371899</v>
      </c>
      <c r="J270" s="1">
        <v>8.7522606986572402</v>
      </c>
    </row>
    <row r="271" spans="1:10" x14ac:dyDescent="0.25">
      <c r="A271" t="s">
        <v>187</v>
      </c>
      <c r="B271" t="s">
        <v>43</v>
      </c>
      <c r="C271" t="s">
        <v>77</v>
      </c>
      <c r="D271">
        <v>208</v>
      </c>
      <c r="E271" s="36">
        <v>6.4000000000000001E-2</v>
      </c>
      <c r="F271" s="1">
        <v>7.7732539641535396</v>
      </c>
      <c r="G271" s="1">
        <v>2.8057702257338999</v>
      </c>
      <c r="H271" s="1">
        <v>6.3142898006948398</v>
      </c>
      <c r="I271" s="1">
        <v>9.8200405872387098</v>
      </c>
      <c r="J271" s="1">
        <v>7.8203367481923198</v>
      </c>
    </row>
    <row r="272" spans="1:10" x14ac:dyDescent="0.25">
      <c r="A272" t="s">
        <v>187</v>
      </c>
      <c r="B272" t="s">
        <v>43</v>
      </c>
      <c r="C272" t="s">
        <v>82</v>
      </c>
      <c r="D272">
        <v>113</v>
      </c>
      <c r="E272" s="36">
        <v>3.5000000000000003E-2</v>
      </c>
      <c r="F272" s="1">
        <v>9.6119582563931907</v>
      </c>
      <c r="G272" s="1">
        <v>3.9587849183330799</v>
      </c>
      <c r="H272" s="1">
        <v>7.3829846582984704</v>
      </c>
      <c r="I272" s="1">
        <v>12.9095253265371</v>
      </c>
      <c r="J272" s="1">
        <v>9.5530059683582298</v>
      </c>
    </row>
    <row r="273" spans="1:10" x14ac:dyDescent="0.25">
      <c r="A273" t="s">
        <v>187</v>
      </c>
      <c r="B273" t="s">
        <v>43</v>
      </c>
      <c r="C273" t="s">
        <v>83</v>
      </c>
      <c r="D273">
        <v>57</v>
      </c>
      <c r="E273" s="36">
        <v>1.7000000000000001E-2</v>
      </c>
      <c r="F273" s="1">
        <v>10.2564372187729</v>
      </c>
      <c r="G273" s="1">
        <v>4.86889892816016</v>
      </c>
      <c r="H273" s="1">
        <v>9.7996974027065704</v>
      </c>
      <c r="I273" s="1">
        <v>14.3052151389802</v>
      </c>
      <c r="J273" s="1">
        <v>9.2905951308092192</v>
      </c>
    </row>
    <row r="274" spans="1:10" x14ac:dyDescent="0.25">
      <c r="A274" t="s">
        <v>187</v>
      </c>
      <c r="B274" t="s">
        <v>44</v>
      </c>
      <c r="C274" t="s">
        <v>84</v>
      </c>
      <c r="D274">
        <v>279</v>
      </c>
      <c r="E274" s="36">
        <v>9.7000000000000003E-2</v>
      </c>
      <c r="F274" s="1">
        <v>47.581643235908899</v>
      </c>
      <c r="G274" s="1">
        <v>6.8844444444444397</v>
      </c>
      <c r="H274" s="1">
        <v>21</v>
      </c>
      <c r="I274" s="1">
        <v>53.684065934065899</v>
      </c>
      <c r="J274" s="1">
        <v>42.687267556333403</v>
      </c>
    </row>
    <row r="275" spans="1:10" x14ac:dyDescent="0.25">
      <c r="A275" t="s">
        <v>187</v>
      </c>
      <c r="B275" t="s">
        <v>44</v>
      </c>
      <c r="C275" t="s">
        <v>85</v>
      </c>
      <c r="D275">
        <v>511</v>
      </c>
      <c r="E275" s="36">
        <v>0.17699999999999999</v>
      </c>
      <c r="F275" s="1">
        <v>19.3246014930616</v>
      </c>
      <c r="G275" s="1">
        <v>3.22156862745098</v>
      </c>
      <c r="H275" s="1">
        <v>9.359375</v>
      </c>
      <c r="I275" s="1">
        <v>19.287698412698401</v>
      </c>
      <c r="J275" s="1">
        <v>19.046428000639299</v>
      </c>
    </row>
    <row r="276" spans="1:10" x14ac:dyDescent="0.25">
      <c r="A276" t="s">
        <v>187</v>
      </c>
      <c r="B276" t="s">
        <v>44</v>
      </c>
      <c r="C276" t="s">
        <v>86</v>
      </c>
      <c r="D276">
        <v>802</v>
      </c>
      <c r="E276" s="36">
        <v>0.27800000000000002</v>
      </c>
      <c r="F276" s="1">
        <v>12.158210906214901</v>
      </c>
      <c r="G276" s="1">
        <v>3.3238739763421301</v>
      </c>
      <c r="H276" s="1">
        <v>6.9309564233163599</v>
      </c>
      <c r="I276" s="1">
        <v>13.243072033898301</v>
      </c>
      <c r="J276" s="1">
        <v>12.1094708855672</v>
      </c>
    </row>
    <row r="277" spans="1:10" x14ac:dyDescent="0.25">
      <c r="A277" t="s">
        <v>187</v>
      </c>
      <c r="B277" t="s">
        <v>44</v>
      </c>
      <c r="C277" t="s">
        <v>80</v>
      </c>
      <c r="D277">
        <v>474</v>
      </c>
      <c r="E277" s="36">
        <v>0.16400000000000001</v>
      </c>
      <c r="F277" s="1">
        <v>9.47382471163281</v>
      </c>
      <c r="G277" s="1">
        <v>2.22785379568885</v>
      </c>
      <c r="H277" s="1">
        <v>5.4258347481607201</v>
      </c>
      <c r="I277" s="1">
        <v>11.452858335864001</v>
      </c>
      <c r="J277" s="1">
        <v>9.6023999164034901</v>
      </c>
    </row>
    <row r="278" spans="1:10" x14ac:dyDescent="0.25">
      <c r="A278" t="s">
        <v>187</v>
      </c>
      <c r="B278" t="s">
        <v>44</v>
      </c>
      <c r="C278" t="s">
        <v>81</v>
      </c>
      <c r="D278">
        <v>366</v>
      </c>
      <c r="E278" s="36">
        <v>0.127</v>
      </c>
      <c r="F278" s="1">
        <v>11.543937615446101</v>
      </c>
      <c r="G278" s="1">
        <v>2.5229496807000902</v>
      </c>
      <c r="H278" s="1">
        <v>5.6244514058757398</v>
      </c>
      <c r="I278" s="1">
        <v>11.002124545539299</v>
      </c>
      <c r="J278" s="1">
        <v>12.003310092817101</v>
      </c>
    </row>
    <row r="279" spans="1:10" x14ac:dyDescent="0.25">
      <c r="A279" t="s">
        <v>187</v>
      </c>
      <c r="B279" t="s">
        <v>44</v>
      </c>
      <c r="C279" t="s">
        <v>76</v>
      </c>
      <c r="D279">
        <v>288</v>
      </c>
      <c r="E279" s="36">
        <v>0.1</v>
      </c>
      <c r="F279" s="1">
        <v>7.0238103864182904</v>
      </c>
      <c r="G279" s="1">
        <v>1.49666885488969</v>
      </c>
      <c r="H279" s="1">
        <v>4.2736943069306896</v>
      </c>
      <c r="I279" s="1">
        <v>9.8006190748085196</v>
      </c>
      <c r="J279" s="1">
        <v>6.8793527078817203</v>
      </c>
    </row>
    <row r="280" spans="1:10" x14ac:dyDescent="0.25">
      <c r="A280" t="s">
        <v>187</v>
      </c>
      <c r="B280" t="s">
        <v>44</v>
      </c>
      <c r="C280" t="s">
        <v>77</v>
      </c>
      <c r="D280">
        <v>99</v>
      </c>
      <c r="E280" s="36">
        <v>3.4000000000000002E-2</v>
      </c>
      <c r="F280" s="1">
        <v>6.4076958961030499</v>
      </c>
      <c r="G280" s="1">
        <v>1.21889695182157</v>
      </c>
      <c r="H280" s="1">
        <v>4.20232690124858</v>
      </c>
      <c r="I280" s="1">
        <v>8.7150103295928698</v>
      </c>
      <c r="J280" s="1">
        <v>6.3598462387193999</v>
      </c>
    </row>
    <row r="281" spans="1:10" x14ac:dyDescent="0.25">
      <c r="A281" t="s">
        <v>187</v>
      </c>
      <c r="B281" t="s">
        <v>44</v>
      </c>
      <c r="C281" t="s">
        <v>82</v>
      </c>
      <c r="D281">
        <v>45</v>
      </c>
      <c r="E281" s="36">
        <v>1.6E-2</v>
      </c>
      <c r="F281" s="1">
        <v>11.4748781959951</v>
      </c>
      <c r="G281" s="1">
        <v>0.47426084346390501</v>
      </c>
      <c r="H281" s="1">
        <v>2.16812674743709</v>
      </c>
      <c r="I281" s="1">
        <v>4.1494366475588098</v>
      </c>
      <c r="J281" s="1">
        <v>13.512723836019401</v>
      </c>
    </row>
    <row r="282" spans="1:10" x14ac:dyDescent="0.25">
      <c r="A282" t="s">
        <v>187</v>
      </c>
      <c r="B282" t="s">
        <v>44</v>
      </c>
      <c r="C282" t="s">
        <v>83</v>
      </c>
      <c r="D282">
        <v>24</v>
      </c>
      <c r="E282" s="36">
        <v>8.0000000000000002E-3</v>
      </c>
      <c r="F282" s="1">
        <v>19.891119656532901</v>
      </c>
      <c r="H282" s="1">
        <v>1.2623979637968801</v>
      </c>
      <c r="J282" s="1">
        <v>14.249959997572301</v>
      </c>
    </row>
    <row r="283" spans="1:10" x14ac:dyDescent="0.25">
      <c r="A283" t="s">
        <v>187</v>
      </c>
      <c r="B283" t="s">
        <v>45</v>
      </c>
      <c r="C283" t="s">
        <v>87</v>
      </c>
      <c r="D283">
        <v>21</v>
      </c>
      <c r="E283" s="36">
        <v>1.4999999999999999E-2</v>
      </c>
      <c r="F283" s="1">
        <v>23.1278889069239</v>
      </c>
      <c r="H283" s="1">
        <v>23.8</v>
      </c>
      <c r="J283" s="1">
        <v>23.1527093596059</v>
      </c>
    </row>
    <row r="284" spans="1:10" x14ac:dyDescent="0.25">
      <c r="A284" t="s">
        <v>187</v>
      </c>
      <c r="B284" t="s">
        <v>45</v>
      </c>
      <c r="C284" t="s">
        <v>86</v>
      </c>
      <c r="D284">
        <v>169</v>
      </c>
      <c r="E284" s="36">
        <v>0.123</v>
      </c>
      <c r="F284" s="1">
        <v>13.206950390945099</v>
      </c>
      <c r="G284" s="1">
        <v>6.7090909090909099</v>
      </c>
      <c r="H284" s="1">
        <v>11.0521739130435</v>
      </c>
      <c r="I284" s="1">
        <v>16.643939393939402</v>
      </c>
      <c r="J284" s="1">
        <v>12.940420748353899</v>
      </c>
    </row>
    <row r="285" spans="1:10" x14ac:dyDescent="0.25">
      <c r="A285" t="s">
        <v>187</v>
      </c>
      <c r="B285" t="s">
        <v>45</v>
      </c>
      <c r="C285" t="s">
        <v>80</v>
      </c>
      <c r="D285">
        <v>275</v>
      </c>
      <c r="E285" s="36">
        <v>0.2</v>
      </c>
      <c r="F285" s="1">
        <v>9.9470791396280394</v>
      </c>
      <c r="G285" s="1">
        <v>5.1802147654641999</v>
      </c>
      <c r="H285" s="1">
        <v>8.2019704433497491</v>
      </c>
      <c r="I285" s="1">
        <v>12.296962471490801</v>
      </c>
      <c r="J285" s="1">
        <v>10.0685689563231</v>
      </c>
    </row>
    <row r="286" spans="1:10" x14ac:dyDescent="0.25">
      <c r="A286" t="s">
        <v>187</v>
      </c>
      <c r="B286" t="s">
        <v>45</v>
      </c>
      <c r="C286" t="s">
        <v>81</v>
      </c>
      <c r="D286">
        <v>306</v>
      </c>
      <c r="E286" s="36">
        <v>0.223</v>
      </c>
      <c r="F286" s="1">
        <v>8.8652463546111395</v>
      </c>
      <c r="G286" s="1">
        <v>3.9310001735408102</v>
      </c>
      <c r="H286" s="1">
        <v>6.6740447517097801</v>
      </c>
      <c r="I286" s="1">
        <v>10.822769228666999</v>
      </c>
      <c r="J286" s="1">
        <v>8.9002883503708308</v>
      </c>
    </row>
    <row r="287" spans="1:10" x14ac:dyDescent="0.25">
      <c r="A287" t="s">
        <v>187</v>
      </c>
      <c r="B287" t="s">
        <v>45</v>
      </c>
      <c r="C287" t="s">
        <v>76</v>
      </c>
      <c r="D287">
        <v>345</v>
      </c>
      <c r="E287" s="36">
        <v>0.251</v>
      </c>
      <c r="F287" s="1">
        <v>6.20938840322889</v>
      </c>
      <c r="G287" s="1">
        <v>2.4753328112764299</v>
      </c>
      <c r="H287" s="1">
        <v>4.9649415692821401</v>
      </c>
      <c r="I287" s="1">
        <v>7.8900738310090199</v>
      </c>
      <c r="J287" s="1">
        <v>6.0021934911210204</v>
      </c>
    </row>
    <row r="288" spans="1:10" x14ac:dyDescent="0.25">
      <c r="A288" t="s">
        <v>187</v>
      </c>
      <c r="B288" t="s">
        <v>45</v>
      </c>
      <c r="C288" t="s">
        <v>77</v>
      </c>
      <c r="D288">
        <v>131</v>
      </c>
      <c r="E288" s="36">
        <v>9.5000000000000001E-2</v>
      </c>
      <c r="F288" s="1">
        <v>5.5887849406205703</v>
      </c>
      <c r="G288" s="1">
        <v>2.1820933903767701</v>
      </c>
      <c r="H288" s="1">
        <v>4.4385510996119004</v>
      </c>
      <c r="I288" s="1">
        <v>7.2223319411488598</v>
      </c>
      <c r="J288" s="1">
        <v>5.6563708225274896</v>
      </c>
    </row>
    <row r="289" spans="1:10" x14ac:dyDescent="0.25">
      <c r="A289" t="s">
        <v>187</v>
      </c>
      <c r="B289" t="s">
        <v>45</v>
      </c>
      <c r="C289" t="s">
        <v>82</v>
      </c>
      <c r="D289">
        <v>68</v>
      </c>
      <c r="E289" s="36">
        <v>4.9000000000000002E-2</v>
      </c>
      <c r="F289" s="1">
        <v>4.2064057192215802</v>
      </c>
      <c r="G289" s="1">
        <v>1.4979674061872399</v>
      </c>
      <c r="H289" s="1">
        <v>3.3504843979366599</v>
      </c>
      <c r="I289" s="1">
        <v>6.2869780161114299</v>
      </c>
      <c r="J289" s="1">
        <v>4.1261074625187302</v>
      </c>
    </row>
    <row r="290" spans="1:10" x14ac:dyDescent="0.25">
      <c r="A290" t="s">
        <v>187</v>
      </c>
      <c r="B290" t="s">
        <v>45</v>
      </c>
      <c r="C290" t="s">
        <v>83</v>
      </c>
      <c r="D290">
        <v>59</v>
      </c>
      <c r="E290" s="36">
        <v>4.2999999999999997E-2</v>
      </c>
      <c r="F290" s="1">
        <v>3.2832860160546802</v>
      </c>
      <c r="G290" s="1">
        <v>0.87773173821047301</v>
      </c>
      <c r="H290" s="1">
        <v>2.5806626833242801</v>
      </c>
      <c r="I290" s="1">
        <v>3.9767776861714301</v>
      </c>
      <c r="J290" s="1">
        <v>2.2214251320805198</v>
      </c>
    </row>
    <row r="291" spans="1:10" x14ac:dyDescent="0.25">
      <c r="A291" t="s">
        <v>187</v>
      </c>
      <c r="B291" t="s">
        <v>47</v>
      </c>
      <c r="C291" t="s">
        <v>84</v>
      </c>
      <c r="D291">
        <v>35</v>
      </c>
      <c r="E291" s="36">
        <v>7.0000000000000001E-3</v>
      </c>
      <c r="F291" s="1">
        <v>14.4752443287516</v>
      </c>
      <c r="H291" s="1">
        <v>11.9795918367347</v>
      </c>
      <c r="J291" s="1">
        <v>13.961657390228799</v>
      </c>
    </row>
    <row r="292" spans="1:10" x14ac:dyDescent="0.25">
      <c r="A292" t="s">
        <v>187</v>
      </c>
      <c r="B292" t="s">
        <v>47</v>
      </c>
      <c r="C292" t="s">
        <v>85</v>
      </c>
      <c r="D292">
        <v>161</v>
      </c>
      <c r="E292" s="36">
        <v>3.3000000000000002E-2</v>
      </c>
      <c r="F292" s="1">
        <v>14.5398908525019</v>
      </c>
      <c r="G292" s="1">
        <v>8.4432989690721705</v>
      </c>
      <c r="H292" s="1">
        <v>12.487500000000001</v>
      </c>
      <c r="I292" s="1">
        <v>20.1829268292683</v>
      </c>
      <c r="J292" s="1">
        <v>14.2072546658639</v>
      </c>
    </row>
    <row r="293" spans="1:10" x14ac:dyDescent="0.25">
      <c r="A293" t="s">
        <v>187</v>
      </c>
      <c r="B293" t="s">
        <v>47</v>
      </c>
      <c r="C293" t="s">
        <v>86</v>
      </c>
      <c r="D293">
        <v>2331</v>
      </c>
      <c r="E293" s="36">
        <v>0.47699999999999998</v>
      </c>
      <c r="F293" s="1">
        <v>10.6105404123116</v>
      </c>
      <c r="G293" s="1">
        <v>6.9829513772722196</v>
      </c>
      <c r="H293" s="1">
        <v>9.5321100917431192</v>
      </c>
      <c r="I293" s="1">
        <v>13.2485294117647</v>
      </c>
      <c r="J293" s="1">
        <v>10.519163276993799</v>
      </c>
    </row>
    <row r="294" spans="1:10" x14ac:dyDescent="0.25">
      <c r="A294" t="s">
        <v>187</v>
      </c>
      <c r="B294" t="s">
        <v>47</v>
      </c>
      <c r="C294" t="s">
        <v>80</v>
      </c>
      <c r="D294">
        <v>1777</v>
      </c>
      <c r="E294" s="36">
        <v>0.36399999999999999</v>
      </c>
      <c r="F294" s="1">
        <v>9.1569048452219501</v>
      </c>
      <c r="G294" s="1">
        <v>5.7693877551020396</v>
      </c>
      <c r="H294" s="1">
        <v>8.1759259259259291</v>
      </c>
      <c r="I294" s="1">
        <v>11.3333333333333</v>
      </c>
      <c r="J294" s="1">
        <v>9.0675698321268907</v>
      </c>
    </row>
    <row r="295" spans="1:10" x14ac:dyDescent="0.25">
      <c r="A295" t="s">
        <v>187</v>
      </c>
      <c r="B295" t="s">
        <v>47</v>
      </c>
      <c r="C295" t="s">
        <v>81</v>
      </c>
      <c r="D295">
        <v>419</v>
      </c>
      <c r="E295" s="36">
        <v>8.5999999999999993E-2</v>
      </c>
      <c r="F295" s="1">
        <v>8.7273934876667596</v>
      </c>
      <c r="G295" s="1">
        <v>4.5150013010668699</v>
      </c>
      <c r="H295" s="1">
        <v>7.5575079872204496</v>
      </c>
      <c r="I295" s="1">
        <v>11.313175567874</v>
      </c>
      <c r="J295" s="1">
        <v>8.8132431175324903</v>
      </c>
    </row>
    <row r="296" spans="1:10" x14ac:dyDescent="0.25">
      <c r="A296" t="s">
        <v>187</v>
      </c>
      <c r="B296" t="s">
        <v>47</v>
      </c>
      <c r="C296" t="s">
        <v>76</v>
      </c>
      <c r="D296">
        <v>144</v>
      </c>
      <c r="E296" s="36">
        <v>2.9000000000000001E-2</v>
      </c>
      <c r="F296" s="1">
        <v>10.367393512231599</v>
      </c>
      <c r="G296" s="1">
        <v>5.4936912878585202</v>
      </c>
      <c r="H296" s="1">
        <v>9.1459684903791096</v>
      </c>
      <c r="I296" s="1">
        <v>14.623450428144</v>
      </c>
      <c r="J296" s="1">
        <v>10.4426928698146</v>
      </c>
    </row>
    <row r="297" spans="1:10" x14ac:dyDescent="0.25">
      <c r="A297" t="s">
        <v>187</v>
      </c>
      <c r="B297" t="s">
        <v>47</v>
      </c>
      <c r="C297" t="s">
        <v>89</v>
      </c>
      <c r="D297">
        <v>18</v>
      </c>
      <c r="E297" s="36">
        <v>4.0000000000000001E-3</v>
      </c>
      <c r="F297" s="1">
        <v>7.0071257091943799</v>
      </c>
      <c r="J297" s="1">
        <v>7.2285318389719304</v>
      </c>
    </row>
    <row r="298" spans="1:10" x14ac:dyDescent="0.25">
      <c r="A298" t="s">
        <v>187</v>
      </c>
      <c r="B298" t="s">
        <v>48</v>
      </c>
      <c r="C298" t="s">
        <v>88</v>
      </c>
      <c r="D298">
        <v>12</v>
      </c>
      <c r="E298" s="36">
        <v>0.11899999999999999</v>
      </c>
      <c r="F298" s="1">
        <v>390.57152690056398</v>
      </c>
      <c r="J298" s="1">
        <v>421.89397349337298</v>
      </c>
    </row>
    <row r="299" spans="1:10" x14ac:dyDescent="0.25">
      <c r="A299" t="s">
        <v>187</v>
      </c>
      <c r="B299" t="s">
        <v>48</v>
      </c>
      <c r="C299" t="s">
        <v>81</v>
      </c>
      <c r="D299">
        <v>16</v>
      </c>
      <c r="E299" s="36">
        <v>0.158</v>
      </c>
      <c r="F299" s="1">
        <v>1329.8846828611499</v>
      </c>
      <c r="J299" s="1">
        <v>1252.14526264905</v>
      </c>
    </row>
    <row r="300" spans="1:10" x14ac:dyDescent="0.25">
      <c r="A300" t="s">
        <v>187</v>
      </c>
      <c r="B300" t="s">
        <v>48</v>
      </c>
      <c r="C300" t="s">
        <v>76</v>
      </c>
      <c r="D300">
        <v>31</v>
      </c>
      <c r="E300" s="36">
        <v>0.307</v>
      </c>
      <c r="F300" s="1">
        <v>1150.7844375431901</v>
      </c>
      <c r="H300" s="1">
        <v>97.543296985246997</v>
      </c>
      <c r="J300" s="1">
        <v>1068.3051310385099</v>
      </c>
    </row>
    <row r="301" spans="1:10" x14ac:dyDescent="0.25">
      <c r="A301" t="s">
        <v>187</v>
      </c>
      <c r="B301" t="s">
        <v>48</v>
      </c>
      <c r="C301" t="s">
        <v>77</v>
      </c>
      <c r="D301">
        <v>14</v>
      </c>
      <c r="E301" s="36">
        <v>0.13900000000000001</v>
      </c>
      <c r="F301" s="1">
        <v>689.86801179960401</v>
      </c>
      <c r="J301" s="1">
        <v>659.32222753600104</v>
      </c>
    </row>
    <row r="302" spans="1:10" x14ac:dyDescent="0.25">
      <c r="A302" t="s">
        <v>187</v>
      </c>
      <c r="B302" t="s">
        <v>48</v>
      </c>
      <c r="C302" t="s">
        <v>78</v>
      </c>
      <c r="D302">
        <v>28</v>
      </c>
      <c r="E302" s="36">
        <v>0.27700000000000002</v>
      </c>
      <c r="F302" s="1">
        <v>653.61354664809198</v>
      </c>
      <c r="H302" s="1">
        <v>279.95031792318599</v>
      </c>
      <c r="J302" s="1">
        <v>626.28740955026399</v>
      </c>
    </row>
    <row r="303" spans="1:10" x14ac:dyDescent="0.25">
      <c r="A303" t="s">
        <v>187</v>
      </c>
      <c r="B303" t="s">
        <v>49</v>
      </c>
      <c r="C303" t="s">
        <v>84</v>
      </c>
      <c r="D303">
        <v>114</v>
      </c>
      <c r="E303" s="36">
        <v>0.03</v>
      </c>
      <c r="F303" s="1">
        <v>51.093464945357198</v>
      </c>
      <c r="G303" s="1">
        <v>21.795121056492999</v>
      </c>
      <c r="H303" s="1">
        <v>46.171008403361299</v>
      </c>
      <c r="I303" s="1">
        <v>78.133035714285697</v>
      </c>
      <c r="J303" s="1">
        <v>51.459571527297904</v>
      </c>
    </row>
    <row r="304" spans="1:10" x14ac:dyDescent="0.25">
      <c r="A304" t="s">
        <v>187</v>
      </c>
      <c r="B304" t="s">
        <v>49</v>
      </c>
      <c r="C304" t="s">
        <v>85</v>
      </c>
      <c r="D304">
        <v>500</v>
      </c>
      <c r="E304" s="36">
        <v>0.13400000000000001</v>
      </c>
      <c r="F304" s="1">
        <v>40.411415322169397</v>
      </c>
      <c r="G304" s="1">
        <v>14.847013805522201</v>
      </c>
      <c r="H304" s="1">
        <v>36.556164383561601</v>
      </c>
      <c r="I304" s="1">
        <v>58.894825202449098</v>
      </c>
      <c r="J304" s="1">
        <v>39.769374816083001</v>
      </c>
    </row>
    <row r="305" spans="1:10" x14ac:dyDescent="0.25">
      <c r="A305" t="s">
        <v>187</v>
      </c>
      <c r="B305" t="s">
        <v>49</v>
      </c>
      <c r="C305" t="s">
        <v>86</v>
      </c>
      <c r="D305">
        <v>1377</v>
      </c>
      <c r="E305" s="36">
        <v>0.36799999999999999</v>
      </c>
      <c r="F305" s="1">
        <v>26.266157385805101</v>
      </c>
      <c r="G305" s="1">
        <v>10.961538461538501</v>
      </c>
      <c r="H305" s="1">
        <v>20.9677419354839</v>
      </c>
      <c r="I305" s="1">
        <v>34.5416666666667</v>
      </c>
      <c r="J305" s="1">
        <v>25.179346971576301</v>
      </c>
    </row>
    <row r="306" spans="1:10" x14ac:dyDescent="0.25">
      <c r="A306" t="s">
        <v>187</v>
      </c>
      <c r="B306" t="s">
        <v>49</v>
      </c>
      <c r="C306" t="s">
        <v>80</v>
      </c>
      <c r="D306">
        <v>977</v>
      </c>
      <c r="E306" s="36">
        <v>0.26100000000000001</v>
      </c>
      <c r="F306" s="1">
        <v>21.947497550747499</v>
      </c>
      <c r="G306" s="1">
        <v>9.3727034120734896</v>
      </c>
      <c r="H306" s="1">
        <v>16.506048387096801</v>
      </c>
      <c r="I306" s="1">
        <v>28.636546184739</v>
      </c>
      <c r="J306" s="1">
        <v>22.053156909932699</v>
      </c>
    </row>
    <row r="307" spans="1:10" x14ac:dyDescent="0.25">
      <c r="A307" t="s">
        <v>187</v>
      </c>
      <c r="B307" t="s">
        <v>49</v>
      </c>
      <c r="C307" t="s">
        <v>81</v>
      </c>
      <c r="D307">
        <v>545</v>
      </c>
      <c r="E307" s="36">
        <v>0.14599999999999999</v>
      </c>
      <c r="F307" s="1">
        <v>18.2229041311492</v>
      </c>
      <c r="G307" s="1">
        <v>7.2753036437247003</v>
      </c>
      <c r="H307" s="1">
        <v>14.740294511378799</v>
      </c>
      <c r="I307" s="1">
        <v>25.131828978622298</v>
      </c>
      <c r="J307" s="1">
        <v>17.686486148899998</v>
      </c>
    </row>
    <row r="308" spans="1:10" x14ac:dyDescent="0.25">
      <c r="A308" t="s">
        <v>187</v>
      </c>
      <c r="B308" t="s">
        <v>49</v>
      </c>
      <c r="C308" t="s">
        <v>76</v>
      </c>
      <c r="D308">
        <v>190</v>
      </c>
      <c r="E308" s="36">
        <v>5.0999999999999997E-2</v>
      </c>
      <c r="F308" s="1">
        <v>11.2085628031122</v>
      </c>
      <c r="G308" s="1">
        <v>5.3002185274958302</v>
      </c>
      <c r="H308" s="1">
        <v>9.3842527977494097</v>
      </c>
      <c r="I308" s="1">
        <v>15.312956991606001</v>
      </c>
      <c r="J308" s="1">
        <v>11.1527594672001</v>
      </c>
    </row>
    <row r="309" spans="1:10" x14ac:dyDescent="0.25">
      <c r="A309" t="s">
        <v>187</v>
      </c>
      <c r="B309" t="s">
        <v>49</v>
      </c>
      <c r="C309" t="s">
        <v>89</v>
      </c>
      <c r="D309">
        <v>38</v>
      </c>
      <c r="E309" s="36">
        <v>0.01</v>
      </c>
      <c r="F309" s="1">
        <v>5.4493015559776596</v>
      </c>
      <c r="H309" s="1">
        <v>3.2633709561884099</v>
      </c>
      <c r="J309" s="1">
        <v>4.1951233004016002</v>
      </c>
    </row>
    <row r="310" spans="1:10" x14ac:dyDescent="0.25">
      <c r="A310" t="s">
        <v>187</v>
      </c>
      <c r="B310" t="s">
        <v>50</v>
      </c>
      <c r="C310" t="s">
        <v>75</v>
      </c>
      <c r="D310">
        <v>30</v>
      </c>
      <c r="E310" s="36">
        <v>6.3E-2</v>
      </c>
      <c r="F310" s="1">
        <v>16.745725269962399</v>
      </c>
      <c r="H310" s="1">
        <v>13.913282828282799</v>
      </c>
      <c r="J310" s="1">
        <v>16.053794203170401</v>
      </c>
    </row>
    <row r="311" spans="1:10" x14ac:dyDescent="0.25">
      <c r="A311" t="s">
        <v>187</v>
      </c>
      <c r="B311" t="s">
        <v>50</v>
      </c>
      <c r="C311" t="s">
        <v>76</v>
      </c>
      <c r="D311">
        <v>259</v>
      </c>
      <c r="E311" s="36">
        <v>0.54100000000000004</v>
      </c>
      <c r="F311" s="1">
        <v>10.5649502551663</v>
      </c>
      <c r="G311" s="1">
        <v>7.4972103766879901</v>
      </c>
      <c r="H311" s="1">
        <v>9.7349953831948302</v>
      </c>
      <c r="I311" s="1">
        <v>13.118607257544699</v>
      </c>
      <c r="J311" s="1">
        <v>10.3726060252053</v>
      </c>
    </row>
    <row r="312" spans="1:10" x14ac:dyDescent="0.25">
      <c r="A312" t="s">
        <v>187</v>
      </c>
      <c r="B312" t="s">
        <v>50</v>
      </c>
      <c r="C312" t="s">
        <v>77</v>
      </c>
      <c r="D312">
        <v>130</v>
      </c>
      <c r="E312" s="36">
        <v>0.27100000000000002</v>
      </c>
      <c r="F312" s="1">
        <v>7.6261435098177897</v>
      </c>
      <c r="G312" s="1">
        <v>4.6270672074366699</v>
      </c>
      <c r="H312" s="1">
        <v>7.7787167442588299</v>
      </c>
      <c r="I312" s="1">
        <v>10.1677470857539</v>
      </c>
      <c r="J312" s="1">
        <v>7.4784761887228397</v>
      </c>
    </row>
    <row r="313" spans="1:10" x14ac:dyDescent="0.25">
      <c r="A313" t="s">
        <v>187</v>
      </c>
      <c r="B313" t="s">
        <v>50</v>
      </c>
      <c r="C313" t="s">
        <v>78</v>
      </c>
      <c r="D313">
        <v>60</v>
      </c>
      <c r="E313" s="36">
        <v>0.125</v>
      </c>
      <c r="F313" s="1">
        <v>6.0578738948073898</v>
      </c>
      <c r="G313" s="1">
        <v>3.6917438825567599</v>
      </c>
      <c r="H313" s="1">
        <v>5.3143455834358599</v>
      </c>
      <c r="I313" s="1">
        <v>8.1616494021428405</v>
      </c>
      <c r="J313" s="1">
        <v>5.6878768611466697</v>
      </c>
    </row>
    <row r="314" spans="1:10" x14ac:dyDescent="0.25">
      <c r="A314" t="s">
        <v>187</v>
      </c>
      <c r="B314" t="s">
        <v>51</v>
      </c>
      <c r="C314" t="s">
        <v>91</v>
      </c>
      <c r="D314">
        <v>23</v>
      </c>
      <c r="E314" s="36">
        <v>0.245</v>
      </c>
      <c r="F314" s="1">
        <v>8.6837476955903004</v>
      </c>
      <c r="H314" s="1">
        <v>8.3844875346260395</v>
      </c>
      <c r="J314" s="1">
        <v>8.1943895590682203</v>
      </c>
    </row>
    <row r="315" spans="1:10" x14ac:dyDescent="0.25">
      <c r="A315" t="s">
        <v>187</v>
      </c>
      <c r="B315" t="s">
        <v>51</v>
      </c>
      <c r="C315" t="s">
        <v>77</v>
      </c>
      <c r="D315">
        <v>29</v>
      </c>
      <c r="E315" s="36">
        <v>0.309</v>
      </c>
      <c r="F315" s="1">
        <v>6.1717335741210899</v>
      </c>
      <c r="H315" s="1">
        <v>5.9313962873284902</v>
      </c>
      <c r="J315" s="1">
        <v>6.0414881406128096</v>
      </c>
    </row>
    <row r="316" spans="1:10" x14ac:dyDescent="0.25">
      <c r="A316" t="s">
        <v>187</v>
      </c>
      <c r="B316" t="s">
        <v>51</v>
      </c>
      <c r="C316" t="s">
        <v>82</v>
      </c>
      <c r="D316">
        <v>29</v>
      </c>
      <c r="E316" s="36">
        <v>0.309</v>
      </c>
      <c r="F316" s="1">
        <v>7.0317257050191602</v>
      </c>
      <c r="H316" s="1">
        <v>6.2753888380603797</v>
      </c>
      <c r="J316" s="1">
        <v>7.1435680208596999</v>
      </c>
    </row>
    <row r="317" spans="1:10" x14ac:dyDescent="0.25">
      <c r="A317" t="s">
        <v>187</v>
      </c>
      <c r="B317" t="s">
        <v>51</v>
      </c>
      <c r="C317" t="s">
        <v>83</v>
      </c>
      <c r="D317">
        <v>13</v>
      </c>
      <c r="E317" s="36">
        <v>0.13800000000000001</v>
      </c>
      <c r="F317" s="1">
        <v>5.81897826821685</v>
      </c>
      <c r="J317" s="1">
        <v>5.7235681508957601</v>
      </c>
    </row>
    <row r="318" spans="1:10" x14ac:dyDescent="0.25">
      <c r="A318" t="s">
        <v>187</v>
      </c>
      <c r="B318" t="s">
        <v>52</v>
      </c>
      <c r="C318" t="s">
        <v>79</v>
      </c>
      <c r="D318">
        <v>69</v>
      </c>
      <c r="E318" s="36">
        <v>0.155</v>
      </c>
      <c r="F318" s="1">
        <v>16.4416611033494</v>
      </c>
      <c r="G318" s="1">
        <v>6.1509433962264204</v>
      </c>
      <c r="H318" s="1">
        <v>11.3405405405405</v>
      </c>
      <c r="I318" s="1">
        <v>22.981132075471699</v>
      </c>
      <c r="J318" s="1">
        <v>16.578737079822801</v>
      </c>
    </row>
    <row r="319" spans="1:10" x14ac:dyDescent="0.25">
      <c r="A319" t="s">
        <v>187</v>
      </c>
      <c r="B319" t="s">
        <v>52</v>
      </c>
      <c r="C319" t="s">
        <v>80</v>
      </c>
      <c r="D319">
        <v>52</v>
      </c>
      <c r="E319" s="36">
        <v>0.11700000000000001</v>
      </c>
      <c r="F319" s="1">
        <v>12.1350954620154</v>
      </c>
      <c r="G319" s="1">
        <v>4.7657607543971201</v>
      </c>
      <c r="H319" s="1">
        <v>8.2200460829493096</v>
      </c>
      <c r="I319" s="1">
        <v>17.478217081850499</v>
      </c>
      <c r="J319" s="1">
        <v>12.2507291779194</v>
      </c>
    </row>
    <row r="320" spans="1:10" x14ac:dyDescent="0.25">
      <c r="A320" t="s">
        <v>187</v>
      </c>
      <c r="B320" t="s">
        <v>52</v>
      </c>
      <c r="C320" t="s">
        <v>81</v>
      </c>
      <c r="D320">
        <v>48</v>
      </c>
      <c r="E320" s="36">
        <v>0.108</v>
      </c>
      <c r="F320" s="1">
        <v>6.5865954309555201</v>
      </c>
      <c r="G320" s="1">
        <v>3.1462654378452202</v>
      </c>
      <c r="H320" s="1">
        <v>4.7157307030414399</v>
      </c>
      <c r="I320" s="1">
        <v>8.2009295568364404</v>
      </c>
      <c r="J320" s="1">
        <v>6.4608494418731297</v>
      </c>
    </row>
    <row r="321" spans="1:10" x14ac:dyDescent="0.25">
      <c r="A321" t="s">
        <v>187</v>
      </c>
      <c r="B321" t="s">
        <v>52</v>
      </c>
      <c r="C321" t="s">
        <v>76</v>
      </c>
      <c r="D321">
        <v>97</v>
      </c>
      <c r="E321" s="36">
        <v>0.217</v>
      </c>
      <c r="F321" s="1">
        <v>6.5181518303126698</v>
      </c>
      <c r="G321" s="1">
        <v>2.9075000000000002</v>
      </c>
      <c r="H321" s="1">
        <v>4.5078534031413602</v>
      </c>
      <c r="I321" s="1">
        <v>7.9364599092284402</v>
      </c>
      <c r="J321" s="1">
        <v>6.3559595694407998</v>
      </c>
    </row>
    <row r="322" spans="1:10" x14ac:dyDescent="0.25">
      <c r="A322" t="s">
        <v>187</v>
      </c>
      <c r="B322" t="s">
        <v>52</v>
      </c>
      <c r="C322" t="s">
        <v>77</v>
      </c>
      <c r="D322">
        <v>71</v>
      </c>
      <c r="E322" s="36">
        <v>0.159</v>
      </c>
      <c r="F322" s="1">
        <v>7.2185458787525896</v>
      </c>
      <c r="G322" s="1">
        <v>2.9709103008792499</v>
      </c>
      <c r="H322" s="1">
        <v>6.1299197554451696</v>
      </c>
      <c r="I322" s="1">
        <v>8.8789920998368697</v>
      </c>
      <c r="J322" s="1">
        <v>6.7927741127216201</v>
      </c>
    </row>
    <row r="323" spans="1:10" x14ac:dyDescent="0.25">
      <c r="A323" t="s">
        <v>187</v>
      </c>
      <c r="B323" t="s">
        <v>52</v>
      </c>
      <c r="C323" t="s">
        <v>82</v>
      </c>
      <c r="D323">
        <v>65</v>
      </c>
      <c r="E323" s="36">
        <v>0.14599999999999999</v>
      </c>
      <c r="F323" s="1">
        <v>6.0008152676709203</v>
      </c>
      <c r="G323" s="1">
        <v>3.8482125415120101</v>
      </c>
      <c r="H323" s="1">
        <v>5.0384248210023896</v>
      </c>
      <c r="I323" s="1">
        <v>8.0457564575645808</v>
      </c>
      <c r="J323" s="1">
        <v>6.0188231518856901</v>
      </c>
    </row>
    <row r="324" spans="1:10" x14ac:dyDescent="0.25">
      <c r="A324" t="s">
        <v>187</v>
      </c>
      <c r="B324" t="s">
        <v>52</v>
      </c>
      <c r="C324" t="s">
        <v>83</v>
      </c>
      <c r="D324">
        <v>44</v>
      </c>
      <c r="E324" s="36">
        <v>9.9000000000000005E-2</v>
      </c>
      <c r="F324" s="1">
        <v>6.0093935145334196</v>
      </c>
      <c r="G324" s="1">
        <v>2.7278708493800199</v>
      </c>
      <c r="H324" s="1">
        <v>4.8415756512181103</v>
      </c>
      <c r="I324" s="1">
        <v>6.9115895932992899</v>
      </c>
      <c r="J324" s="1">
        <v>5.6579719568653903</v>
      </c>
    </row>
    <row r="325" spans="1:10" x14ac:dyDescent="0.25">
      <c r="A325" t="s">
        <v>187</v>
      </c>
      <c r="B325" t="s">
        <v>53</v>
      </c>
      <c r="C325" t="s">
        <v>84</v>
      </c>
      <c r="D325">
        <v>461</v>
      </c>
      <c r="E325" s="36">
        <v>9.8000000000000004E-2</v>
      </c>
      <c r="F325" s="1">
        <v>15.3996344079493</v>
      </c>
      <c r="G325" s="1">
        <v>8.40625</v>
      </c>
      <c r="H325" s="1">
        <v>13.935483870967699</v>
      </c>
      <c r="I325" s="1">
        <v>21.172413793103399</v>
      </c>
      <c r="J325" s="1">
        <v>15.207767094591</v>
      </c>
    </row>
    <row r="326" spans="1:10" x14ac:dyDescent="0.25">
      <c r="A326" t="s">
        <v>187</v>
      </c>
      <c r="B326" t="s">
        <v>53</v>
      </c>
      <c r="C326" t="s">
        <v>85</v>
      </c>
      <c r="D326">
        <v>2232</v>
      </c>
      <c r="E326" s="36">
        <v>0.47499999999999998</v>
      </c>
      <c r="F326" s="1">
        <v>11.805510520245999</v>
      </c>
      <c r="G326" s="1">
        <v>6.4681547619047599</v>
      </c>
      <c r="H326" s="1">
        <v>10.506756756756801</v>
      </c>
      <c r="I326" s="1">
        <v>15.2833995615237</v>
      </c>
      <c r="J326" s="1">
        <v>11.5230048711921</v>
      </c>
    </row>
    <row r="327" spans="1:10" x14ac:dyDescent="0.25">
      <c r="A327" t="s">
        <v>187</v>
      </c>
      <c r="B327" t="s">
        <v>53</v>
      </c>
      <c r="C327" t="s">
        <v>86</v>
      </c>
      <c r="D327">
        <v>1790</v>
      </c>
      <c r="E327" s="36">
        <v>0.38100000000000001</v>
      </c>
      <c r="F327" s="1">
        <v>10.268624123055501</v>
      </c>
      <c r="G327" s="1">
        <v>5.6390812077043204</v>
      </c>
      <c r="H327" s="1">
        <v>8.9274266936299291</v>
      </c>
      <c r="I327" s="1">
        <v>12.8457815565729</v>
      </c>
      <c r="J327" s="1">
        <v>10.3751668627428</v>
      </c>
    </row>
    <row r="328" spans="1:10" x14ac:dyDescent="0.25">
      <c r="A328" t="s">
        <v>187</v>
      </c>
      <c r="B328" t="s">
        <v>53</v>
      </c>
      <c r="C328" t="s">
        <v>80</v>
      </c>
      <c r="D328">
        <v>148</v>
      </c>
      <c r="E328" s="36">
        <v>3.1E-2</v>
      </c>
      <c r="F328" s="1">
        <v>10.408383017672</v>
      </c>
      <c r="G328" s="1">
        <v>6.1563866023275597</v>
      </c>
      <c r="H328" s="1">
        <v>9.1124013806706099</v>
      </c>
      <c r="I328" s="1">
        <v>12.991479733240901</v>
      </c>
      <c r="J328" s="1">
        <v>10.4910630102911</v>
      </c>
    </row>
    <row r="329" spans="1:10" x14ac:dyDescent="0.25">
      <c r="A329" t="s">
        <v>187</v>
      </c>
      <c r="B329" t="s">
        <v>53</v>
      </c>
      <c r="C329" t="s">
        <v>81</v>
      </c>
      <c r="D329">
        <v>34</v>
      </c>
      <c r="E329" s="36">
        <v>7.0000000000000001E-3</v>
      </c>
      <c r="F329" s="1">
        <v>10.202585192401401</v>
      </c>
      <c r="H329" s="1">
        <v>8.6090360431169994</v>
      </c>
      <c r="J329" s="1">
        <v>10.0390552434871</v>
      </c>
    </row>
    <row r="330" spans="1:10" x14ac:dyDescent="0.25">
      <c r="A330" t="s">
        <v>187</v>
      </c>
      <c r="B330" t="s">
        <v>53</v>
      </c>
      <c r="C330" t="s">
        <v>76</v>
      </c>
      <c r="D330">
        <v>25</v>
      </c>
      <c r="E330" s="36">
        <v>5.0000000000000001E-3</v>
      </c>
      <c r="F330" s="1">
        <v>10.0783127587323</v>
      </c>
      <c r="H330" s="1">
        <v>8.3397976391231001</v>
      </c>
      <c r="J330" s="1">
        <v>9.8160087021118496</v>
      </c>
    </row>
    <row r="331" spans="1:10" x14ac:dyDescent="0.25">
      <c r="A331" t="s">
        <v>187</v>
      </c>
      <c r="B331" t="s">
        <v>53</v>
      </c>
      <c r="C331" t="s">
        <v>89</v>
      </c>
      <c r="D331">
        <v>11</v>
      </c>
      <c r="E331" s="36">
        <v>2E-3</v>
      </c>
      <c r="F331" s="1">
        <v>7.4243613752842599</v>
      </c>
      <c r="J331" s="1">
        <v>7.9133968725502299</v>
      </c>
    </row>
    <row r="332" spans="1:10" x14ac:dyDescent="0.25">
      <c r="A332" t="s">
        <v>187</v>
      </c>
      <c r="B332" t="s">
        <v>54</v>
      </c>
      <c r="C332" t="s">
        <v>84</v>
      </c>
      <c r="D332">
        <v>536</v>
      </c>
      <c r="E332" s="36">
        <v>2.7E-2</v>
      </c>
      <c r="F332" s="1">
        <v>19.1363111152721</v>
      </c>
      <c r="G332" s="1">
        <v>6.8611111111111098</v>
      </c>
      <c r="H332" s="1">
        <v>15.950396825396799</v>
      </c>
      <c r="I332" s="1">
        <v>27.914203612479501</v>
      </c>
      <c r="J332" s="1">
        <v>18.876817625459001</v>
      </c>
    </row>
    <row r="333" spans="1:10" x14ac:dyDescent="0.25">
      <c r="A333" t="s">
        <v>187</v>
      </c>
      <c r="B333" t="s">
        <v>54</v>
      </c>
      <c r="C333" t="s">
        <v>85</v>
      </c>
      <c r="D333">
        <v>2215</v>
      </c>
      <c r="E333" s="36">
        <v>0.113</v>
      </c>
      <c r="F333" s="1">
        <v>14.6019560377899</v>
      </c>
      <c r="G333" s="1">
        <v>5.6048293811451702</v>
      </c>
      <c r="H333" s="1">
        <v>11.157894736842101</v>
      </c>
      <c r="I333" s="1">
        <v>19.458928571428601</v>
      </c>
      <c r="J333" s="1">
        <v>14.335444251393</v>
      </c>
    </row>
    <row r="334" spans="1:10" x14ac:dyDescent="0.25">
      <c r="A334" t="s">
        <v>187</v>
      </c>
      <c r="B334" t="s">
        <v>54</v>
      </c>
      <c r="C334" t="s">
        <v>86</v>
      </c>
      <c r="D334">
        <v>5616</v>
      </c>
      <c r="E334" s="36">
        <v>0.28699999999999998</v>
      </c>
      <c r="F334" s="1">
        <v>10.9509865323576</v>
      </c>
      <c r="G334" s="1">
        <v>4.26793431287813</v>
      </c>
      <c r="H334" s="1">
        <v>8.5124040920716109</v>
      </c>
      <c r="I334" s="1">
        <v>14.2090556431083</v>
      </c>
      <c r="J334" s="1">
        <v>10.579854274828801</v>
      </c>
    </row>
    <row r="335" spans="1:10" x14ac:dyDescent="0.25">
      <c r="A335" t="s">
        <v>187</v>
      </c>
      <c r="B335" t="s">
        <v>54</v>
      </c>
      <c r="C335" t="s">
        <v>80</v>
      </c>
      <c r="D335">
        <v>3812</v>
      </c>
      <c r="E335" s="36">
        <v>0.19500000000000001</v>
      </c>
      <c r="F335" s="1">
        <v>8.2100443132076002</v>
      </c>
      <c r="G335" s="1">
        <v>3.1875</v>
      </c>
      <c r="H335" s="1">
        <v>6.3833654289288297</v>
      </c>
      <c r="I335" s="1">
        <v>10.298268733850101</v>
      </c>
      <c r="J335" s="1">
        <v>8.0831456176449308</v>
      </c>
    </row>
    <row r="336" spans="1:10" x14ac:dyDescent="0.25">
      <c r="A336" t="s">
        <v>187</v>
      </c>
      <c r="B336" t="s">
        <v>54</v>
      </c>
      <c r="C336" t="s">
        <v>81</v>
      </c>
      <c r="D336">
        <v>2923</v>
      </c>
      <c r="E336" s="36">
        <v>0.14899999999999999</v>
      </c>
      <c r="F336" s="1">
        <v>6.1473283471032101</v>
      </c>
      <c r="G336" s="1">
        <v>2.5623160995646899</v>
      </c>
      <c r="H336" s="1">
        <v>4.75936599423631</v>
      </c>
      <c r="I336" s="1">
        <v>7.8343577823691497</v>
      </c>
      <c r="J336" s="1">
        <v>6.0827102239053499</v>
      </c>
    </row>
    <row r="337" spans="1:10" x14ac:dyDescent="0.25">
      <c r="A337" t="s">
        <v>187</v>
      </c>
      <c r="B337" t="s">
        <v>54</v>
      </c>
      <c r="C337" t="s">
        <v>76</v>
      </c>
      <c r="D337">
        <v>2868</v>
      </c>
      <c r="E337" s="36">
        <v>0.14599999999999999</v>
      </c>
      <c r="F337" s="1">
        <v>5.3858942272427397</v>
      </c>
      <c r="G337" s="1">
        <v>2.25965571705277</v>
      </c>
      <c r="H337" s="1">
        <v>4.0970613520286099</v>
      </c>
      <c r="I337" s="1">
        <v>7.0617223985914599</v>
      </c>
      <c r="J337" s="1">
        <v>5.2963951642496001</v>
      </c>
    </row>
    <row r="338" spans="1:10" x14ac:dyDescent="0.25">
      <c r="A338" t="s">
        <v>187</v>
      </c>
      <c r="B338" t="s">
        <v>54</v>
      </c>
      <c r="C338" t="s">
        <v>77</v>
      </c>
      <c r="D338">
        <v>1086</v>
      </c>
      <c r="E338" s="36">
        <v>5.5E-2</v>
      </c>
      <c r="F338" s="1">
        <v>4.2564817782148596</v>
      </c>
      <c r="G338" s="1">
        <v>1.78541042278596</v>
      </c>
      <c r="H338" s="1">
        <v>3.2914667556742301</v>
      </c>
      <c r="I338" s="1">
        <v>5.4689912223289499</v>
      </c>
      <c r="J338" s="1">
        <v>4.1905459645708403</v>
      </c>
    </row>
    <row r="339" spans="1:10" x14ac:dyDescent="0.25">
      <c r="A339" t="s">
        <v>187</v>
      </c>
      <c r="B339" t="s">
        <v>54</v>
      </c>
      <c r="C339" t="s">
        <v>82</v>
      </c>
      <c r="D339">
        <v>373</v>
      </c>
      <c r="E339" s="36">
        <v>1.9E-2</v>
      </c>
      <c r="F339" s="1">
        <v>3.6702054581500199</v>
      </c>
      <c r="G339" s="1">
        <v>1.4648853398853401</v>
      </c>
      <c r="H339" s="1">
        <v>2.8062006502554602</v>
      </c>
      <c r="I339" s="1">
        <v>4.9829295154185003</v>
      </c>
      <c r="J339" s="1">
        <v>3.6782715064362002</v>
      </c>
    </row>
    <row r="340" spans="1:10" x14ac:dyDescent="0.25">
      <c r="A340" t="s">
        <v>187</v>
      </c>
      <c r="B340" t="s">
        <v>54</v>
      </c>
      <c r="C340" t="s">
        <v>83</v>
      </c>
      <c r="D340">
        <v>168</v>
      </c>
      <c r="E340" s="36">
        <v>8.9999999999999993E-3</v>
      </c>
      <c r="F340" s="1">
        <v>2.65511224752992</v>
      </c>
      <c r="G340" s="1">
        <v>0.78580412680988998</v>
      </c>
      <c r="H340" s="1">
        <v>1.81924996655125</v>
      </c>
      <c r="I340" s="1">
        <v>3.48585452330525</v>
      </c>
      <c r="J340" s="1">
        <v>2.3671999611003902</v>
      </c>
    </row>
    <row r="341" spans="1:10" x14ac:dyDescent="0.25">
      <c r="A341" t="s">
        <v>187</v>
      </c>
      <c r="B341" t="s">
        <v>55</v>
      </c>
      <c r="C341" t="s">
        <v>84</v>
      </c>
      <c r="D341">
        <v>45</v>
      </c>
      <c r="E341" s="36">
        <v>3.0000000000000001E-3</v>
      </c>
      <c r="F341" s="1">
        <v>25.4569327184287</v>
      </c>
      <c r="G341" s="1">
        <v>15.2765957446809</v>
      </c>
      <c r="H341" s="1">
        <v>24.743589743589698</v>
      </c>
      <c r="I341" s="1">
        <v>34.5555555555556</v>
      </c>
      <c r="J341" s="1">
        <v>25.292604501607698</v>
      </c>
    </row>
    <row r="342" spans="1:10" x14ac:dyDescent="0.25">
      <c r="A342" t="s">
        <v>187</v>
      </c>
      <c r="B342" t="s">
        <v>55</v>
      </c>
      <c r="C342" t="s">
        <v>85</v>
      </c>
      <c r="D342">
        <v>522</v>
      </c>
      <c r="E342" s="36">
        <v>3.7999999999999999E-2</v>
      </c>
      <c r="F342" s="1">
        <v>14.9294441521156</v>
      </c>
      <c r="G342" s="1">
        <v>7.9917293233082702</v>
      </c>
      <c r="H342" s="1">
        <v>11.988284461496299</v>
      </c>
      <c r="I342" s="1">
        <v>19.430438945352801</v>
      </c>
      <c r="J342" s="1">
        <v>14.638548250165099</v>
      </c>
    </row>
    <row r="343" spans="1:10" x14ac:dyDescent="0.25">
      <c r="A343" t="s">
        <v>187</v>
      </c>
      <c r="B343" t="s">
        <v>55</v>
      </c>
      <c r="C343" t="s">
        <v>86</v>
      </c>
      <c r="D343">
        <v>4686</v>
      </c>
      <c r="E343" s="36">
        <v>0.34</v>
      </c>
      <c r="F343" s="1">
        <v>12.0095264988023</v>
      </c>
      <c r="G343" s="1">
        <v>6.8918064812686701</v>
      </c>
      <c r="H343" s="1">
        <v>10.0634018155757</v>
      </c>
      <c r="I343" s="1">
        <v>14.7151151569738</v>
      </c>
      <c r="J343" s="1">
        <v>11.814032398494099</v>
      </c>
    </row>
    <row r="344" spans="1:10" x14ac:dyDescent="0.25">
      <c r="A344" t="s">
        <v>187</v>
      </c>
      <c r="B344" t="s">
        <v>55</v>
      </c>
      <c r="C344" t="s">
        <v>80</v>
      </c>
      <c r="D344">
        <v>4288</v>
      </c>
      <c r="E344" s="36">
        <v>0.311</v>
      </c>
      <c r="F344" s="1">
        <v>9.6747719449946299</v>
      </c>
      <c r="G344" s="1">
        <v>5.2129387817804798</v>
      </c>
      <c r="H344" s="1">
        <v>7.9433847402597397</v>
      </c>
      <c r="I344" s="1">
        <v>11.9178441900994</v>
      </c>
      <c r="J344" s="1">
        <v>9.5489697404243294</v>
      </c>
    </row>
    <row r="345" spans="1:10" x14ac:dyDescent="0.25">
      <c r="A345" t="s">
        <v>187</v>
      </c>
      <c r="B345" t="s">
        <v>55</v>
      </c>
      <c r="C345" t="s">
        <v>81</v>
      </c>
      <c r="D345">
        <v>2556</v>
      </c>
      <c r="E345" s="36">
        <v>0.186</v>
      </c>
      <c r="F345" s="1">
        <v>7.7922872907434497</v>
      </c>
      <c r="G345" s="1">
        <v>3.4913002844372198</v>
      </c>
      <c r="H345" s="1">
        <v>6.0948303548303597</v>
      </c>
      <c r="I345" s="1">
        <v>10.0355922273215</v>
      </c>
      <c r="J345" s="1">
        <v>7.7229409394525801</v>
      </c>
    </row>
    <row r="346" spans="1:10" x14ac:dyDescent="0.25">
      <c r="A346" t="s">
        <v>187</v>
      </c>
      <c r="B346" t="s">
        <v>55</v>
      </c>
      <c r="C346" t="s">
        <v>76</v>
      </c>
      <c r="D346">
        <v>1320</v>
      </c>
      <c r="E346" s="36">
        <v>9.6000000000000002E-2</v>
      </c>
      <c r="F346" s="1">
        <v>6.9220428071694302</v>
      </c>
      <c r="G346" s="1">
        <v>2.3901391546552802</v>
      </c>
      <c r="H346" s="1">
        <v>4.91151221650472</v>
      </c>
      <c r="I346" s="1">
        <v>9.1937296670757593</v>
      </c>
      <c r="J346" s="1">
        <v>6.8881734050439398</v>
      </c>
    </row>
    <row r="347" spans="1:10" x14ac:dyDescent="0.25">
      <c r="A347" t="s">
        <v>187</v>
      </c>
      <c r="B347" t="s">
        <v>55</v>
      </c>
      <c r="C347" t="s">
        <v>77</v>
      </c>
      <c r="D347">
        <v>231</v>
      </c>
      <c r="E347" s="36">
        <v>1.7000000000000001E-2</v>
      </c>
      <c r="F347" s="1">
        <v>6.4723418200776299</v>
      </c>
      <c r="G347" s="1">
        <v>1.8218590478501699</v>
      </c>
      <c r="H347" s="1">
        <v>4.1060307449743796</v>
      </c>
      <c r="I347" s="1">
        <v>8.0866416134962709</v>
      </c>
      <c r="J347" s="1">
        <v>6.60540477456333</v>
      </c>
    </row>
    <row r="348" spans="1:10" x14ac:dyDescent="0.25">
      <c r="A348" t="s">
        <v>187</v>
      </c>
      <c r="B348" t="s">
        <v>55</v>
      </c>
      <c r="C348" t="s">
        <v>82</v>
      </c>
      <c r="D348">
        <v>80</v>
      </c>
      <c r="E348" s="36">
        <v>6.0000000000000001E-3</v>
      </c>
      <c r="F348" s="1">
        <v>5.4203952297058704</v>
      </c>
      <c r="G348" s="1">
        <v>1.3626668928569901</v>
      </c>
      <c r="H348" s="1">
        <v>2.8363184149969101</v>
      </c>
      <c r="I348" s="1">
        <v>8.2325768277532205</v>
      </c>
      <c r="J348" s="1">
        <v>5.5132288806915604</v>
      </c>
    </row>
    <row r="349" spans="1:10" x14ac:dyDescent="0.25">
      <c r="A349" t="s">
        <v>187</v>
      </c>
      <c r="B349" t="s">
        <v>55</v>
      </c>
      <c r="C349" t="s">
        <v>83</v>
      </c>
      <c r="D349">
        <v>42</v>
      </c>
      <c r="E349" s="36">
        <v>3.0000000000000001E-3</v>
      </c>
      <c r="F349" s="1">
        <v>5.03201455613726</v>
      </c>
      <c r="G349" s="1">
        <v>0.42335475761070801</v>
      </c>
      <c r="H349" s="1">
        <v>3.1739347340868602</v>
      </c>
      <c r="I349" s="1">
        <v>5.5468008932332999</v>
      </c>
      <c r="J349" s="1">
        <v>3.2033441525405499</v>
      </c>
    </row>
    <row r="350" spans="1:10" x14ac:dyDescent="0.25">
      <c r="A350" t="s">
        <v>187</v>
      </c>
      <c r="B350" t="s">
        <v>56</v>
      </c>
      <c r="C350" t="s">
        <v>84</v>
      </c>
      <c r="D350">
        <v>32</v>
      </c>
      <c r="E350" s="36">
        <v>3.0000000000000001E-3</v>
      </c>
      <c r="F350" s="1">
        <v>29.2311762245957</v>
      </c>
      <c r="H350" s="1">
        <v>23.034115920763</v>
      </c>
      <c r="J350" s="1">
        <v>29.790529695024102</v>
      </c>
    </row>
    <row r="351" spans="1:10" x14ac:dyDescent="0.25">
      <c r="A351" t="s">
        <v>187</v>
      </c>
      <c r="B351" t="s">
        <v>56</v>
      </c>
      <c r="C351" t="s">
        <v>85</v>
      </c>
      <c r="D351">
        <v>406</v>
      </c>
      <c r="E351" s="36">
        <v>3.6999999999999998E-2</v>
      </c>
      <c r="F351" s="1">
        <v>30.898338402926399</v>
      </c>
      <c r="G351" s="1">
        <v>14.4233772995488</v>
      </c>
      <c r="H351" s="1">
        <v>26.9401576684185</v>
      </c>
      <c r="I351" s="1">
        <v>45.133653846153798</v>
      </c>
      <c r="J351" s="1">
        <v>30.617447210457399</v>
      </c>
    </row>
    <row r="352" spans="1:10" x14ac:dyDescent="0.25">
      <c r="A352" t="s">
        <v>187</v>
      </c>
      <c r="B352" t="s">
        <v>56</v>
      </c>
      <c r="C352" t="s">
        <v>86</v>
      </c>
      <c r="D352">
        <v>4454</v>
      </c>
      <c r="E352" s="36">
        <v>0.40100000000000002</v>
      </c>
      <c r="F352" s="1">
        <v>19.092017228309899</v>
      </c>
      <c r="G352" s="1">
        <v>8.6363569103284998</v>
      </c>
      <c r="H352" s="1">
        <v>14.8247834709406</v>
      </c>
      <c r="I352" s="1">
        <v>25.630049005048999</v>
      </c>
      <c r="J352" s="1">
        <v>18.546108605887699</v>
      </c>
    </row>
    <row r="353" spans="1:10" x14ac:dyDescent="0.25">
      <c r="A353" t="s">
        <v>187</v>
      </c>
      <c r="B353" t="s">
        <v>56</v>
      </c>
      <c r="C353" t="s">
        <v>80</v>
      </c>
      <c r="D353">
        <v>4218</v>
      </c>
      <c r="E353" s="36">
        <v>0.38</v>
      </c>
      <c r="F353" s="1">
        <v>14.6906301461072</v>
      </c>
      <c r="G353" s="1">
        <v>6.7873200566506302</v>
      </c>
      <c r="H353" s="1">
        <v>11.8380851706433</v>
      </c>
      <c r="I353" s="1">
        <v>19.409986653057999</v>
      </c>
      <c r="J353" s="1">
        <v>14.492477902687201</v>
      </c>
    </row>
    <row r="354" spans="1:10" x14ac:dyDescent="0.25">
      <c r="A354" t="s">
        <v>187</v>
      </c>
      <c r="B354" t="s">
        <v>56</v>
      </c>
      <c r="C354" t="s">
        <v>81</v>
      </c>
      <c r="D354">
        <v>1577</v>
      </c>
      <c r="E354" s="36">
        <v>0.14199999999999999</v>
      </c>
      <c r="F354" s="1">
        <v>11.4313778188318</v>
      </c>
      <c r="G354" s="1">
        <v>5.4123711340206198</v>
      </c>
      <c r="H354" s="1">
        <v>9.1590909090909101</v>
      </c>
      <c r="I354" s="1">
        <v>14.511700468018701</v>
      </c>
      <c r="J354" s="1">
        <v>11.3521413688304</v>
      </c>
    </row>
    <row r="355" spans="1:10" x14ac:dyDescent="0.25">
      <c r="A355" t="s">
        <v>187</v>
      </c>
      <c r="B355" t="s">
        <v>56</v>
      </c>
      <c r="C355" t="s">
        <v>76</v>
      </c>
      <c r="D355">
        <v>383</v>
      </c>
      <c r="E355" s="36">
        <v>3.4000000000000002E-2</v>
      </c>
      <c r="F355" s="1">
        <v>9.8771024989707303</v>
      </c>
      <c r="G355" s="1">
        <v>4.3757030010735303</v>
      </c>
      <c r="H355" s="1">
        <v>7.7003338898163598</v>
      </c>
      <c r="I355" s="1">
        <v>13.106553995669801</v>
      </c>
      <c r="J355" s="1">
        <v>9.5378450912346207</v>
      </c>
    </row>
    <row r="356" spans="1:10" x14ac:dyDescent="0.25">
      <c r="A356" t="s">
        <v>187</v>
      </c>
      <c r="B356" t="s">
        <v>56</v>
      </c>
      <c r="C356" t="s">
        <v>89</v>
      </c>
      <c r="D356">
        <v>44</v>
      </c>
      <c r="E356" s="36">
        <v>4.0000000000000001E-3</v>
      </c>
      <c r="F356" s="1">
        <v>5.5217903733875104</v>
      </c>
      <c r="G356" s="1">
        <v>2.0100564070710001</v>
      </c>
      <c r="H356" s="1">
        <v>4.1618225664102102</v>
      </c>
      <c r="I356" s="1">
        <v>6.2047131281099803</v>
      </c>
      <c r="J356" s="1">
        <v>4.7857945997307798</v>
      </c>
    </row>
    <row r="357" spans="1:10" x14ac:dyDescent="0.25">
      <c r="A357" t="s">
        <v>187</v>
      </c>
      <c r="B357" t="s">
        <v>57</v>
      </c>
      <c r="C357" t="s">
        <v>84</v>
      </c>
      <c r="D357">
        <v>105</v>
      </c>
      <c r="E357" s="36">
        <v>3.0000000000000001E-3</v>
      </c>
      <c r="F357" s="1">
        <v>20.092991872565101</v>
      </c>
      <c r="G357" s="1">
        <v>12.2222222222222</v>
      </c>
      <c r="H357" s="1">
        <v>20.146341463414601</v>
      </c>
      <c r="I357" s="1">
        <v>28.2291666666667</v>
      </c>
      <c r="J357" s="1">
        <v>19.783483199242799</v>
      </c>
    </row>
    <row r="358" spans="1:10" x14ac:dyDescent="0.25">
      <c r="A358" t="s">
        <v>187</v>
      </c>
      <c r="B358" t="s">
        <v>57</v>
      </c>
      <c r="C358" t="s">
        <v>85</v>
      </c>
      <c r="D358">
        <v>1538</v>
      </c>
      <c r="E358" s="36">
        <v>4.8000000000000001E-2</v>
      </c>
      <c r="F358" s="1">
        <v>16.6434448773737</v>
      </c>
      <c r="G358" s="1">
        <v>9.1257350397786201</v>
      </c>
      <c r="H358" s="1">
        <v>15.025129454767001</v>
      </c>
      <c r="I358" s="1">
        <v>22.976290684624001</v>
      </c>
      <c r="J358" s="1">
        <v>16.355385465288499</v>
      </c>
    </row>
    <row r="359" spans="1:10" x14ac:dyDescent="0.25">
      <c r="A359" t="s">
        <v>187</v>
      </c>
      <c r="B359" t="s">
        <v>57</v>
      </c>
      <c r="C359" t="s">
        <v>86</v>
      </c>
      <c r="D359">
        <v>16206</v>
      </c>
      <c r="E359" s="36">
        <v>0.504</v>
      </c>
      <c r="F359" s="1">
        <v>11.0864288032851</v>
      </c>
      <c r="G359" s="1">
        <v>6.5</v>
      </c>
      <c r="H359" s="1">
        <v>9.60176482873851</v>
      </c>
      <c r="I359" s="1">
        <v>14.0370500233754</v>
      </c>
      <c r="J359" s="1">
        <v>10.821429948250501</v>
      </c>
    </row>
    <row r="360" spans="1:10" x14ac:dyDescent="0.25">
      <c r="A360" t="s">
        <v>187</v>
      </c>
      <c r="B360" t="s">
        <v>57</v>
      </c>
      <c r="C360" t="s">
        <v>80</v>
      </c>
      <c r="D360">
        <v>10878</v>
      </c>
      <c r="E360" s="36">
        <v>0.33800000000000002</v>
      </c>
      <c r="F360" s="1">
        <v>8.4261496550387101</v>
      </c>
      <c r="G360" s="1">
        <v>4.8117938264414697</v>
      </c>
      <c r="H360" s="1">
        <v>7.27635023509976</v>
      </c>
      <c r="I360" s="1">
        <v>10.5441664408294</v>
      </c>
      <c r="J360" s="1">
        <v>8.2973073737098506</v>
      </c>
    </row>
    <row r="361" spans="1:10" x14ac:dyDescent="0.25">
      <c r="A361" t="s">
        <v>187</v>
      </c>
      <c r="B361" t="s">
        <v>57</v>
      </c>
      <c r="C361" t="s">
        <v>81</v>
      </c>
      <c r="D361">
        <v>2755</v>
      </c>
      <c r="E361" s="36">
        <v>8.5999999999999993E-2</v>
      </c>
      <c r="F361" s="1">
        <v>6.5625055493817399</v>
      </c>
      <c r="G361" s="1">
        <v>3.3695503449750999</v>
      </c>
      <c r="H361" s="1">
        <v>5.4349650349650398</v>
      </c>
      <c r="I361" s="1">
        <v>8.2403541353845604</v>
      </c>
      <c r="J361" s="1">
        <v>6.4305256487945499</v>
      </c>
    </row>
    <row r="362" spans="1:10" x14ac:dyDescent="0.25">
      <c r="A362" t="s">
        <v>187</v>
      </c>
      <c r="B362" t="s">
        <v>57</v>
      </c>
      <c r="C362" t="s">
        <v>76</v>
      </c>
      <c r="D362">
        <v>620</v>
      </c>
      <c r="E362" s="36">
        <v>1.9E-2</v>
      </c>
      <c r="F362" s="1">
        <v>4.5286999057898703</v>
      </c>
      <c r="G362" s="1">
        <v>1.79923102112716</v>
      </c>
      <c r="H362" s="1">
        <v>3.5432402002117498</v>
      </c>
      <c r="I362" s="1">
        <v>5.8003858521469001</v>
      </c>
      <c r="J362" s="1">
        <v>4.4149788858679901</v>
      </c>
    </row>
    <row r="363" spans="1:10" x14ac:dyDescent="0.25">
      <c r="A363" t="s">
        <v>187</v>
      </c>
      <c r="B363" t="s">
        <v>57</v>
      </c>
      <c r="C363" t="s">
        <v>77</v>
      </c>
      <c r="D363">
        <v>56</v>
      </c>
      <c r="E363" s="36">
        <v>2E-3</v>
      </c>
      <c r="F363" s="1">
        <v>3.6766831612747302</v>
      </c>
      <c r="G363" s="1">
        <v>1.31182065217391</v>
      </c>
      <c r="H363" s="1">
        <v>2.7629982530678299</v>
      </c>
      <c r="I363" s="1">
        <v>4.7104379590259002</v>
      </c>
      <c r="J363" s="1">
        <v>3.5459876494381102</v>
      </c>
    </row>
    <row r="364" spans="1:10" x14ac:dyDescent="0.25">
      <c r="A364" t="s">
        <v>187</v>
      </c>
      <c r="B364" t="s">
        <v>57</v>
      </c>
      <c r="C364" t="s">
        <v>78</v>
      </c>
      <c r="D364">
        <v>14</v>
      </c>
      <c r="E364" s="36">
        <v>0</v>
      </c>
      <c r="F364" s="1">
        <v>1.9689162249894001</v>
      </c>
      <c r="J364" s="1">
        <v>1.81025426937603</v>
      </c>
    </row>
    <row r="365" spans="1:10" x14ac:dyDescent="0.25">
      <c r="A365" t="s">
        <v>187</v>
      </c>
      <c r="B365" t="s">
        <v>58</v>
      </c>
      <c r="C365" t="s">
        <v>88</v>
      </c>
      <c r="D365">
        <v>65</v>
      </c>
      <c r="E365" s="36">
        <v>8.0000000000000002E-3</v>
      </c>
      <c r="F365" s="1">
        <v>12.3622387588969</v>
      </c>
      <c r="G365" s="1">
        <v>6.3311546840958597</v>
      </c>
      <c r="H365" s="1">
        <v>13.229910714285699</v>
      </c>
      <c r="I365" s="1">
        <v>17.820754716981099</v>
      </c>
      <c r="J365" s="1">
        <v>12.544629057187</v>
      </c>
    </row>
    <row r="366" spans="1:10" x14ac:dyDescent="0.25">
      <c r="A366" t="s">
        <v>187</v>
      </c>
      <c r="B366" t="s">
        <v>58</v>
      </c>
      <c r="C366" t="s">
        <v>81</v>
      </c>
      <c r="D366">
        <v>606</v>
      </c>
      <c r="E366" s="36">
        <v>7.2999999999999995E-2</v>
      </c>
      <c r="F366" s="1">
        <v>10.5499247698339</v>
      </c>
      <c r="G366" s="1">
        <v>7.3211222139719903</v>
      </c>
      <c r="H366" s="1">
        <v>10.1574792548075</v>
      </c>
      <c r="I366" s="1">
        <v>13.255481678203701</v>
      </c>
      <c r="J366" s="1">
        <v>10.380022380735101</v>
      </c>
    </row>
    <row r="367" spans="1:10" x14ac:dyDescent="0.25">
      <c r="A367" t="s">
        <v>187</v>
      </c>
      <c r="B367" t="s">
        <v>58</v>
      </c>
      <c r="C367" t="s">
        <v>76</v>
      </c>
      <c r="D367">
        <v>2502</v>
      </c>
      <c r="E367" s="36">
        <v>0.30299999999999999</v>
      </c>
      <c r="F367" s="1">
        <v>8.2656860147016804</v>
      </c>
      <c r="G367" s="1">
        <v>5.7497907004152697</v>
      </c>
      <c r="H367" s="1">
        <v>7.6474681345207802</v>
      </c>
      <c r="I367" s="1">
        <v>10.3391438341962</v>
      </c>
      <c r="J367" s="1">
        <v>8.1348798757775107</v>
      </c>
    </row>
    <row r="368" spans="1:10" x14ac:dyDescent="0.25">
      <c r="A368" t="s">
        <v>187</v>
      </c>
      <c r="B368" t="s">
        <v>58</v>
      </c>
      <c r="C368" t="s">
        <v>77</v>
      </c>
      <c r="D368">
        <v>2416</v>
      </c>
      <c r="E368" s="36">
        <v>0.29299999999999998</v>
      </c>
      <c r="F368" s="1">
        <v>7.4135007977054901</v>
      </c>
      <c r="G368" s="1">
        <v>4.9335712327782701</v>
      </c>
      <c r="H368" s="1">
        <v>6.8461392497445601</v>
      </c>
      <c r="I368" s="1">
        <v>9.2641052763591798</v>
      </c>
      <c r="J368" s="1">
        <v>7.38255430947983</v>
      </c>
    </row>
    <row r="369" spans="1:10" x14ac:dyDescent="0.25">
      <c r="A369" t="s">
        <v>187</v>
      </c>
      <c r="B369" t="s">
        <v>58</v>
      </c>
      <c r="C369" t="s">
        <v>82</v>
      </c>
      <c r="D369">
        <v>1734</v>
      </c>
      <c r="E369" s="36">
        <v>0.21</v>
      </c>
      <c r="F369" s="1">
        <v>7.2804380655084602</v>
      </c>
      <c r="G369" s="1">
        <v>4.3303996442646797</v>
      </c>
      <c r="H369" s="1">
        <v>6.4728195647185398</v>
      </c>
      <c r="I369" s="1">
        <v>9.4817514360952906</v>
      </c>
      <c r="J369" s="1">
        <v>7.3082465671526</v>
      </c>
    </row>
    <row r="370" spans="1:10" x14ac:dyDescent="0.25">
      <c r="A370" t="s">
        <v>187</v>
      </c>
      <c r="B370" t="s">
        <v>58</v>
      </c>
      <c r="C370" t="s">
        <v>83</v>
      </c>
      <c r="D370">
        <v>934</v>
      </c>
      <c r="E370" s="36">
        <v>0.113</v>
      </c>
      <c r="F370" s="1">
        <v>5.7160773689030098</v>
      </c>
      <c r="G370" s="1">
        <v>2.2819796815998101</v>
      </c>
      <c r="H370" s="1">
        <v>4.8942559627497504</v>
      </c>
      <c r="I370" s="1">
        <v>8.0562930889569806</v>
      </c>
      <c r="J370" s="1">
        <v>5.0648602124685898</v>
      </c>
    </row>
    <row r="371" spans="1:10" x14ac:dyDescent="0.25">
      <c r="A371" t="s">
        <v>187</v>
      </c>
      <c r="B371" t="s">
        <v>59</v>
      </c>
      <c r="C371" t="s">
        <v>88</v>
      </c>
      <c r="D371">
        <v>56</v>
      </c>
      <c r="E371" s="36">
        <v>1.4E-2</v>
      </c>
      <c r="F371" s="1">
        <v>9.4585823454389999</v>
      </c>
      <c r="G371" s="1">
        <v>4.7019828479336896</v>
      </c>
      <c r="H371" s="1">
        <v>9.9921325275199706</v>
      </c>
      <c r="I371" s="1">
        <v>14.5470144761569</v>
      </c>
      <c r="J371" s="1">
        <v>9.8137235991898901</v>
      </c>
    </row>
    <row r="372" spans="1:10" x14ac:dyDescent="0.25">
      <c r="A372" t="s">
        <v>187</v>
      </c>
      <c r="B372" t="s">
        <v>59</v>
      </c>
      <c r="C372" t="s">
        <v>81</v>
      </c>
      <c r="D372">
        <v>453</v>
      </c>
      <c r="E372" s="36">
        <v>0.112</v>
      </c>
      <c r="F372" s="1">
        <v>9.9936699896970893</v>
      </c>
      <c r="G372" s="1">
        <v>7.0808926080892602</v>
      </c>
      <c r="H372" s="1">
        <v>9.5286624203821706</v>
      </c>
      <c r="I372" s="1">
        <v>12.8592493297587</v>
      </c>
      <c r="J372" s="1">
        <v>9.9205953558060695</v>
      </c>
    </row>
    <row r="373" spans="1:10" x14ac:dyDescent="0.25">
      <c r="A373" t="s">
        <v>187</v>
      </c>
      <c r="B373" t="s">
        <v>59</v>
      </c>
      <c r="C373" t="s">
        <v>76</v>
      </c>
      <c r="D373">
        <v>1752</v>
      </c>
      <c r="E373" s="36">
        <v>0.432</v>
      </c>
      <c r="F373" s="1">
        <v>7.5732793729544001</v>
      </c>
      <c r="G373" s="1">
        <v>5.4360640581229003</v>
      </c>
      <c r="H373" s="1">
        <v>7.11066886470587</v>
      </c>
      <c r="I373" s="1">
        <v>9.2638727895498807</v>
      </c>
      <c r="J373" s="1">
        <v>7.4527843608050901</v>
      </c>
    </row>
    <row r="374" spans="1:10" x14ac:dyDescent="0.25">
      <c r="A374" t="s">
        <v>187</v>
      </c>
      <c r="B374" t="s">
        <v>59</v>
      </c>
      <c r="C374" t="s">
        <v>77</v>
      </c>
      <c r="D374">
        <v>1246</v>
      </c>
      <c r="E374" s="36">
        <v>0.308</v>
      </c>
      <c r="F374" s="1">
        <v>6.5570011756891802</v>
      </c>
      <c r="G374" s="1">
        <v>4.4010417552586496</v>
      </c>
      <c r="H374" s="1">
        <v>6.1712711214624498</v>
      </c>
      <c r="I374" s="1">
        <v>8.2084729773685403</v>
      </c>
      <c r="J374" s="1">
        <v>6.5283855123540704</v>
      </c>
    </row>
    <row r="375" spans="1:10" x14ac:dyDescent="0.25">
      <c r="A375" t="s">
        <v>187</v>
      </c>
      <c r="B375" t="s">
        <v>59</v>
      </c>
      <c r="C375" t="s">
        <v>82</v>
      </c>
      <c r="D375">
        <v>448</v>
      </c>
      <c r="E375" s="36">
        <v>0.111</v>
      </c>
      <c r="F375" s="1">
        <v>6.2676261350048303</v>
      </c>
      <c r="G375" s="1">
        <v>3.95779270602356</v>
      </c>
      <c r="H375" s="1">
        <v>5.7587766219056302</v>
      </c>
      <c r="I375" s="1">
        <v>8.1038602641447905</v>
      </c>
      <c r="J375" s="1">
        <v>6.1827087458786796</v>
      </c>
    </row>
    <row r="376" spans="1:10" x14ac:dyDescent="0.25">
      <c r="A376" t="s">
        <v>187</v>
      </c>
      <c r="B376" t="s">
        <v>59</v>
      </c>
      <c r="C376" t="s">
        <v>83</v>
      </c>
      <c r="D376">
        <v>97</v>
      </c>
      <c r="E376" s="36">
        <v>2.4E-2</v>
      </c>
      <c r="F376" s="1">
        <v>5.05287144105439</v>
      </c>
      <c r="G376" s="1">
        <v>2.5379643266241199</v>
      </c>
      <c r="H376" s="1">
        <v>4.6276204486943699</v>
      </c>
      <c r="I376" s="1">
        <v>6.9081040768975797</v>
      </c>
      <c r="J376" s="1">
        <v>4.6926555252060096</v>
      </c>
    </row>
    <row r="377" spans="1:10" x14ac:dyDescent="0.25">
      <c r="A377" t="s">
        <v>187</v>
      </c>
      <c r="B377" t="s">
        <v>60</v>
      </c>
      <c r="C377" t="s">
        <v>79</v>
      </c>
      <c r="D377">
        <v>99</v>
      </c>
      <c r="E377" s="36">
        <v>7.0000000000000007E-2</v>
      </c>
      <c r="F377" s="1">
        <v>18.315968807697899</v>
      </c>
      <c r="G377" s="1">
        <v>11.576089042410301</v>
      </c>
      <c r="H377" s="1">
        <v>15.063829787234001</v>
      </c>
      <c r="I377" s="1">
        <v>22.298255813953499</v>
      </c>
      <c r="J377" s="1">
        <v>18.183030858189699</v>
      </c>
    </row>
    <row r="378" spans="1:10" x14ac:dyDescent="0.25">
      <c r="A378" t="s">
        <v>187</v>
      </c>
      <c r="B378" t="s">
        <v>60</v>
      </c>
      <c r="C378" t="s">
        <v>80</v>
      </c>
      <c r="D378">
        <v>202</v>
      </c>
      <c r="E378" s="36">
        <v>0.14199999999999999</v>
      </c>
      <c r="F378" s="1">
        <v>12.868230214697499</v>
      </c>
      <c r="G378" s="1">
        <v>7.7884071729957798</v>
      </c>
      <c r="H378" s="1">
        <v>11.672944766163299</v>
      </c>
      <c r="I378" s="1">
        <v>16.423748181294101</v>
      </c>
      <c r="J378" s="1">
        <v>13.2062203575337</v>
      </c>
    </row>
    <row r="379" spans="1:10" x14ac:dyDescent="0.25">
      <c r="A379" t="s">
        <v>187</v>
      </c>
      <c r="B379" t="s">
        <v>60</v>
      </c>
      <c r="C379" t="s">
        <v>81</v>
      </c>
      <c r="D379">
        <v>299</v>
      </c>
      <c r="E379" s="36">
        <v>0.21</v>
      </c>
      <c r="F379" s="1">
        <v>13.8279101905123</v>
      </c>
      <c r="G379" s="1">
        <v>8.7031379950099197</v>
      </c>
      <c r="H379" s="1">
        <v>12.6143572621035</v>
      </c>
      <c r="I379" s="1">
        <v>17.181955333195798</v>
      </c>
      <c r="J379" s="1">
        <v>13.837144903536</v>
      </c>
    </row>
    <row r="380" spans="1:10" x14ac:dyDescent="0.25">
      <c r="A380" t="s">
        <v>187</v>
      </c>
      <c r="B380" t="s">
        <v>60</v>
      </c>
      <c r="C380" t="s">
        <v>76</v>
      </c>
      <c r="D380">
        <v>370</v>
      </c>
      <c r="E380" s="36">
        <v>0.26</v>
      </c>
      <c r="F380" s="1">
        <v>11.7784202914911</v>
      </c>
      <c r="G380" s="1">
        <v>6.1098397061794296</v>
      </c>
      <c r="H380" s="1">
        <v>9.6053976819268492</v>
      </c>
      <c r="I380" s="1">
        <v>15.0921055379218</v>
      </c>
      <c r="J380" s="1">
        <v>11.8218686860763</v>
      </c>
    </row>
    <row r="381" spans="1:10" x14ac:dyDescent="0.25">
      <c r="A381" t="s">
        <v>187</v>
      </c>
      <c r="B381" t="s">
        <v>60</v>
      </c>
      <c r="C381" t="s">
        <v>77</v>
      </c>
      <c r="D381">
        <v>204</v>
      </c>
      <c r="E381" s="36">
        <v>0.14299999999999999</v>
      </c>
      <c r="F381" s="1">
        <v>15.3289383253425</v>
      </c>
      <c r="G381" s="1">
        <v>5.7386711883194703</v>
      </c>
      <c r="H381" s="1">
        <v>11.9278192749972</v>
      </c>
      <c r="I381" s="1">
        <v>20.745536517070398</v>
      </c>
      <c r="J381" s="1">
        <v>15.1427472335596</v>
      </c>
    </row>
    <row r="382" spans="1:10" x14ac:dyDescent="0.25">
      <c r="A382" t="s">
        <v>187</v>
      </c>
      <c r="B382" t="s">
        <v>60</v>
      </c>
      <c r="C382" t="s">
        <v>82</v>
      </c>
      <c r="D382">
        <v>183</v>
      </c>
      <c r="E382" s="36">
        <v>0.129</v>
      </c>
      <c r="F382" s="1">
        <v>14.0040855432683</v>
      </c>
      <c r="G382" s="1">
        <v>7.70051425312547</v>
      </c>
      <c r="H382" s="1">
        <v>12.6285007164257</v>
      </c>
      <c r="I382" s="1">
        <v>18.393305950998901</v>
      </c>
      <c r="J382" s="1">
        <v>13.781219045413399</v>
      </c>
    </row>
    <row r="383" spans="1:10" x14ac:dyDescent="0.25">
      <c r="A383" t="s">
        <v>187</v>
      </c>
      <c r="B383" t="s">
        <v>60</v>
      </c>
      <c r="C383" t="s">
        <v>83</v>
      </c>
      <c r="D383">
        <v>66</v>
      </c>
      <c r="E383" s="36">
        <v>4.5999999999999999E-2</v>
      </c>
      <c r="F383" s="1">
        <v>9.4263346582895196</v>
      </c>
      <c r="G383" s="1">
        <v>6.9251542923101299</v>
      </c>
      <c r="H383" s="1">
        <v>9.3496619576889106</v>
      </c>
      <c r="I383" s="1">
        <v>11.827576057540099</v>
      </c>
      <c r="J383" s="1">
        <v>8.8269765850850401</v>
      </c>
    </row>
    <row r="384" spans="1:10" x14ac:dyDescent="0.25">
      <c r="A384" t="s">
        <v>187</v>
      </c>
      <c r="B384" t="s">
        <v>61</v>
      </c>
      <c r="C384" t="s">
        <v>88</v>
      </c>
      <c r="D384">
        <v>15</v>
      </c>
      <c r="E384" s="36">
        <v>0.14399999999999999</v>
      </c>
      <c r="F384" s="1">
        <v>20.063289859440602</v>
      </c>
      <c r="J384" s="1">
        <v>13.2134159840602</v>
      </c>
    </row>
    <row r="385" spans="1:10" x14ac:dyDescent="0.25">
      <c r="A385" t="s">
        <v>187</v>
      </c>
      <c r="B385" t="s">
        <v>61</v>
      </c>
      <c r="C385" t="s">
        <v>81</v>
      </c>
      <c r="D385">
        <v>12</v>
      </c>
      <c r="E385" s="36">
        <v>0.115</v>
      </c>
      <c r="F385" s="1">
        <v>31.763881226897698</v>
      </c>
      <c r="J385" s="1">
        <v>36.201438040669601</v>
      </c>
    </row>
    <row r="386" spans="1:10" x14ac:dyDescent="0.25">
      <c r="A386" t="s">
        <v>187</v>
      </c>
      <c r="B386" t="s">
        <v>61</v>
      </c>
      <c r="C386" t="s">
        <v>76</v>
      </c>
      <c r="D386">
        <v>12</v>
      </c>
      <c r="E386" s="36">
        <v>0.115</v>
      </c>
      <c r="F386" s="1">
        <v>17.127468739191698</v>
      </c>
      <c r="J386" s="1">
        <v>15.931829726709299</v>
      </c>
    </row>
    <row r="387" spans="1:10" x14ac:dyDescent="0.25">
      <c r="A387" t="s">
        <v>187</v>
      </c>
      <c r="B387" t="s">
        <v>61</v>
      </c>
      <c r="C387" t="s">
        <v>77</v>
      </c>
      <c r="D387">
        <v>24</v>
      </c>
      <c r="E387" s="36">
        <v>0.23100000000000001</v>
      </c>
      <c r="F387" s="1">
        <v>38.148579734959903</v>
      </c>
      <c r="H387" s="1">
        <v>16.883026994555799</v>
      </c>
      <c r="J387" s="1">
        <v>34.172747410644803</v>
      </c>
    </row>
    <row r="388" spans="1:10" x14ac:dyDescent="0.25">
      <c r="A388" t="s">
        <v>187</v>
      </c>
      <c r="B388" t="s">
        <v>61</v>
      </c>
      <c r="C388" t="s">
        <v>82</v>
      </c>
      <c r="D388">
        <v>21</v>
      </c>
      <c r="E388" s="36">
        <v>0.20200000000000001</v>
      </c>
      <c r="F388" s="1">
        <v>36.1646225755402</v>
      </c>
      <c r="H388" s="1">
        <v>10.7465341354957</v>
      </c>
      <c r="J388" s="1">
        <v>36.775270781849699</v>
      </c>
    </row>
    <row r="389" spans="1:10" x14ac:dyDescent="0.25">
      <c r="A389" t="s">
        <v>187</v>
      </c>
      <c r="B389" t="s">
        <v>61</v>
      </c>
      <c r="C389" t="s">
        <v>83</v>
      </c>
      <c r="D389">
        <v>20</v>
      </c>
      <c r="E389" s="36">
        <v>0.192</v>
      </c>
      <c r="F389" s="1">
        <v>43.602069940370903</v>
      </c>
      <c r="H389" s="1">
        <v>19.052025560145601</v>
      </c>
      <c r="J389" s="1">
        <v>49.609520490131104</v>
      </c>
    </row>
    <row r="390" spans="1:10" x14ac:dyDescent="0.25">
      <c r="A390" t="s">
        <v>187</v>
      </c>
      <c r="B390" t="s">
        <v>62</v>
      </c>
      <c r="C390" t="s">
        <v>79</v>
      </c>
      <c r="D390">
        <v>14</v>
      </c>
      <c r="E390" s="36">
        <v>3.5000000000000003E-2</v>
      </c>
      <c r="F390" s="1">
        <v>33.0611372489223</v>
      </c>
      <c r="J390" s="1">
        <v>30.5663140764849</v>
      </c>
    </row>
    <row r="391" spans="1:10" x14ac:dyDescent="0.25">
      <c r="A391" t="s">
        <v>187</v>
      </c>
      <c r="B391" t="s">
        <v>62</v>
      </c>
      <c r="C391" t="s">
        <v>80</v>
      </c>
      <c r="D391">
        <v>53</v>
      </c>
      <c r="E391" s="36">
        <v>0.13300000000000001</v>
      </c>
      <c r="F391" s="1">
        <v>19.917561316874998</v>
      </c>
      <c r="G391" s="1">
        <v>10.5690376569038</v>
      </c>
      <c r="H391" s="1">
        <v>15.069767441860501</v>
      </c>
      <c r="I391" s="1">
        <v>23.966101694915299</v>
      </c>
      <c r="J391" s="1">
        <v>19.2231969805162</v>
      </c>
    </row>
    <row r="392" spans="1:10" x14ac:dyDescent="0.25">
      <c r="A392" t="s">
        <v>187</v>
      </c>
      <c r="B392" t="s">
        <v>62</v>
      </c>
      <c r="C392" t="s">
        <v>81</v>
      </c>
      <c r="D392">
        <v>101</v>
      </c>
      <c r="E392" s="36">
        <v>0.254</v>
      </c>
      <c r="F392" s="1">
        <v>15.8306035194993</v>
      </c>
      <c r="G392" s="1">
        <v>10.311594202898601</v>
      </c>
      <c r="H392" s="1">
        <v>14.8</v>
      </c>
      <c r="I392" s="1">
        <v>20.186021505376299</v>
      </c>
      <c r="J392" s="1">
        <v>15.7067584414207</v>
      </c>
    </row>
    <row r="393" spans="1:10" x14ac:dyDescent="0.25">
      <c r="A393" t="s">
        <v>187</v>
      </c>
      <c r="B393" t="s">
        <v>62</v>
      </c>
      <c r="C393" t="s">
        <v>76</v>
      </c>
      <c r="D393">
        <v>145</v>
      </c>
      <c r="E393" s="36">
        <v>0.36399999999999999</v>
      </c>
      <c r="F393" s="1">
        <v>12.432658974603401</v>
      </c>
      <c r="G393" s="1">
        <v>7.34304635761589</v>
      </c>
      <c r="H393" s="1">
        <v>11.461350691619201</v>
      </c>
      <c r="I393" s="1">
        <v>14.939981532779299</v>
      </c>
      <c r="J393" s="1">
        <v>12.2127542316024</v>
      </c>
    </row>
    <row r="394" spans="1:10" x14ac:dyDescent="0.25">
      <c r="A394" t="s">
        <v>187</v>
      </c>
      <c r="B394" t="s">
        <v>62</v>
      </c>
      <c r="C394" t="s">
        <v>77</v>
      </c>
      <c r="D394">
        <v>44</v>
      </c>
      <c r="E394" s="36">
        <v>0.111</v>
      </c>
      <c r="F394" s="1">
        <v>14.0547705027164</v>
      </c>
      <c r="G394" s="1">
        <v>6.4126088992211603</v>
      </c>
      <c r="H394" s="1">
        <v>10.7417751196887</v>
      </c>
      <c r="I394" s="1">
        <v>14.927809763192</v>
      </c>
      <c r="J394" s="1">
        <v>13.6841013987585</v>
      </c>
    </row>
    <row r="395" spans="1:10" x14ac:dyDescent="0.25">
      <c r="A395" t="s">
        <v>187</v>
      </c>
      <c r="B395" t="s">
        <v>62</v>
      </c>
      <c r="C395" t="s">
        <v>82</v>
      </c>
      <c r="D395">
        <v>28</v>
      </c>
      <c r="E395" s="36">
        <v>7.0000000000000007E-2</v>
      </c>
      <c r="F395" s="1">
        <v>13.501959744810399</v>
      </c>
      <c r="H395" s="1">
        <v>12.777539569818201</v>
      </c>
      <c r="J395" s="1">
        <v>12.5467827846494</v>
      </c>
    </row>
    <row r="396" spans="1:10" x14ac:dyDescent="0.25">
      <c r="A396" t="s">
        <v>187</v>
      </c>
      <c r="B396" t="s">
        <v>62</v>
      </c>
      <c r="C396" t="s">
        <v>83</v>
      </c>
      <c r="D396">
        <v>13</v>
      </c>
      <c r="E396" s="36">
        <v>3.3000000000000002E-2</v>
      </c>
      <c r="F396" s="1">
        <v>11.1048564356604</v>
      </c>
      <c r="J396" s="1">
        <v>11.5427766436657</v>
      </c>
    </row>
    <row r="397" spans="1:10" x14ac:dyDescent="0.25">
      <c r="A397" t="s">
        <v>187</v>
      </c>
      <c r="B397" t="s">
        <v>63</v>
      </c>
      <c r="C397" t="s">
        <v>79</v>
      </c>
      <c r="D397">
        <v>20</v>
      </c>
      <c r="E397" s="36">
        <v>0.127</v>
      </c>
      <c r="F397" s="1">
        <v>27.2668006683055</v>
      </c>
      <c r="H397" s="1">
        <v>24.966482947051102</v>
      </c>
      <c r="J397" s="1">
        <v>26.1804183614178</v>
      </c>
    </row>
    <row r="398" spans="1:10" x14ac:dyDescent="0.25">
      <c r="A398" t="s">
        <v>187</v>
      </c>
      <c r="B398" t="s">
        <v>63</v>
      </c>
      <c r="C398" t="s">
        <v>80</v>
      </c>
      <c r="D398">
        <v>35</v>
      </c>
      <c r="E398" s="36">
        <v>0.222</v>
      </c>
      <c r="F398" s="1">
        <v>16.049703741112101</v>
      </c>
      <c r="H398" s="1">
        <v>12.8796992481203</v>
      </c>
      <c r="J398" s="1">
        <v>15.761841815377799</v>
      </c>
    </row>
    <row r="399" spans="1:10" x14ac:dyDescent="0.25">
      <c r="A399" t="s">
        <v>187</v>
      </c>
      <c r="B399" t="s">
        <v>63</v>
      </c>
      <c r="C399" t="s">
        <v>81</v>
      </c>
      <c r="D399">
        <v>28</v>
      </c>
      <c r="E399" s="36">
        <v>0.17699999999999999</v>
      </c>
      <c r="F399" s="1">
        <v>11.6883463526987</v>
      </c>
      <c r="H399" s="1">
        <v>11.078930290527801</v>
      </c>
      <c r="J399" s="1">
        <v>11.397798424560699</v>
      </c>
    </row>
    <row r="400" spans="1:10" x14ac:dyDescent="0.25">
      <c r="A400" t="s">
        <v>187</v>
      </c>
      <c r="B400" t="s">
        <v>63</v>
      </c>
      <c r="C400" t="s">
        <v>76</v>
      </c>
      <c r="D400">
        <v>40</v>
      </c>
      <c r="E400" s="36">
        <v>0.253</v>
      </c>
      <c r="F400" s="1">
        <v>30.0900222049987</v>
      </c>
      <c r="G400" s="1">
        <v>6.9991976334030603</v>
      </c>
      <c r="H400" s="1">
        <v>12.1111811663304</v>
      </c>
      <c r="I400" s="1">
        <v>49.298596757604003</v>
      </c>
      <c r="J400" s="1">
        <v>30.279937958782501</v>
      </c>
    </row>
    <row r="401" spans="1:10" x14ac:dyDescent="0.25">
      <c r="A401" t="s">
        <v>187</v>
      </c>
      <c r="B401" t="s">
        <v>63</v>
      </c>
      <c r="C401" t="s">
        <v>77</v>
      </c>
      <c r="D401">
        <v>19</v>
      </c>
      <c r="E401" s="36">
        <v>0.12</v>
      </c>
      <c r="F401" s="1">
        <v>26.251624006364999</v>
      </c>
      <c r="J401" s="1">
        <v>27.395618615555598</v>
      </c>
    </row>
    <row r="402" spans="1:10" x14ac:dyDescent="0.25">
      <c r="A402" t="s">
        <v>187</v>
      </c>
      <c r="B402" t="s">
        <v>63</v>
      </c>
      <c r="C402" t="s">
        <v>78</v>
      </c>
      <c r="D402">
        <v>16</v>
      </c>
      <c r="E402" s="36">
        <v>0.10100000000000001</v>
      </c>
      <c r="F402" s="1">
        <v>25.289341540271501</v>
      </c>
      <c r="J402" s="1">
        <v>23.5129927313391</v>
      </c>
    </row>
    <row r="403" spans="1:10" x14ac:dyDescent="0.25">
      <c r="A403" t="s">
        <v>187</v>
      </c>
      <c r="B403" t="s">
        <v>64</v>
      </c>
      <c r="C403" t="s">
        <v>84</v>
      </c>
      <c r="D403">
        <v>20</v>
      </c>
      <c r="E403" s="36">
        <v>8.9999999999999993E-3</v>
      </c>
      <c r="F403" s="1">
        <v>17.835873633056</v>
      </c>
      <c r="H403" s="1">
        <v>14.5280771412365</v>
      </c>
      <c r="J403" s="1">
        <v>17.7088607594937</v>
      </c>
    </row>
    <row r="404" spans="1:10" x14ac:dyDescent="0.25">
      <c r="A404" t="s">
        <v>187</v>
      </c>
      <c r="B404" t="s">
        <v>64</v>
      </c>
      <c r="C404" t="s">
        <v>85</v>
      </c>
      <c r="D404">
        <v>170</v>
      </c>
      <c r="E404" s="36">
        <v>7.3999999999999996E-2</v>
      </c>
      <c r="F404" s="1">
        <v>13.868635209551201</v>
      </c>
      <c r="G404" s="1">
        <v>9.4860197368421098</v>
      </c>
      <c r="H404" s="1">
        <v>13.1830435878055</v>
      </c>
      <c r="I404" s="1">
        <v>18.327526132404198</v>
      </c>
      <c r="J404" s="1">
        <v>13.644044740024199</v>
      </c>
    </row>
    <row r="405" spans="1:10" x14ac:dyDescent="0.25">
      <c r="A405" t="s">
        <v>187</v>
      </c>
      <c r="B405" t="s">
        <v>64</v>
      </c>
      <c r="C405" t="s">
        <v>86</v>
      </c>
      <c r="D405">
        <v>978</v>
      </c>
      <c r="E405" s="36">
        <v>0.42599999999999999</v>
      </c>
      <c r="F405" s="1">
        <v>10.721494087035101</v>
      </c>
      <c r="G405" s="1">
        <v>7.4071110049370903</v>
      </c>
      <c r="H405" s="1">
        <v>9.9077618288144595</v>
      </c>
      <c r="I405" s="1">
        <v>13.159294512877899</v>
      </c>
      <c r="J405" s="1">
        <v>10.542197042605601</v>
      </c>
    </row>
    <row r="406" spans="1:10" x14ac:dyDescent="0.25">
      <c r="A406" t="s">
        <v>187</v>
      </c>
      <c r="B406" t="s">
        <v>64</v>
      </c>
      <c r="C406" t="s">
        <v>80</v>
      </c>
      <c r="D406">
        <v>700</v>
      </c>
      <c r="E406" s="36">
        <v>0.30499999999999999</v>
      </c>
      <c r="F406" s="1">
        <v>9.0911510783134002</v>
      </c>
      <c r="G406" s="1">
        <v>6.3531287502143003</v>
      </c>
      <c r="H406" s="1">
        <v>8.4515506618129397</v>
      </c>
      <c r="I406" s="1">
        <v>11.1279445849136</v>
      </c>
      <c r="J406" s="1">
        <v>9.0626495938362304</v>
      </c>
    </row>
    <row r="407" spans="1:10" x14ac:dyDescent="0.25">
      <c r="A407" t="s">
        <v>187</v>
      </c>
      <c r="B407" t="s">
        <v>64</v>
      </c>
      <c r="C407" t="s">
        <v>81</v>
      </c>
      <c r="D407">
        <v>294</v>
      </c>
      <c r="E407" s="36">
        <v>0.128</v>
      </c>
      <c r="F407" s="1">
        <v>8.3615816955260893</v>
      </c>
      <c r="G407" s="1">
        <v>5.2050444886763501</v>
      </c>
      <c r="H407" s="1">
        <v>7.6192332301908996</v>
      </c>
      <c r="I407" s="1">
        <v>10.627733380480899</v>
      </c>
      <c r="J407" s="1">
        <v>8.3679792353755893</v>
      </c>
    </row>
    <row r="408" spans="1:10" x14ac:dyDescent="0.25">
      <c r="A408" t="s">
        <v>187</v>
      </c>
      <c r="B408" t="s">
        <v>64</v>
      </c>
      <c r="C408" t="s">
        <v>76</v>
      </c>
      <c r="D408">
        <v>101</v>
      </c>
      <c r="E408" s="36">
        <v>4.3999999999999997E-2</v>
      </c>
      <c r="F408" s="1">
        <v>7.9500163777703801</v>
      </c>
      <c r="G408" s="1">
        <v>5.09066666666667</v>
      </c>
      <c r="H408" s="1">
        <v>7.1473059812160198</v>
      </c>
      <c r="I408" s="1">
        <v>10.801816239316199</v>
      </c>
      <c r="J408" s="1">
        <v>7.9208714230674904</v>
      </c>
    </row>
    <row r="409" spans="1:10" x14ac:dyDescent="0.25">
      <c r="A409" t="s">
        <v>187</v>
      </c>
      <c r="B409" t="s">
        <v>64</v>
      </c>
      <c r="C409" t="s">
        <v>77</v>
      </c>
      <c r="D409">
        <v>20</v>
      </c>
      <c r="E409" s="36">
        <v>8.9999999999999993E-3</v>
      </c>
      <c r="F409" s="1">
        <v>7.9354196054797397</v>
      </c>
      <c r="H409" s="1">
        <v>7.0866996229351598</v>
      </c>
      <c r="J409" s="1">
        <v>7.9445849319846502</v>
      </c>
    </row>
    <row r="410" spans="1:10" x14ac:dyDescent="0.25">
      <c r="A410" t="s">
        <v>187</v>
      </c>
      <c r="B410" t="s">
        <v>64</v>
      </c>
      <c r="C410" t="s">
        <v>78</v>
      </c>
      <c r="D410">
        <v>12</v>
      </c>
      <c r="E410" s="36">
        <v>5.0000000000000001E-3</v>
      </c>
      <c r="F410" s="1">
        <v>8.44278615533511</v>
      </c>
      <c r="J410" s="1">
        <v>7.9062280143388399</v>
      </c>
    </row>
    <row r="411" spans="1:10" x14ac:dyDescent="0.25">
      <c r="A411" t="s">
        <v>187</v>
      </c>
      <c r="B411" t="s">
        <v>65</v>
      </c>
      <c r="C411" t="s">
        <v>87</v>
      </c>
      <c r="D411">
        <v>30</v>
      </c>
      <c r="E411" s="36">
        <v>6.0999999999999999E-2</v>
      </c>
      <c r="F411" s="1">
        <v>86.754422965566803</v>
      </c>
      <c r="H411" s="1">
        <v>65.260461760461794</v>
      </c>
      <c r="J411" s="1">
        <v>86.142652671755698</v>
      </c>
    </row>
    <row r="412" spans="1:10" x14ac:dyDescent="0.25">
      <c r="A412" t="s">
        <v>187</v>
      </c>
      <c r="B412" t="s">
        <v>65</v>
      </c>
      <c r="C412" t="s">
        <v>86</v>
      </c>
      <c r="D412">
        <v>58</v>
      </c>
      <c r="E412" s="36">
        <v>0.11799999999999999</v>
      </c>
      <c r="F412" s="1">
        <v>60.304941159277597</v>
      </c>
      <c r="G412" s="1">
        <v>11.206440071556401</v>
      </c>
      <c r="H412" s="1">
        <v>36.3061403508772</v>
      </c>
      <c r="I412" s="1">
        <v>97.643035714285702</v>
      </c>
      <c r="J412" s="1">
        <v>56.662380799314299</v>
      </c>
    </row>
    <row r="413" spans="1:10" x14ac:dyDescent="0.25">
      <c r="A413" t="s">
        <v>187</v>
      </c>
      <c r="B413" t="s">
        <v>65</v>
      </c>
      <c r="C413" t="s">
        <v>80</v>
      </c>
      <c r="D413">
        <v>54</v>
      </c>
      <c r="E413" s="36">
        <v>0.11</v>
      </c>
      <c r="F413" s="1">
        <v>40.386876820565803</v>
      </c>
      <c r="G413" s="1">
        <v>14.203152278610601</v>
      </c>
      <c r="H413" s="1">
        <v>31.895597277118998</v>
      </c>
      <c r="I413" s="1">
        <v>52.983846153846201</v>
      </c>
      <c r="J413" s="1">
        <v>39.525775345321897</v>
      </c>
    </row>
    <row r="414" spans="1:10" x14ac:dyDescent="0.25">
      <c r="A414" t="s">
        <v>187</v>
      </c>
      <c r="B414" t="s">
        <v>65</v>
      </c>
      <c r="C414" t="s">
        <v>81</v>
      </c>
      <c r="D414">
        <v>56</v>
      </c>
      <c r="E414" s="36">
        <v>0.114</v>
      </c>
      <c r="F414" s="1">
        <v>44.239242107571798</v>
      </c>
      <c r="G414" s="1">
        <v>10.8772072778044</v>
      </c>
      <c r="H414" s="1">
        <v>28.279611180110901</v>
      </c>
      <c r="I414" s="1">
        <v>51.219136330386704</v>
      </c>
      <c r="J414" s="1">
        <v>43.694827196747198</v>
      </c>
    </row>
    <row r="415" spans="1:10" x14ac:dyDescent="0.25">
      <c r="A415" t="s">
        <v>187</v>
      </c>
      <c r="B415" t="s">
        <v>65</v>
      </c>
      <c r="C415" t="s">
        <v>76</v>
      </c>
      <c r="D415">
        <v>96</v>
      </c>
      <c r="E415" s="36">
        <v>0.19600000000000001</v>
      </c>
      <c r="F415" s="1">
        <v>49.140339538452402</v>
      </c>
      <c r="G415" s="1">
        <v>13.5275775396924</v>
      </c>
      <c r="H415" s="1">
        <v>46.123651454611903</v>
      </c>
      <c r="I415" s="1">
        <v>68.418927561425804</v>
      </c>
      <c r="J415" s="1">
        <v>50.072112794664903</v>
      </c>
    </row>
    <row r="416" spans="1:10" x14ac:dyDescent="0.25">
      <c r="A416" t="s">
        <v>187</v>
      </c>
      <c r="B416" t="s">
        <v>65</v>
      </c>
      <c r="C416" t="s">
        <v>77</v>
      </c>
      <c r="D416">
        <v>111</v>
      </c>
      <c r="E416" s="36">
        <v>0.22600000000000001</v>
      </c>
      <c r="F416" s="1">
        <v>38.221735242928098</v>
      </c>
      <c r="G416" s="1">
        <v>16.4687979462398</v>
      </c>
      <c r="H416" s="1">
        <v>33.3476</v>
      </c>
      <c r="I416" s="1">
        <v>52.908428266640499</v>
      </c>
      <c r="J416" s="1">
        <v>37.5968220067696</v>
      </c>
    </row>
    <row r="417" spans="1:10" x14ac:dyDescent="0.25">
      <c r="A417" t="s">
        <v>187</v>
      </c>
      <c r="B417" t="s">
        <v>65</v>
      </c>
      <c r="C417" t="s">
        <v>82</v>
      </c>
      <c r="D417">
        <v>72</v>
      </c>
      <c r="E417" s="36">
        <v>0.14699999999999999</v>
      </c>
      <c r="F417" s="1">
        <v>33.467452041091903</v>
      </c>
      <c r="G417" s="1">
        <v>11.3076889741026</v>
      </c>
      <c r="H417" s="1">
        <v>19.763549511137299</v>
      </c>
      <c r="I417" s="1">
        <v>49.181585354671299</v>
      </c>
      <c r="J417" s="1">
        <v>33.899008563149202</v>
      </c>
    </row>
    <row r="418" spans="1:10" x14ac:dyDescent="0.25">
      <c r="A418" t="s">
        <v>187</v>
      </c>
      <c r="B418" t="s">
        <v>65</v>
      </c>
      <c r="C418" t="s">
        <v>83</v>
      </c>
      <c r="D418">
        <v>14</v>
      </c>
      <c r="E418" s="36">
        <v>2.9000000000000001E-2</v>
      </c>
      <c r="F418" s="1">
        <v>17.801542048077302</v>
      </c>
      <c r="J418" s="1">
        <v>17.2864773003156</v>
      </c>
    </row>
    <row r="419" spans="1:10" x14ac:dyDescent="0.25"/>
    <row r="420" spans="1:10" x14ac:dyDescent="0.25"/>
    <row r="421" spans="1:10" x14ac:dyDescent="0.25"/>
    <row r="422" spans="1:10"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sheetPr>
  <dimension ref="A1:H66"/>
  <sheetViews>
    <sheetView zoomScale="90" zoomScaleNormal="90" workbookViewId="0">
      <selection activeCell="J31" sqref="J31"/>
    </sheetView>
  </sheetViews>
  <sheetFormatPr defaultColWidth="10.7109375" defaultRowHeight="15" customHeight="1" x14ac:dyDescent="0.25"/>
  <cols>
    <col min="1" max="1" width="14.7109375" customWidth="1"/>
    <col min="2" max="2" width="71.42578125" customWidth="1"/>
    <col min="3" max="3" width="24" customWidth="1"/>
    <col min="4" max="8" width="24" style="1" customWidth="1"/>
  </cols>
  <sheetData>
    <row r="1" spans="1:8" ht="68.45" customHeight="1" x14ac:dyDescent="0.25">
      <c r="A1" s="37" t="s">
        <v>134</v>
      </c>
      <c r="B1" s="38" t="s">
        <v>135</v>
      </c>
      <c r="C1" s="38" t="s">
        <v>106</v>
      </c>
      <c r="D1" s="39" t="s">
        <v>188</v>
      </c>
      <c r="E1" s="39" t="s">
        <v>189</v>
      </c>
      <c r="F1" s="39" t="s">
        <v>190</v>
      </c>
      <c r="G1" s="39" t="s">
        <v>191</v>
      </c>
      <c r="H1" s="39" t="s">
        <v>192</v>
      </c>
    </row>
    <row r="2" spans="1:8" x14ac:dyDescent="0.25">
      <c r="A2" t="s">
        <v>187</v>
      </c>
      <c r="B2" t="s">
        <v>1</v>
      </c>
      <c r="C2">
        <v>52</v>
      </c>
      <c r="D2" s="1">
        <v>25.033215251301101</v>
      </c>
      <c r="E2" s="1">
        <v>10.0479618919522</v>
      </c>
      <c r="F2" s="1">
        <v>17.886083233365898</v>
      </c>
      <c r="G2" s="1">
        <v>23.511487293194602</v>
      </c>
      <c r="H2" s="1">
        <v>17.214186965402199</v>
      </c>
    </row>
    <row r="3" spans="1:8" x14ac:dyDescent="0.25">
      <c r="A3" t="s">
        <v>187</v>
      </c>
      <c r="B3" t="s">
        <v>2</v>
      </c>
      <c r="C3">
        <v>4026</v>
      </c>
      <c r="D3" s="1">
        <v>9.3689112656148392</v>
      </c>
      <c r="E3" s="1">
        <v>6.6054220907413601</v>
      </c>
      <c r="F3" s="1">
        <v>9.1384138285378693</v>
      </c>
      <c r="G3" s="1">
        <v>11.752281522540899</v>
      </c>
      <c r="H3" s="1">
        <v>7.8655337048705301</v>
      </c>
    </row>
    <row r="4" spans="1:8" x14ac:dyDescent="0.25">
      <c r="A4" t="s">
        <v>187</v>
      </c>
      <c r="B4" t="s">
        <v>3</v>
      </c>
      <c r="C4">
        <v>10049</v>
      </c>
      <c r="D4" s="1">
        <v>4.0223475934023902</v>
      </c>
      <c r="E4" s="1">
        <v>0.57047369950595805</v>
      </c>
      <c r="F4" s="1">
        <v>2.4912280701754401</v>
      </c>
      <c r="G4" s="1">
        <v>5.5123966942148801</v>
      </c>
      <c r="H4" s="1">
        <v>3.5485508317766001</v>
      </c>
    </row>
    <row r="5" spans="1:8" x14ac:dyDescent="0.25">
      <c r="A5" t="s">
        <v>187</v>
      </c>
      <c r="B5" t="s">
        <v>4</v>
      </c>
      <c r="C5">
        <v>7722</v>
      </c>
      <c r="D5" s="1">
        <v>5.2164628829357804</v>
      </c>
      <c r="E5" s="1">
        <v>1.8317050149136</v>
      </c>
      <c r="F5" s="1">
        <v>3.7651022673220198</v>
      </c>
      <c r="G5" s="1">
        <v>6.6071504152713096</v>
      </c>
      <c r="H5" s="1">
        <v>4.1014039505698996</v>
      </c>
    </row>
    <row r="6" spans="1:8" x14ac:dyDescent="0.25">
      <c r="A6" t="s">
        <v>187</v>
      </c>
      <c r="B6" t="s">
        <v>5</v>
      </c>
      <c r="C6">
        <v>1970</v>
      </c>
      <c r="D6" s="1">
        <v>4.4773297927079403</v>
      </c>
      <c r="E6" s="1">
        <v>1.72058335605765</v>
      </c>
      <c r="F6" s="1">
        <v>3.5689188159914602</v>
      </c>
      <c r="G6" s="1">
        <v>5.9641015060862399</v>
      </c>
      <c r="H6" s="1">
        <v>3.4179158679616002</v>
      </c>
    </row>
    <row r="7" spans="1:8" x14ac:dyDescent="0.25">
      <c r="A7" t="s">
        <v>187</v>
      </c>
      <c r="B7" t="s">
        <v>6</v>
      </c>
      <c r="C7">
        <v>1491</v>
      </c>
      <c r="D7" s="1">
        <v>5.19360907931555</v>
      </c>
      <c r="E7" s="1">
        <v>2.0493041167894401</v>
      </c>
      <c r="F7" s="1">
        <v>3.98822143698469</v>
      </c>
      <c r="G7" s="1">
        <v>6.5832435022158302</v>
      </c>
      <c r="H7" s="1">
        <v>4.7601653076714197</v>
      </c>
    </row>
    <row r="8" spans="1:8" x14ac:dyDescent="0.25">
      <c r="A8" t="s">
        <v>187</v>
      </c>
      <c r="B8" t="s">
        <v>7</v>
      </c>
      <c r="C8">
        <v>6062</v>
      </c>
      <c r="D8" s="1">
        <v>4.5304295543897801</v>
      </c>
      <c r="E8" s="1">
        <v>1.65330886794732</v>
      </c>
      <c r="F8" s="1">
        <v>3.44265388038137</v>
      </c>
      <c r="G8" s="1">
        <v>5.94372134153405</v>
      </c>
      <c r="H8" s="1">
        <v>3.6321066862131302</v>
      </c>
    </row>
    <row r="9" spans="1:8" x14ac:dyDescent="0.25">
      <c r="A9" t="s">
        <v>187</v>
      </c>
      <c r="B9" t="s">
        <v>8</v>
      </c>
      <c r="C9">
        <v>6490</v>
      </c>
      <c r="D9" s="1">
        <v>5.9577514795628099</v>
      </c>
      <c r="E9" s="1">
        <v>2.0006281407035198</v>
      </c>
      <c r="F9" s="1">
        <v>4.1558220724959503</v>
      </c>
      <c r="G9" s="1">
        <v>7.3691331935216304</v>
      </c>
      <c r="H9" s="1">
        <v>6.0275105966634301</v>
      </c>
    </row>
    <row r="10" spans="1:8" x14ac:dyDescent="0.25">
      <c r="A10" t="s">
        <v>187</v>
      </c>
      <c r="B10" t="s">
        <v>9</v>
      </c>
      <c r="C10">
        <v>8331</v>
      </c>
      <c r="D10" s="1">
        <v>10.638351640605901</v>
      </c>
      <c r="E10" s="1">
        <v>4.6473731917494101</v>
      </c>
      <c r="F10" s="1">
        <v>8.3322981366459601</v>
      </c>
      <c r="G10" s="1">
        <v>13.579419074246699</v>
      </c>
      <c r="H10" s="1">
        <v>8.1018907101168107</v>
      </c>
    </row>
    <row r="11" spans="1:8" x14ac:dyDescent="0.25">
      <c r="A11" t="s">
        <v>187</v>
      </c>
      <c r="B11" t="s">
        <v>10</v>
      </c>
      <c r="C11">
        <v>8407</v>
      </c>
      <c r="D11" s="1">
        <v>9.2688182064425693</v>
      </c>
      <c r="E11" s="1">
        <v>4.3915461593140499</v>
      </c>
      <c r="F11" s="1">
        <v>7.5800524934383198</v>
      </c>
      <c r="G11" s="1">
        <v>12.1719017260146</v>
      </c>
      <c r="H11" s="1">
        <v>8.1729651837669302</v>
      </c>
    </row>
    <row r="12" spans="1:8" x14ac:dyDescent="0.25">
      <c r="A12" t="s">
        <v>187</v>
      </c>
      <c r="B12" t="s">
        <v>11</v>
      </c>
      <c r="C12">
        <v>69</v>
      </c>
      <c r="D12" s="1">
        <v>11.6523192316641</v>
      </c>
      <c r="E12" s="1">
        <v>3.2493857493857501</v>
      </c>
      <c r="F12" s="1">
        <v>8.0311082307193793</v>
      </c>
      <c r="G12" s="1">
        <v>12.1963727329581</v>
      </c>
      <c r="H12" s="1">
        <v>10.295569766</v>
      </c>
    </row>
    <row r="13" spans="1:8" x14ac:dyDescent="0.25">
      <c r="A13" t="s">
        <v>187</v>
      </c>
      <c r="B13" t="s">
        <v>12</v>
      </c>
      <c r="C13">
        <v>450</v>
      </c>
      <c r="D13" s="1">
        <v>9.1203776162049301</v>
      </c>
      <c r="E13" s="1">
        <v>5.3197049029996402</v>
      </c>
      <c r="F13" s="1">
        <v>8.2619187593002401</v>
      </c>
      <c r="G13" s="1">
        <v>12.2899081035923</v>
      </c>
      <c r="H13" s="1">
        <v>6.8526251793831303</v>
      </c>
    </row>
    <row r="14" spans="1:8" x14ac:dyDescent="0.25">
      <c r="A14" t="s">
        <v>187</v>
      </c>
      <c r="B14" t="s">
        <v>13</v>
      </c>
      <c r="C14">
        <v>39</v>
      </c>
      <c r="D14" s="1">
        <v>2.9197602520872801</v>
      </c>
      <c r="F14" s="1">
        <v>1.8729166666666699</v>
      </c>
      <c r="H14" s="1">
        <v>2.7841484497273901</v>
      </c>
    </row>
    <row r="15" spans="1:8" x14ac:dyDescent="0.25">
      <c r="A15" t="s">
        <v>187</v>
      </c>
      <c r="B15" t="s">
        <v>14</v>
      </c>
      <c r="C15">
        <v>3650</v>
      </c>
      <c r="D15" s="1">
        <v>8.5566224567119704</v>
      </c>
      <c r="E15" s="1">
        <v>5.1822059989026403</v>
      </c>
      <c r="F15" s="1">
        <v>7.9417402269861297</v>
      </c>
      <c r="G15" s="1">
        <v>11.266146898797</v>
      </c>
      <c r="H15" s="1">
        <v>6.5497885277687802</v>
      </c>
    </row>
    <row r="16" spans="1:8" x14ac:dyDescent="0.25">
      <c r="A16" t="s">
        <v>187</v>
      </c>
      <c r="B16" t="s">
        <v>15</v>
      </c>
    </row>
    <row r="17" spans="1:8" x14ac:dyDescent="0.25">
      <c r="A17" t="s">
        <v>187</v>
      </c>
      <c r="B17" t="s">
        <v>16</v>
      </c>
      <c r="C17">
        <v>42</v>
      </c>
      <c r="D17" s="1">
        <v>8.8270788891102896</v>
      </c>
      <c r="E17" s="1">
        <v>1.7435036208966599</v>
      </c>
      <c r="F17" s="1">
        <v>6.4436349107080799</v>
      </c>
      <c r="G17" s="1">
        <v>12.516372889771599</v>
      </c>
      <c r="H17" s="1">
        <v>7.2931573085594801</v>
      </c>
    </row>
    <row r="18" spans="1:8" x14ac:dyDescent="0.25">
      <c r="A18" t="s">
        <v>187</v>
      </c>
      <c r="B18" t="s">
        <v>17</v>
      </c>
      <c r="C18">
        <v>115</v>
      </c>
      <c r="D18" s="1">
        <v>8.0620063580138108</v>
      </c>
      <c r="E18" s="1">
        <v>2.2982846084719899</v>
      </c>
      <c r="F18" s="1">
        <v>5.8807429130009803</v>
      </c>
      <c r="G18" s="1">
        <v>10.479146537842199</v>
      </c>
      <c r="H18" s="1">
        <v>5.8983896248006102</v>
      </c>
    </row>
    <row r="19" spans="1:8" x14ac:dyDescent="0.25">
      <c r="A19" t="s">
        <v>187</v>
      </c>
      <c r="B19" t="s">
        <v>18</v>
      </c>
      <c r="C19">
        <v>1812</v>
      </c>
      <c r="D19" s="1">
        <v>5.86434168724257</v>
      </c>
      <c r="E19" s="1">
        <v>1.31612258494337</v>
      </c>
      <c r="F19" s="1">
        <v>3.7246122430249602</v>
      </c>
      <c r="G19" s="1">
        <v>7.8194131804346299</v>
      </c>
      <c r="H19" s="1">
        <v>3.9642941915683698</v>
      </c>
    </row>
    <row r="20" spans="1:8" x14ac:dyDescent="0.25">
      <c r="A20" t="s">
        <v>187</v>
      </c>
      <c r="B20" t="s">
        <v>19</v>
      </c>
      <c r="C20">
        <v>7901</v>
      </c>
      <c r="D20" s="1">
        <v>7.3827996687336999</v>
      </c>
      <c r="E20" s="1">
        <v>1.73629242819843</v>
      </c>
      <c r="F20" s="1">
        <v>4.8524096385542199</v>
      </c>
      <c r="G20" s="1">
        <v>9.5981595092024499</v>
      </c>
      <c r="H20" s="1">
        <v>5.2147787369482197</v>
      </c>
    </row>
    <row r="21" spans="1:8" x14ac:dyDescent="0.25">
      <c r="A21" t="s">
        <v>187</v>
      </c>
      <c r="B21" t="s">
        <v>20</v>
      </c>
      <c r="C21">
        <v>54</v>
      </c>
      <c r="D21" s="1">
        <v>11.512107564306399</v>
      </c>
      <c r="E21" s="1">
        <v>2.6542008196721301</v>
      </c>
      <c r="F21" s="1">
        <v>6.6014641244951298</v>
      </c>
      <c r="G21" s="1">
        <v>15.0403267973856</v>
      </c>
      <c r="H21" s="1">
        <v>17.1088369853118</v>
      </c>
    </row>
    <row r="22" spans="1:8" x14ac:dyDescent="0.25">
      <c r="A22" t="s">
        <v>187</v>
      </c>
      <c r="B22" t="s">
        <v>21</v>
      </c>
      <c r="C22">
        <v>31946</v>
      </c>
      <c r="D22" s="1">
        <v>10.223837593303999</v>
      </c>
      <c r="E22" s="1">
        <v>6.3044327445652204</v>
      </c>
      <c r="F22" s="1">
        <v>9.5661202185792291</v>
      </c>
      <c r="G22" s="1">
        <v>13.0771290491118</v>
      </c>
      <c r="H22" s="1">
        <v>10.092828406166101</v>
      </c>
    </row>
    <row r="23" spans="1:8" x14ac:dyDescent="0.25">
      <c r="A23" t="s">
        <v>187</v>
      </c>
      <c r="B23" t="s">
        <v>22</v>
      </c>
      <c r="C23">
        <v>198</v>
      </c>
      <c r="D23" s="1">
        <v>11.465396260548101</v>
      </c>
      <c r="E23" s="1">
        <v>1.7360551619823701</v>
      </c>
      <c r="F23" s="1">
        <v>6.1231070698996399</v>
      </c>
      <c r="G23" s="1">
        <v>14.3692546128168</v>
      </c>
      <c r="H23" s="1">
        <v>3.02795155546475</v>
      </c>
    </row>
    <row r="24" spans="1:8" x14ac:dyDescent="0.25">
      <c r="A24" t="s">
        <v>187</v>
      </c>
      <c r="B24" t="s">
        <v>23</v>
      </c>
      <c r="C24">
        <v>168</v>
      </c>
      <c r="D24" s="1">
        <v>4.5776277579253399</v>
      </c>
      <c r="E24" s="1">
        <v>2.15610834088849</v>
      </c>
      <c r="F24" s="1">
        <v>3.9289197942465202</v>
      </c>
      <c r="G24" s="1">
        <v>6.1240465416936001</v>
      </c>
      <c r="H24" s="1">
        <v>4.0417299403462001</v>
      </c>
    </row>
    <row r="25" spans="1:8" x14ac:dyDescent="0.25">
      <c r="A25" t="s">
        <v>187</v>
      </c>
      <c r="B25" t="s">
        <v>24</v>
      </c>
      <c r="C25">
        <v>1993</v>
      </c>
      <c r="D25" s="1">
        <v>13.2421533749066</v>
      </c>
      <c r="E25" s="1">
        <v>7.1895522388059696</v>
      </c>
      <c r="F25" s="1">
        <v>12.229674796748</v>
      </c>
      <c r="G25" s="1">
        <v>18.2445049194055</v>
      </c>
      <c r="H25" s="1">
        <v>10.7562049340257</v>
      </c>
    </row>
    <row r="26" spans="1:8" x14ac:dyDescent="0.25">
      <c r="A26" t="s">
        <v>187</v>
      </c>
      <c r="B26" t="s">
        <v>25</v>
      </c>
      <c r="C26">
        <v>108</v>
      </c>
      <c r="D26" s="1">
        <v>5.0180696063858798</v>
      </c>
      <c r="E26" s="1">
        <v>2.2266625902632202</v>
      </c>
      <c r="F26" s="1">
        <v>4.2430014970059897</v>
      </c>
      <c r="G26" s="1">
        <v>6.7117860016090098</v>
      </c>
      <c r="H26" s="1">
        <v>5.3878992290748897</v>
      </c>
    </row>
    <row r="27" spans="1:8" x14ac:dyDescent="0.25">
      <c r="A27" t="s">
        <v>187</v>
      </c>
      <c r="B27" t="s">
        <v>26</v>
      </c>
      <c r="C27">
        <v>15972</v>
      </c>
      <c r="D27" s="1">
        <v>8.9672749003034902</v>
      </c>
      <c r="E27" s="1">
        <v>5.0677118788291402</v>
      </c>
      <c r="F27" s="1">
        <v>8.2283073926648793</v>
      </c>
      <c r="G27" s="1">
        <v>11.9805595204111</v>
      </c>
      <c r="H27" s="1">
        <v>6.83084331377502</v>
      </c>
    </row>
    <row r="28" spans="1:8" x14ac:dyDescent="0.25">
      <c r="A28" t="s">
        <v>187</v>
      </c>
      <c r="B28" t="s">
        <v>27</v>
      </c>
      <c r="C28">
        <v>1386</v>
      </c>
      <c r="D28" s="1">
        <v>11.438568706279399</v>
      </c>
      <c r="E28" s="1">
        <v>7.5533625730994096</v>
      </c>
      <c r="F28" s="1">
        <v>10.6453779982704</v>
      </c>
      <c r="G28" s="1">
        <v>14.473786602486999</v>
      </c>
      <c r="H28" s="1">
        <v>9.9407079932633806</v>
      </c>
    </row>
    <row r="29" spans="1:8" x14ac:dyDescent="0.25">
      <c r="A29" t="s">
        <v>187</v>
      </c>
      <c r="B29" t="s">
        <v>28</v>
      </c>
      <c r="C29">
        <v>65</v>
      </c>
      <c r="D29" s="1">
        <v>4.7087859023146601</v>
      </c>
      <c r="E29" s="1">
        <v>0.56875469635904097</v>
      </c>
      <c r="F29" s="1">
        <v>1.4813364656747601</v>
      </c>
      <c r="G29" s="1">
        <v>4.6639344262295097</v>
      </c>
      <c r="H29" s="1">
        <v>3.62700788497897</v>
      </c>
    </row>
    <row r="30" spans="1:8" x14ac:dyDescent="0.25">
      <c r="A30" t="s">
        <v>187</v>
      </c>
      <c r="B30" t="s">
        <v>29</v>
      </c>
    </row>
    <row r="31" spans="1:8" x14ac:dyDescent="0.25">
      <c r="A31" t="s">
        <v>187</v>
      </c>
      <c r="B31" t="s">
        <v>30</v>
      </c>
      <c r="C31">
        <v>1779</v>
      </c>
      <c r="D31" s="1">
        <v>9.6394426907699309</v>
      </c>
      <c r="E31" s="1">
        <v>4.9915286984511402</v>
      </c>
      <c r="F31" s="1">
        <v>8.8521560574948701</v>
      </c>
      <c r="G31" s="1">
        <v>13.431477166822001</v>
      </c>
      <c r="H31" s="1">
        <v>7.8293544667596002</v>
      </c>
    </row>
    <row r="32" spans="1:8" x14ac:dyDescent="0.25">
      <c r="A32" t="s">
        <v>187</v>
      </c>
      <c r="B32" t="s">
        <v>31</v>
      </c>
      <c r="C32">
        <v>1126</v>
      </c>
      <c r="D32" s="1">
        <v>14.0439738672679</v>
      </c>
      <c r="E32" s="1">
        <v>6.4919735861016701</v>
      </c>
      <c r="F32" s="1">
        <v>11.827777777777801</v>
      </c>
      <c r="G32" s="1">
        <v>19.4659607001106</v>
      </c>
      <c r="H32" s="1">
        <v>12.612181745893199</v>
      </c>
    </row>
    <row r="33" spans="1:8" x14ac:dyDescent="0.25">
      <c r="A33" t="s">
        <v>187</v>
      </c>
      <c r="B33" t="s">
        <v>32</v>
      </c>
      <c r="C33">
        <v>2929</v>
      </c>
      <c r="D33" s="1">
        <v>9.27930895836678</v>
      </c>
      <c r="E33" s="1">
        <v>4.5279999999999996</v>
      </c>
      <c r="F33" s="1">
        <v>8.2369337979094102</v>
      </c>
      <c r="G33" s="1">
        <v>12.9253731343284</v>
      </c>
      <c r="H33" s="1">
        <v>7.8586319518406196</v>
      </c>
    </row>
    <row r="34" spans="1:8" x14ac:dyDescent="0.25">
      <c r="A34" t="s">
        <v>187</v>
      </c>
      <c r="B34" t="s">
        <v>33</v>
      </c>
      <c r="C34">
        <v>296</v>
      </c>
      <c r="D34" s="1">
        <v>10.6706410684376</v>
      </c>
      <c r="E34" s="1">
        <v>5.6390358416093704</v>
      </c>
      <c r="F34" s="1">
        <v>9.3139250042121091</v>
      </c>
      <c r="G34" s="1">
        <v>14.6902587576039</v>
      </c>
      <c r="H34" s="1">
        <v>5.1781479644740998</v>
      </c>
    </row>
    <row r="35" spans="1:8" x14ac:dyDescent="0.25">
      <c r="A35" t="s">
        <v>187</v>
      </c>
      <c r="B35" t="s">
        <v>34</v>
      </c>
      <c r="C35">
        <v>89</v>
      </c>
      <c r="D35" s="1">
        <v>11.8318829442442</v>
      </c>
      <c r="E35" s="1">
        <v>7.2332053742802298</v>
      </c>
      <c r="F35" s="1">
        <v>11.1508120649652</v>
      </c>
      <c r="G35" s="1">
        <v>15.681388012618299</v>
      </c>
      <c r="H35" s="1">
        <v>10.626244373094099</v>
      </c>
    </row>
    <row r="36" spans="1:8" x14ac:dyDescent="0.25">
      <c r="A36" t="s">
        <v>187</v>
      </c>
      <c r="B36" t="s">
        <v>35</v>
      </c>
      <c r="C36">
        <v>988</v>
      </c>
      <c r="D36" s="1">
        <v>7.9344230814976902</v>
      </c>
      <c r="E36" s="1">
        <v>4.5225628224427403</v>
      </c>
      <c r="F36" s="1">
        <v>7.4167935158923104</v>
      </c>
      <c r="G36" s="1">
        <v>10.429379609917399</v>
      </c>
      <c r="H36" s="1">
        <v>6.41211781524086</v>
      </c>
    </row>
    <row r="37" spans="1:8" x14ac:dyDescent="0.25">
      <c r="A37" t="s">
        <v>187</v>
      </c>
      <c r="B37" t="s">
        <v>36</v>
      </c>
    </row>
    <row r="38" spans="1:8" x14ac:dyDescent="0.25">
      <c r="A38" t="s">
        <v>187</v>
      </c>
      <c r="B38" t="s">
        <v>37</v>
      </c>
      <c r="C38">
        <v>171</v>
      </c>
      <c r="D38" s="1">
        <v>19.253395040804801</v>
      </c>
      <c r="E38" s="1">
        <v>5.9914564308930496</v>
      </c>
      <c r="F38" s="1">
        <v>12.304347826087</v>
      </c>
      <c r="G38" s="1">
        <v>23.914116767350801</v>
      </c>
      <c r="H38" s="1">
        <v>10.849365260685</v>
      </c>
    </row>
    <row r="39" spans="1:8" x14ac:dyDescent="0.25">
      <c r="A39" t="s">
        <v>187</v>
      </c>
      <c r="B39" t="s">
        <v>38</v>
      </c>
      <c r="C39">
        <v>1387</v>
      </c>
      <c r="D39" s="1">
        <v>11.1378577421881</v>
      </c>
      <c r="E39" s="1">
        <v>4.1930749077051299</v>
      </c>
      <c r="F39" s="1">
        <v>8.0521212121212091</v>
      </c>
      <c r="G39" s="1">
        <v>13.635716520650799</v>
      </c>
      <c r="H39" s="1">
        <v>9.7790708653487002</v>
      </c>
    </row>
    <row r="40" spans="1:8" x14ac:dyDescent="0.25">
      <c r="A40" t="s">
        <v>187</v>
      </c>
      <c r="B40" t="s">
        <v>39</v>
      </c>
      <c r="C40">
        <v>62</v>
      </c>
      <c r="D40" s="1">
        <v>18.413604291119501</v>
      </c>
      <c r="E40" s="1">
        <v>5.0656216633322799</v>
      </c>
      <c r="F40" s="1">
        <v>9.8806965806428497</v>
      </c>
      <c r="G40" s="1">
        <v>19.846004539233402</v>
      </c>
      <c r="H40" s="1">
        <v>15.389015081634501</v>
      </c>
    </row>
    <row r="41" spans="1:8" x14ac:dyDescent="0.25">
      <c r="A41" t="s">
        <v>187</v>
      </c>
      <c r="B41" t="s">
        <v>40</v>
      </c>
      <c r="C41">
        <v>2762</v>
      </c>
      <c r="D41" s="1">
        <v>10.201591977854701</v>
      </c>
      <c r="E41" s="1">
        <v>6.3622326203208601</v>
      </c>
      <c r="F41" s="1">
        <v>9.5850356429997099</v>
      </c>
      <c r="G41" s="1">
        <v>12.9627283994667</v>
      </c>
      <c r="H41" s="1">
        <v>7.9065631081710004</v>
      </c>
    </row>
    <row r="42" spans="1:8" x14ac:dyDescent="0.25">
      <c r="A42" t="s">
        <v>187</v>
      </c>
      <c r="B42" t="s">
        <v>41</v>
      </c>
      <c r="C42">
        <v>982</v>
      </c>
      <c r="D42" s="1">
        <v>10.322568688977301</v>
      </c>
      <c r="E42" s="1">
        <v>6.0524777916452503</v>
      </c>
      <c r="F42" s="1">
        <v>9.2397948997961006</v>
      </c>
      <c r="G42" s="1">
        <v>13.3366343050461</v>
      </c>
      <c r="H42" s="1">
        <v>6.9741735301155199</v>
      </c>
    </row>
    <row r="43" spans="1:8" x14ac:dyDescent="0.25">
      <c r="A43" t="s">
        <v>187</v>
      </c>
      <c r="B43" t="s">
        <v>42</v>
      </c>
      <c r="C43">
        <v>6929</v>
      </c>
      <c r="D43" s="1">
        <v>9.5360554806433999</v>
      </c>
      <c r="E43" s="1">
        <v>4.4258555133079804</v>
      </c>
      <c r="F43" s="1">
        <v>7.5894308943089399</v>
      </c>
      <c r="G43" s="1">
        <v>12.165399239543699</v>
      </c>
      <c r="H43" s="1">
        <v>7.5164967321305003</v>
      </c>
    </row>
    <row r="44" spans="1:8" x14ac:dyDescent="0.25">
      <c r="A44" t="s">
        <v>187</v>
      </c>
      <c r="B44" t="s">
        <v>43</v>
      </c>
      <c r="C44">
        <v>2708</v>
      </c>
      <c r="D44" s="1">
        <v>10.7087407674862</v>
      </c>
      <c r="E44" s="1">
        <v>5.9906859756097601</v>
      </c>
      <c r="F44" s="1">
        <v>9.0632707774798895</v>
      </c>
      <c r="G44" s="1">
        <v>13.1734171948019</v>
      </c>
      <c r="H44" s="1">
        <v>9.8071673108573592</v>
      </c>
    </row>
    <row r="45" spans="1:8" x14ac:dyDescent="0.25">
      <c r="A45" t="s">
        <v>187</v>
      </c>
      <c r="B45" t="s">
        <v>44</v>
      </c>
      <c r="C45">
        <v>2172</v>
      </c>
      <c r="D45" s="1">
        <v>14.8510097428079</v>
      </c>
      <c r="E45" s="1">
        <v>2.7570658909273802</v>
      </c>
      <c r="F45" s="1">
        <v>7.0942030964148204</v>
      </c>
      <c r="G45" s="1">
        <v>14.182712683182</v>
      </c>
      <c r="H45" s="1">
        <v>9.8666374052855303</v>
      </c>
    </row>
    <row r="46" spans="1:8" x14ac:dyDescent="0.25">
      <c r="A46" t="s">
        <v>187</v>
      </c>
      <c r="B46" t="s">
        <v>45</v>
      </c>
      <c r="C46">
        <v>580</v>
      </c>
      <c r="D46" s="1">
        <v>8.1767400203320104</v>
      </c>
      <c r="E46" s="1">
        <v>3.1268145503994602</v>
      </c>
      <c r="F46" s="1">
        <v>6.1355397143322801</v>
      </c>
      <c r="G46" s="1">
        <v>11.045824935214499</v>
      </c>
      <c r="H46" s="1">
        <v>4.7980531128319504</v>
      </c>
    </row>
    <row r="47" spans="1:8" x14ac:dyDescent="0.25">
      <c r="A47" t="s">
        <v>187</v>
      </c>
      <c r="B47" t="s">
        <v>46</v>
      </c>
      <c r="C47">
        <v>20</v>
      </c>
      <c r="D47" s="1">
        <v>20.403405749431101</v>
      </c>
      <c r="F47" s="1">
        <v>15.673353552865301</v>
      </c>
      <c r="H47" s="1">
        <v>20.100785986739101</v>
      </c>
    </row>
    <row r="48" spans="1:8" x14ac:dyDescent="0.25">
      <c r="A48" t="s">
        <v>187</v>
      </c>
      <c r="B48" t="s">
        <v>47</v>
      </c>
      <c r="C48">
        <v>1479</v>
      </c>
      <c r="D48" s="1">
        <v>11.5343372460141</v>
      </c>
      <c r="E48" s="1">
        <v>6.9393376394869701</v>
      </c>
      <c r="F48" s="1">
        <v>10.2272727272727</v>
      </c>
      <c r="G48" s="1">
        <v>14.5910744603444</v>
      </c>
      <c r="H48" s="1">
        <v>10.856870817125101</v>
      </c>
    </row>
    <row r="49" spans="1:8" x14ac:dyDescent="0.25">
      <c r="A49" t="s">
        <v>187</v>
      </c>
      <c r="B49" t="s">
        <v>48</v>
      </c>
    </row>
    <row r="50" spans="1:8" x14ac:dyDescent="0.25">
      <c r="A50" t="s">
        <v>187</v>
      </c>
      <c r="B50" t="s">
        <v>49</v>
      </c>
      <c r="C50">
        <v>3631</v>
      </c>
      <c r="D50" s="1">
        <v>25.836717147145599</v>
      </c>
      <c r="E50" s="1">
        <v>9.7101577997463497</v>
      </c>
      <c r="F50" s="1">
        <v>19.026223776223802</v>
      </c>
      <c r="G50" s="1">
        <v>34.780468694351399</v>
      </c>
      <c r="H50" s="1">
        <v>18.2464048846773</v>
      </c>
    </row>
    <row r="51" spans="1:8" x14ac:dyDescent="0.25">
      <c r="A51" t="s">
        <v>187</v>
      </c>
      <c r="B51" t="s">
        <v>50</v>
      </c>
      <c r="C51">
        <v>432</v>
      </c>
      <c r="D51" s="1">
        <v>9.6289646295062798</v>
      </c>
      <c r="E51" s="1">
        <v>6.2325932465921099</v>
      </c>
      <c r="F51" s="1">
        <v>8.9659878604172292</v>
      </c>
      <c r="G51" s="1">
        <v>12.0119760991628</v>
      </c>
      <c r="H51" s="1">
        <v>8.0083806626098699</v>
      </c>
    </row>
    <row r="52" spans="1:8" x14ac:dyDescent="0.25">
      <c r="A52" t="s">
        <v>187</v>
      </c>
      <c r="B52" t="s">
        <v>51</v>
      </c>
      <c r="C52">
        <v>77</v>
      </c>
      <c r="D52" s="1">
        <v>6.6081875204228604</v>
      </c>
      <c r="E52" s="1">
        <v>3.7476764880363902</v>
      </c>
      <c r="F52" s="1">
        <v>6.2753888380603797</v>
      </c>
      <c r="G52" s="1">
        <v>8.0544168887066991</v>
      </c>
      <c r="H52" s="1">
        <v>6.10470696999589</v>
      </c>
    </row>
    <row r="53" spans="1:8" x14ac:dyDescent="0.25">
      <c r="A53" t="s">
        <v>187</v>
      </c>
      <c r="B53" t="s">
        <v>52</v>
      </c>
      <c r="C53">
        <v>347</v>
      </c>
      <c r="D53" s="1">
        <v>8.0373566131287006</v>
      </c>
      <c r="E53" s="1">
        <v>3.1886030706575101</v>
      </c>
      <c r="F53" s="1">
        <v>5.6576086956521703</v>
      </c>
      <c r="G53" s="1">
        <v>8.9768910998600209</v>
      </c>
      <c r="H53" s="1">
        <v>5.7395044584695301</v>
      </c>
    </row>
    <row r="54" spans="1:8" x14ac:dyDescent="0.25">
      <c r="A54" t="s">
        <v>187</v>
      </c>
      <c r="B54" t="s">
        <v>53</v>
      </c>
      <c r="C54">
        <v>3639</v>
      </c>
      <c r="D54" s="1">
        <v>11.638563730800101</v>
      </c>
      <c r="E54" s="1">
        <v>6.3142701525054497</v>
      </c>
      <c r="F54" s="1">
        <v>10.0526315789474</v>
      </c>
      <c r="G54" s="1">
        <v>14.925502425502399</v>
      </c>
      <c r="H54" s="1">
        <v>10.8671125115011</v>
      </c>
    </row>
    <row r="55" spans="1:8" x14ac:dyDescent="0.25">
      <c r="A55" t="s">
        <v>187</v>
      </c>
      <c r="B55" t="s">
        <v>54</v>
      </c>
      <c r="C55">
        <v>17661</v>
      </c>
      <c r="D55" s="1">
        <v>8.92640253166722</v>
      </c>
      <c r="E55" s="1">
        <v>2.9803921568627501</v>
      </c>
      <c r="F55" s="1">
        <v>6.26219512195122</v>
      </c>
      <c r="G55" s="1">
        <v>11.273381294964</v>
      </c>
      <c r="H55" s="1">
        <v>5.1396724504037596</v>
      </c>
    </row>
    <row r="56" spans="1:8" x14ac:dyDescent="0.25">
      <c r="A56" t="s">
        <v>187</v>
      </c>
      <c r="B56" t="s">
        <v>55</v>
      </c>
      <c r="C56">
        <v>4165</v>
      </c>
      <c r="D56" s="1">
        <v>11.3727096212519</v>
      </c>
      <c r="E56" s="1">
        <v>5.04116865869854</v>
      </c>
      <c r="F56" s="1">
        <v>9.0488721804511307</v>
      </c>
      <c r="G56" s="1">
        <v>15.173267326732701</v>
      </c>
      <c r="H56" s="1">
        <v>9.3657640724717393</v>
      </c>
    </row>
    <row r="57" spans="1:8" x14ac:dyDescent="0.25">
      <c r="A57" t="s">
        <v>187</v>
      </c>
      <c r="B57" t="s">
        <v>56</v>
      </c>
      <c r="C57">
        <v>6995</v>
      </c>
      <c r="D57" s="1">
        <v>18.2034342778569</v>
      </c>
      <c r="E57" s="1">
        <v>8.0763574913827796</v>
      </c>
      <c r="F57" s="1">
        <v>14.151999999999999</v>
      </c>
      <c r="G57" s="1">
        <v>24.304675770358202</v>
      </c>
      <c r="H57" s="1">
        <v>14.642459489701499</v>
      </c>
    </row>
    <row r="58" spans="1:8" x14ac:dyDescent="0.25">
      <c r="A58" t="s">
        <v>187</v>
      </c>
      <c r="B58" t="s">
        <v>57</v>
      </c>
      <c r="C58">
        <v>13983</v>
      </c>
      <c r="D58" s="1">
        <v>10.6732440900218</v>
      </c>
      <c r="E58" s="1">
        <v>5.4844714506172796</v>
      </c>
      <c r="F58" s="1">
        <v>8.9468599033816396</v>
      </c>
      <c r="G58" s="1">
        <v>13.7087121212121</v>
      </c>
      <c r="H58" s="1">
        <v>8.5113634533486398</v>
      </c>
    </row>
    <row r="59" spans="1:8" x14ac:dyDescent="0.25">
      <c r="A59" t="s">
        <v>187</v>
      </c>
      <c r="B59" t="s">
        <v>58</v>
      </c>
      <c r="C59">
        <v>760</v>
      </c>
      <c r="D59" s="1">
        <v>10.899348940798699</v>
      </c>
      <c r="E59" s="1">
        <v>6.5228832423394802</v>
      </c>
      <c r="F59" s="1">
        <v>10.7847837985769</v>
      </c>
      <c r="G59" s="1">
        <v>14.725049767832401</v>
      </c>
      <c r="H59" s="1">
        <v>10.1419126447724</v>
      </c>
    </row>
    <row r="60" spans="1:8" x14ac:dyDescent="0.25">
      <c r="A60" t="s">
        <v>187</v>
      </c>
      <c r="B60" t="s">
        <v>59</v>
      </c>
      <c r="C60">
        <v>173</v>
      </c>
      <c r="D60" s="1">
        <v>8.2780059780214401</v>
      </c>
      <c r="E60" s="1">
        <v>3.7655446470313199</v>
      </c>
      <c r="F60" s="1">
        <v>8.0858585858585901</v>
      </c>
      <c r="G60" s="1">
        <v>12.054054054054101</v>
      </c>
      <c r="H60" s="1">
        <v>7.4885099526466501</v>
      </c>
    </row>
    <row r="61" spans="1:8" x14ac:dyDescent="0.25">
      <c r="A61" t="s">
        <v>187</v>
      </c>
      <c r="B61" t="s">
        <v>60</v>
      </c>
      <c r="C61">
        <v>865</v>
      </c>
      <c r="D61" s="1">
        <v>14.4084147418403</v>
      </c>
      <c r="E61" s="1">
        <v>8.2928692699490707</v>
      </c>
      <c r="F61" s="1">
        <v>12.704338214976501</v>
      </c>
      <c r="G61" s="1">
        <v>17.983091787439601</v>
      </c>
      <c r="H61" s="1">
        <v>13.461163975273699</v>
      </c>
    </row>
    <row r="62" spans="1:8" x14ac:dyDescent="0.25">
      <c r="A62" t="s">
        <v>187</v>
      </c>
      <c r="B62" t="s">
        <v>61</v>
      </c>
      <c r="C62">
        <v>90</v>
      </c>
      <c r="D62" s="1">
        <v>31.682561636572999</v>
      </c>
      <c r="E62" s="1">
        <v>7.8418569651455199</v>
      </c>
      <c r="F62" s="1">
        <v>13.0438227621223</v>
      </c>
      <c r="G62" s="1">
        <v>28.3009690291385</v>
      </c>
      <c r="H62" s="1">
        <v>43.134362841453203</v>
      </c>
    </row>
    <row r="63" spans="1:8" x14ac:dyDescent="0.25">
      <c r="A63" t="s">
        <v>187</v>
      </c>
      <c r="B63" t="s">
        <v>62</v>
      </c>
      <c r="C63">
        <v>378</v>
      </c>
      <c r="D63" s="1">
        <v>15.281868968103201</v>
      </c>
      <c r="E63" s="1">
        <v>8.9428945109739608</v>
      </c>
      <c r="F63" s="1">
        <v>12.8064500716675</v>
      </c>
      <c r="G63" s="1">
        <v>18.0143164111586</v>
      </c>
      <c r="H63" s="1">
        <v>13.1291009870666</v>
      </c>
    </row>
    <row r="64" spans="1:8" x14ac:dyDescent="0.25">
      <c r="A64" t="s">
        <v>187</v>
      </c>
      <c r="B64" t="s">
        <v>63</v>
      </c>
      <c r="C64">
        <v>145</v>
      </c>
      <c r="D64" s="1">
        <v>21.394472797791099</v>
      </c>
      <c r="E64" s="1">
        <v>7.8721334259902704</v>
      </c>
      <c r="F64" s="1">
        <v>12.7938288920056</v>
      </c>
      <c r="G64" s="1">
        <v>22.967592592592599</v>
      </c>
      <c r="H64" s="1">
        <v>21.811411045211798</v>
      </c>
    </row>
    <row r="65" spans="1:8" x14ac:dyDescent="0.25">
      <c r="A65" t="s">
        <v>187</v>
      </c>
      <c r="B65" t="s">
        <v>64</v>
      </c>
      <c r="C65">
        <v>2206</v>
      </c>
      <c r="D65" s="1">
        <v>10.084734712337999</v>
      </c>
      <c r="E65" s="1">
        <v>6.6984073947831098</v>
      </c>
      <c r="F65" s="1">
        <v>9.2547598749644795</v>
      </c>
      <c r="G65" s="1">
        <v>12.522048251363801</v>
      </c>
      <c r="H65" s="1">
        <v>8.8728163613123101</v>
      </c>
    </row>
    <row r="66" spans="1:8" x14ac:dyDescent="0.25">
      <c r="A66" t="s">
        <v>187</v>
      </c>
      <c r="B66" t="s">
        <v>65</v>
      </c>
      <c r="C66">
        <v>417</v>
      </c>
      <c r="D66" s="1">
        <v>46.389043388936301</v>
      </c>
      <c r="E66" s="1">
        <v>12.9855161158711</v>
      </c>
      <c r="F66" s="1">
        <v>33.5326086956522</v>
      </c>
      <c r="G66" s="1">
        <v>61.047394605917802</v>
      </c>
      <c r="H66" s="1">
        <v>37.385040980251098</v>
      </c>
    </row>
  </sheetData>
  <pageMargins left="0.7" right="0.7" top="0.75" bottom="0.75" header="0.511811023622047" footer="0.511811023622047"/>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M66"/>
  <sheetViews>
    <sheetView zoomScale="90" zoomScaleNormal="90" workbookViewId="0">
      <selection activeCell="B2" sqref="B2:B66"/>
    </sheetView>
  </sheetViews>
  <sheetFormatPr defaultColWidth="10.7109375" defaultRowHeight="15" customHeight="1" x14ac:dyDescent="0.25"/>
  <cols>
    <col min="1" max="1" width="16.140625" customWidth="1"/>
    <col min="2" max="2" width="71.42578125" customWidth="1"/>
    <col min="3" max="3" width="22.7109375" customWidth="1"/>
    <col min="4" max="8" width="22.140625" style="1" customWidth="1"/>
    <col min="9" max="13" width="31.5703125" style="1" customWidth="1"/>
  </cols>
  <sheetData>
    <row r="1" spans="1:13" s="5" customFormat="1" ht="98.45" customHeight="1" x14ac:dyDescent="0.25">
      <c r="A1" s="5" t="s">
        <v>134</v>
      </c>
      <c r="B1" s="5" t="s">
        <v>135</v>
      </c>
      <c r="C1" s="5" t="s">
        <v>106</v>
      </c>
      <c r="D1" s="25" t="s">
        <v>136</v>
      </c>
      <c r="E1" s="25" t="s">
        <v>137</v>
      </c>
      <c r="F1" s="25" t="s">
        <v>138</v>
      </c>
      <c r="G1" s="25" t="s">
        <v>139</v>
      </c>
      <c r="H1" s="25" t="s">
        <v>140</v>
      </c>
      <c r="I1" s="26" t="s">
        <v>141</v>
      </c>
      <c r="J1" s="26" t="s">
        <v>142</v>
      </c>
      <c r="K1" s="26" t="s">
        <v>143</v>
      </c>
      <c r="L1" s="26" t="s">
        <v>144</v>
      </c>
      <c r="M1" s="26" t="s">
        <v>145</v>
      </c>
    </row>
    <row r="2" spans="1:13" x14ac:dyDescent="0.25">
      <c r="A2" t="s">
        <v>146</v>
      </c>
      <c r="B2" t="s">
        <v>1</v>
      </c>
      <c r="C2">
        <v>65</v>
      </c>
      <c r="D2" s="1">
        <v>90.626849735804996</v>
      </c>
      <c r="E2" s="1">
        <v>30.158167036215801</v>
      </c>
      <c r="F2" s="1">
        <v>48.753891050583697</v>
      </c>
      <c r="G2" s="1">
        <v>104.288479697828</v>
      </c>
      <c r="H2" s="1">
        <v>57.465016715669897</v>
      </c>
      <c r="I2" s="1">
        <v>92.006776510862494</v>
      </c>
      <c r="J2" s="1">
        <v>30.217811158798298</v>
      </c>
      <c r="K2" s="1">
        <v>48.753891050583697</v>
      </c>
      <c r="L2" s="1">
        <v>118.502038043478</v>
      </c>
      <c r="M2" s="1">
        <v>58.898103252936302</v>
      </c>
    </row>
    <row r="3" spans="1:13" x14ac:dyDescent="0.25">
      <c r="A3" t="s">
        <v>146</v>
      </c>
      <c r="B3" t="s">
        <v>2</v>
      </c>
      <c r="C3">
        <v>4828</v>
      </c>
      <c r="D3" s="1">
        <v>24.835271631569199</v>
      </c>
      <c r="E3" s="1">
        <v>15.3342089552239</v>
      </c>
      <c r="F3" s="1">
        <v>21.0293408736297</v>
      </c>
      <c r="G3" s="1">
        <v>30.306304550423899</v>
      </c>
      <c r="H3" s="1">
        <v>26.100161231324101</v>
      </c>
      <c r="I3" s="1">
        <v>28.296870813384999</v>
      </c>
      <c r="J3" s="1">
        <v>17.241601901332398</v>
      </c>
      <c r="K3" s="1">
        <v>23.3098373389568</v>
      </c>
      <c r="L3" s="1">
        <v>34.119429175475702</v>
      </c>
      <c r="M3" s="1">
        <v>29.370597058126499</v>
      </c>
    </row>
    <row r="4" spans="1:13" x14ac:dyDescent="0.25">
      <c r="A4" t="s">
        <v>146</v>
      </c>
      <c r="B4" t="s">
        <v>3</v>
      </c>
      <c r="C4">
        <v>19086</v>
      </c>
      <c r="D4" s="1">
        <v>36.520305307536702</v>
      </c>
      <c r="E4" s="1">
        <v>10.6754112781323</v>
      </c>
      <c r="F4" s="1">
        <v>19.7955665024631</v>
      </c>
      <c r="G4" s="1">
        <v>39.127356202356196</v>
      </c>
      <c r="H4" s="1">
        <v>41.534492778432103</v>
      </c>
      <c r="I4" s="1">
        <v>38.9749933838443</v>
      </c>
      <c r="J4" s="1">
        <v>11.253110047846899</v>
      </c>
      <c r="K4" s="1">
        <v>21.113856346091399</v>
      </c>
      <c r="L4" s="1">
        <v>42.379203496724898</v>
      </c>
      <c r="M4" s="1">
        <v>45.403374036200198</v>
      </c>
    </row>
    <row r="5" spans="1:13" x14ac:dyDescent="0.25">
      <c r="A5" t="s">
        <v>146</v>
      </c>
      <c r="B5" t="s">
        <v>4</v>
      </c>
      <c r="C5">
        <v>12613</v>
      </c>
      <c r="D5" s="1">
        <v>44.792278501015801</v>
      </c>
      <c r="E5" s="1">
        <v>14.428928928928901</v>
      </c>
      <c r="F5" s="1">
        <v>25.337638376383801</v>
      </c>
      <c r="G5" s="1">
        <v>46.904411764705898</v>
      </c>
      <c r="H5" s="1">
        <v>46.458156160997397</v>
      </c>
      <c r="I5" s="1">
        <v>48.662108985089397</v>
      </c>
      <c r="J5" s="1">
        <v>15.570895522388099</v>
      </c>
      <c r="K5" s="1">
        <v>27.407534246575299</v>
      </c>
      <c r="L5" s="1">
        <v>51.975000000000001</v>
      </c>
      <c r="M5" s="1">
        <v>51.237618011533797</v>
      </c>
    </row>
    <row r="6" spans="1:13" x14ac:dyDescent="0.25">
      <c r="A6" t="s">
        <v>146</v>
      </c>
      <c r="B6" t="s">
        <v>5</v>
      </c>
      <c r="C6">
        <v>5612</v>
      </c>
      <c r="D6" s="1">
        <v>38.608624644545998</v>
      </c>
      <c r="E6" s="1">
        <v>15.8481663596205</v>
      </c>
      <c r="F6" s="1">
        <v>25.367146345052799</v>
      </c>
      <c r="G6" s="1">
        <v>42.790781874039901</v>
      </c>
      <c r="H6" s="1">
        <v>40.331146570035003</v>
      </c>
      <c r="I6" s="1">
        <v>42.480346660398901</v>
      </c>
      <c r="J6" s="1">
        <v>17.1408915591159</v>
      </c>
      <c r="K6" s="1">
        <v>27.5656883259912</v>
      </c>
      <c r="L6" s="1">
        <v>46.702967961063202</v>
      </c>
      <c r="M6" s="1">
        <v>45.0298636570421</v>
      </c>
    </row>
    <row r="7" spans="1:13" x14ac:dyDescent="0.25">
      <c r="A7" t="s">
        <v>146</v>
      </c>
      <c r="B7" t="s">
        <v>6</v>
      </c>
      <c r="C7">
        <v>4985</v>
      </c>
      <c r="D7" s="1">
        <v>41.770197609678704</v>
      </c>
      <c r="E7" s="1">
        <v>15.843409316154601</v>
      </c>
      <c r="F7" s="1">
        <v>26.270013568521001</v>
      </c>
      <c r="G7" s="1">
        <v>45.974290305302603</v>
      </c>
      <c r="H7" s="1">
        <v>50.576687566930303</v>
      </c>
      <c r="I7" s="1">
        <v>45.989573537598098</v>
      </c>
      <c r="J7" s="1">
        <v>17.293700787401601</v>
      </c>
      <c r="K7" s="1">
        <v>29.124744376278102</v>
      </c>
      <c r="L7" s="1">
        <v>52.088141025641001</v>
      </c>
      <c r="M7" s="1">
        <v>55.292380818427297</v>
      </c>
    </row>
    <row r="8" spans="1:13" x14ac:dyDescent="0.25">
      <c r="A8" t="s">
        <v>146</v>
      </c>
      <c r="B8" t="s">
        <v>7</v>
      </c>
      <c r="C8">
        <v>10676</v>
      </c>
      <c r="D8" s="1">
        <v>44.831224766612699</v>
      </c>
      <c r="E8" s="1">
        <v>14.402563566410199</v>
      </c>
      <c r="F8" s="1">
        <v>24.6287444452119</v>
      </c>
      <c r="G8" s="1">
        <v>45.329589345647399</v>
      </c>
      <c r="H8" s="1">
        <v>52.109587385943399</v>
      </c>
      <c r="I8" s="1">
        <v>49.688187454557102</v>
      </c>
      <c r="J8" s="1">
        <v>15.8498715833628</v>
      </c>
      <c r="K8" s="1">
        <v>26.843325961664501</v>
      </c>
      <c r="L8" s="1">
        <v>49.125547657710101</v>
      </c>
      <c r="M8" s="1">
        <v>57.574435652742501</v>
      </c>
    </row>
    <row r="9" spans="1:13" x14ac:dyDescent="0.25">
      <c r="A9" t="s">
        <v>146</v>
      </c>
      <c r="B9" t="s">
        <v>8</v>
      </c>
      <c r="C9">
        <v>19303</v>
      </c>
      <c r="D9" s="1">
        <v>55.370697391147601</v>
      </c>
      <c r="E9" s="1">
        <v>15.6510044159439</v>
      </c>
      <c r="F9" s="1">
        <v>27.908060453400498</v>
      </c>
      <c r="G9" s="1">
        <v>54.833926678018003</v>
      </c>
      <c r="H9" s="1">
        <v>87.8411832443214</v>
      </c>
      <c r="I9" s="1">
        <v>59.835801696148103</v>
      </c>
      <c r="J9" s="1">
        <v>17.1666047806916</v>
      </c>
      <c r="K9" s="1">
        <v>30.865168539325801</v>
      </c>
      <c r="L9" s="1">
        <v>60.162795852285903</v>
      </c>
      <c r="M9" s="1">
        <v>93.289096437400502</v>
      </c>
    </row>
    <row r="10" spans="1:13" x14ac:dyDescent="0.25">
      <c r="A10" t="s">
        <v>146</v>
      </c>
      <c r="B10" t="s">
        <v>9</v>
      </c>
      <c r="C10">
        <v>67482</v>
      </c>
      <c r="D10" s="1">
        <v>60.920412393379301</v>
      </c>
      <c r="E10" s="1">
        <v>15.246525821596199</v>
      </c>
      <c r="F10" s="1">
        <v>27.4477033291193</v>
      </c>
      <c r="G10" s="1">
        <v>58.977453946074</v>
      </c>
      <c r="H10" s="1">
        <v>47.626090867528198</v>
      </c>
      <c r="I10" s="1">
        <v>78.381384720779593</v>
      </c>
      <c r="J10" s="1">
        <v>17.175534991324501</v>
      </c>
      <c r="K10" s="1">
        <v>31.228782497261498</v>
      </c>
      <c r="L10" s="1">
        <v>69.0674741574922</v>
      </c>
      <c r="M10" s="1">
        <v>59.8923346071929</v>
      </c>
    </row>
    <row r="11" spans="1:13" x14ac:dyDescent="0.25">
      <c r="A11" t="s">
        <v>146</v>
      </c>
      <c r="B11" t="s">
        <v>10</v>
      </c>
      <c r="C11">
        <v>9205</v>
      </c>
      <c r="D11" s="1">
        <v>45.809397700386803</v>
      </c>
      <c r="E11" s="1">
        <v>12.8630514705882</v>
      </c>
      <c r="F11" s="1">
        <v>24.602678571428601</v>
      </c>
      <c r="G11" s="1">
        <v>52.144385026738</v>
      </c>
      <c r="H11" s="1">
        <v>48.028235530263402</v>
      </c>
      <c r="I11" s="1">
        <v>48.463995875183599</v>
      </c>
      <c r="J11" s="1">
        <v>13.7736670293798</v>
      </c>
      <c r="K11" s="1">
        <v>26.6492537313433</v>
      </c>
      <c r="L11" s="1">
        <v>56.213572854291399</v>
      </c>
      <c r="M11" s="1">
        <v>50.381424373833603</v>
      </c>
    </row>
    <row r="12" spans="1:13" x14ac:dyDescent="0.25">
      <c r="A12" t="s">
        <v>146</v>
      </c>
      <c r="B12" t="s">
        <v>11</v>
      </c>
      <c r="C12">
        <v>109</v>
      </c>
      <c r="D12" s="1">
        <v>94.206922636765199</v>
      </c>
      <c r="E12" s="1">
        <v>33.2149242838898</v>
      </c>
      <c r="F12" s="1">
        <v>57.7562096616468</v>
      </c>
      <c r="G12" s="1">
        <v>111.223241590214</v>
      </c>
      <c r="H12" s="1">
        <v>70.478152834414203</v>
      </c>
      <c r="I12" s="1">
        <v>97.984199961328699</v>
      </c>
      <c r="J12" s="1">
        <v>36.618933969769301</v>
      </c>
      <c r="K12" s="1">
        <v>59.294137269618901</v>
      </c>
      <c r="L12" s="1">
        <v>135.715789473684</v>
      </c>
      <c r="M12" s="1">
        <v>73.088685582769997</v>
      </c>
    </row>
    <row r="13" spans="1:13" x14ac:dyDescent="0.25">
      <c r="A13" t="s">
        <v>146</v>
      </c>
      <c r="B13" t="s">
        <v>12</v>
      </c>
      <c r="C13">
        <v>569</v>
      </c>
      <c r="D13" s="1">
        <v>56.489874914062597</v>
      </c>
      <c r="E13" s="1">
        <v>23.7643979057592</v>
      </c>
      <c r="F13" s="1">
        <v>40.143734643734597</v>
      </c>
      <c r="G13" s="1">
        <v>78.608177172061303</v>
      </c>
      <c r="H13" s="1">
        <v>55.867165766191597</v>
      </c>
      <c r="I13" s="1">
        <v>59.072375283922902</v>
      </c>
      <c r="J13" s="1">
        <v>25.355263157894701</v>
      </c>
      <c r="K13" s="1">
        <v>43.078192252510803</v>
      </c>
      <c r="L13" s="1">
        <v>80.836955244919494</v>
      </c>
      <c r="M13" s="1">
        <v>57.788347215875</v>
      </c>
    </row>
    <row r="14" spans="1:13" x14ac:dyDescent="0.25">
      <c r="A14" t="s">
        <v>146</v>
      </c>
      <c r="B14" t="s">
        <v>13</v>
      </c>
      <c r="C14">
        <v>82</v>
      </c>
      <c r="D14" s="1">
        <v>1802.99427299898</v>
      </c>
      <c r="E14" s="1">
        <v>341.84225408793498</v>
      </c>
      <c r="F14" s="1">
        <v>1240.0360641549701</v>
      </c>
      <c r="G14" s="1">
        <v>2415.73707804479</v>
      </c>
      <c r="H14" s="1">
        <v>1556.4214618031799</v>
      </c>
      <c r="I14" s="1">
        <v>1809.44213146006</v>
      </c>
      <c r="J14" s="1">
        <v>341.84225408793498</v>
      </c>
      <c r="K14" s="1">
        <v>1240.0360641549701</v>
      </c>
      <c r="L14" s="1">
        <v>2420.10909169667</v>
      </c>
      <c r="M14" s="1">
        <v>1560.24811784247</v>
      </c>
    </row>
    <row r="15" spans="1:13" x14ac:dyDescent="0.25">
      <c r="A15" t="s">
        <v>146</v>
      </c>
      <c r="B15" t="s">
        <v>14</v>
      </c>
      <c r="C15">
        <v>3564</v>
      </c>
      <c r="D15" s="1">
        <v>14.9242736767157</v>
      </c>
      <c r="E15" s="1">
        <v>8.1790725992748694</v>
      </c>
      <c r="F15" s="1">
        <v>12.042435897435899</v>
      </c>
      <c r="G15" s="1">
        <v>18.659337449933201</v>
      </c>
      <c r="H15" s="1">
        <v>16.3756032064741</v>
      </c>
      <c r="I15" s="1">
        <v>16.0927937429427</v>
      </c>
      <c r="J15" s="1">
        <v>8.5426423200859301</v>
      </c>
      <c r="K15" s="1">
        <v>12.7818128299461</v>
      </c>
      <c r="L15" s="1">
        <v>20.1648594220297</v>
      </c>
      <c r="M15" s="1">
        <v>17.848054819927501</v>
      </c>
    </row>
    <row r="16" spans="1:13" x14ac:dyDescent="0.25">
      <c r="A16" t="s">
        <v>146</v>
      </c>
      <c r="B16" t="s">
        <v>15</v>
      </c>
      <c r="C16">
        <v>13</v>
      </c>
      <c r="D16" s="1">
        <v>727.25922328447598</v>
      </c>
      <c r="H16" s="1">
        <v>525.09708512988595</v>
      </c>
      <c r="I16" s="1">
        <v>727.25922328447598</v>
      </c>
      <c r="M16" s="1">
        <v>525.09708512988595</v>
      </c>
    </row>
    <row r="17" spans="1:13" x14ac:dyDescent="0.25">
      <c r="A17" t="s">
        <v>146</v>
      </c>
      <c r="B17" t="s">
        <v>16</v>
      </c>
      <c r="C17">
        <v>67</v>
      </c>
      <c r="D17" s="1">
        <v>70.481742511275996</v>
      </c>
      <c r="E17" s="1">
        <v>18.427492877492899</v>
      </c>
      <c r="F17" s="1">
        <v>47.056338028169002</v>
      </c>
      <c r="G17" s="1">
        <v>92.765352731885898</v>
      </c>
      <c r="H17" s="1">
        <v>57.132200888148901</v>
      </c>
      <c r="I17" s="1">
        <v>71.475219664341594</v>
      </c>
      <c r="J17" s="1">
        <v>22.873885400269799</v>
      </c>
      <c r="K17" s="1">
        <v>47.056338028169002</v>
      </c>
      <c r="L17" s="1">
        <v>92.765352731885898</v>
      </c>
      <c r="M17" s="1">
        <v>57.550119113597297</v>
      </c>
    </row>
    <row r="18" spans="1:13" x14ac:dyDescent="0.25">
      <c r="A18" t="s">
        <v>146</v>
      </c>
      <c r="B18" t="s">
        <v>17</v>
      </c>
      <c r="C18">
        <v>149</v>
      </c>
      <c r="D18" s="1">
        <v>56.393654070478497</v>
      </c>
      <c r="E18" s="1">
        <v>11.544117647058799</v>
      </c>
      <c r="F18" s="1">
        <v>33.314999999999998</v>
      </c>
      <c r="G18" s="1">
        <v>73.520743919885504</v>
      </c>
      <c r="H18" s="1">
        <v>66.297135908988693</v>
      </c>
      <c r="I18" s="1">
        <v>68.049482183141905</v>
      </c>
      <c r="J18" s="1">
        <v>14.2650957290133</v>
      </c>
      <c r="K18" s="1">
        <v>36.198576512455503</v>
      </c>
      <c r="L18" s="1">
        <v>77.577284946236603</v>
      </c>
      <c r="M18" s="1">
        <v>87.561340764399205</v>
      </c>
    </row>
    <row r="19" spans="1:13" x14ac:dyDescent="0.25">
      <c r="A19" t="s">
        <v>146</v>
      </c>
      <c r="B19" t="s">
        <v>18</v>
      </c>
      <c r="C19">
        <v>4823</v>
      </c>
      <c r="D19" s="1">
        <v>45.327050523166001</v>
      </c>
      <c r="E19" s="1">
        <v>12.309751671217199</v>
      </c>
      <c r="F19" s="1">
        <v>24.587301587301599</v>
      </c>
      <c r="G19" s="1">
        <v>50.696213833634701</v>
      </c>
      <c r="H19" s="1">
        <v>46.744731284689102</v>
      </c>
      <c r="I19" s="1">
        <v>55.2886159365083</v>
      </c>
      <c r="J19" s="1">
        <v>13.7563735551315</v>
      </c>
      <c r="K19" s="1">
        <v>28.1505376344086</v>
      </c>
      <c r="L19" s="1">
        <v>60.0874767920144</v>
      </c>
      <c r="M19" s="1">
        <v>56.6314628811839</v>
      </c>
    </row>
    <row r="20" spans="1:13" x14ac:dyDescent="0.25">
      <c r="A20" t="s">
        <v>146</v>
      </c>
      <c r="B20" t="s">
        <v>19</v>
      </c>
      <c r="C20">
        <v>13357</v>
      </c>
      <c r="D20" s="1">
        <v>52.613415621087803</v>
      </c>
      <c r="E20" s="1">
        <v>12.9644902634593</v>
      </c>
      <c r="F20" s="1">
        <v>24.935897435897399</v>
      </c>
      <c r="G20" s="1">
        <v>53.024449877750598</v>
      </c>
      <c r="H20" s="1">
        <v>54.360897707018999</v>
      </c>
      <c r="I20" s="1">
        <v>55.840627279222097</v>
      </c>
      <c r="J20" s="1">
        <v>13.8454746136865</v>
      </c>
      <c r="K20" s="1">
        <v>26.894736842105299</v>
      </c>
      <c r="L20" s="1">
        <v>57.171021377672197</v>
      </c>
      <c r="M20" s="1">
        <v>57.466584930347501</v>
      </c>
    </row>
    <row r="21" spans="1:13" x14ac:dyDescent="0.25">
      <c r="A21" t="s">
        <v>146</v>
      </c>
      <c r="B21" t="s">
        <v>20</v>
      </c>
      <c r="C21">
        <v>132</v>
      </c>
      <c r="D21" s="1">
        <v>589.55221361486804</v>
      </c>
      <c r="E21" s="1">
        <v>278.39425117625501</v>
      </c>
      <c r="F21" s="1">
        <v>610.874230387289</v>
      </c>
      <c r="G21" s="1">
        <v>834.45381892697503</v>
      </c>
      <c r="H21" s="1">
        <v>363.25676528007199</v>
      </c>
      <c r="I21" s="1">
        <v>597.99074257979305</v>
      </c>
      <c r="J21" s="1">
        <v>286.46878230566602</v>
      </c>
      <c r="K21" s="1">
        <v>611.01248150496701</v>
      </c>
      <c r="L21" s="1">
        <v>887.27332307618894</v>
      </c>
      <c r="M21" s="1">
        <v>371.745036792311</v>
      </c>
    </row>
    <row r="22" spans="1:13" x14ac:dyDescent="0.25">
      <c r="A22" t="s">
        <v>146</v>
      </c>
      <c r="B22" t="s">
        <v>21</v>
      </c>
      <c r="C22">
        <v>36863</v>
      </c>
      <c r="D22" s="1">
        <v>26.4261165858453</v>
      </c>
      <c r="E22" s="1">
        <v>11.483424908424899</v>
      </c>
      <c r="F22" s="1">
        <v>17.3943661971831</v>
      </c>
      <c r="G22" s="1">
        <v>28.378529079616001</v>
      </c>
      <c r="H22" s="1">
        <v>33.192157685179701</v>
      </c>
      <c r="I22" s="1">
        <v>29.000116312373599</v>
      </c>
      <c r="J22" s="1">
        <v>11.875456204379599</v>
      </c>
      <c r="K22" s="1">
        <v>18.245283018867902</v>
      </c>
      <c r="L22" s="1">
        <v>30.940509583917699</v>
      </c>
      <c r="M22" s="1">
        <v>36.968453902800498</v>
      </c>
    </row>
    <row r="23" spans="1:13" x14ac:dyDescent="0.25">
      <c r="A23" t="s">
        <v>146</v>
      </c>
      <c r="B23" t="s">
        <v>22</v>
      </c>
      <c r="C23">
        <v>2459</v>
      </c>
      <c r="D23" s="1">
        <v>110.812528864233</v>
      </c>
      <c r="E23" s="1">
        <v>20.505092833217802</v>
      </c>
      <c r="F23" s="1">
        <v>45.973333333333301</v>
      </c>
      <c r="G23" s="1">
        <v>133.64566314953501</v>
      </c>
      <c r="H23" s="1">
        <v>80.802705963972699</v>
      </c>
      <c r="I23" s="1">
        <v>127.273968202223</v>
      </c>
      <c r="J23" s="1">
        <v>22.949128324118199</v>
      </c>
      <c r="K23" s="1">
        <v>54.1145986576566</v>
      </c>
      <c r="L23" s="1">
        <v>153.42196333078701</v>
      </c>
      <c r="M23" s="1">
        <v>90.721690389830101</v>
      </c>
    </row>
    <row r="24" spans="1:13" x14ac:dyDescent="0.25">
      <c r="A24" t="s">
        <v>146</v>
      </c>
      <c r="B24" t="s">
        <v>23</v>
      </c>
      <c r="C24">
        <v>596</v>
      </c>
      <c r="D24" s="1">
        <v>28.674332269709399</v>
      </c>
      <c r="E24" s="1">
        <v>15.1454968751476</v>
      </c>
      <c r="F24" s="1">
        <v>23.2178545350232</v>
      </c>
      <c r="G24" s="1">
        <v>35.186560903576002</v>
      </c>
      <c r="H24" s="1">
        <v>27.189701346848601</v>
      </c>
      <c r="I24" s="1">
        <v>31.081705322998001</v>
      </c>
      <c r="J24" s="1">
        <v>15.873053670585801</v>
      </c>
      <c r="K24" s="1">
        <v>24.7937586330888</v>
      </c>
      <c r="L24" s="1">
        <v>37.800240482501103</v>
      </c>
      <c r="M24" s="1">
        <v>29.1876895440267</v>
      </c>
    </row>
    <row r="25" spans="1:13" x14ac:dyDescent="0.25">
      <c r="A25" t="s">
        <v>146</v>
      </c>
      <c r="B25" t="s">
        <v>24</v>
      </c>
      <c r="C25">
        <v>2495</v>
      </c>
      <c r="D25" s="1">
        <v>67.386986820862305</v>
      </c>
      <c r="E25" s="1">
        <v>25.4987540521367</v>
      </c>
      <c r="F25" s="1">
        <v>52.664383561643803</v>
      </c>
      <c r="G25" s="1">
        <v>96.565043051479094</v>
      </c>
      <c r="H25" s="1">
        <v>75.471753582991198</v>
      </c>
      <c r="I25" s="1">
        <v>69.4560673584255</v>
      </c>
      <c r="J25" s="1">
        <v>27.053280651341002</v>
      </c>
      <c r="K25" s="1">
        <v>54.788298996302203</v>
      </c>
      <c r="L25" s="1">
        <v>99.877978221604593</v>
      </c>
      <c r="M25" s="1">
        <v>76.728110709230293</v>
      </c>
    </row>
    <row r="26" spans="1:13" x14ac:dyDescent="0.25">
      <c r="A26" t="s">
        <v>146</v>
      </c>
      <c r="B26" t="s">
        <v>25</v>
      </c>
      <c r="C26">
        <v>100</v>
      </c>
      <c r="D26" s="1">
        <v>23.4906828163212</v>
      </c>
      <c r="E26" s="1">
        <v>10.1638888888889</v>
      </c>
      <c r="F26" s="1">
        <v>16.135355213959301</v>
      </c>
      <c r="G26" s="1">
        <v>30.567006802721099</v>
      </c>
      <c r="H26" s="1">
        <v>67.887973137973106</v>
      </c>
      <c r="I26" s="1">
        <v>26.6941121092907</v>
      </c>
      <c r="J26" s="1">
        <v>10.332482993197299</v>
      </c>
      <c r="K26" s="1">
        <v>18.634664948453601</v>
      </c>
      <c r="L26" s="1">
        <v>31.172312266791</v>
      </c>
      <c r="M26" s="1">
        <v>69.700091142373495</v>
      </c>
    </row>
    <row r="27" spans="1:13" x14ac:dyDescent="0.25">
      <c r="A27" t="s">
        <v>146</v>
      </c>
      <c r="B27" t="s">
        <v>26</v>
      </c>
      <c r="C27">
        <v>20883</v>
      </c>
      <c r="D27" s="1">
        <v>46.311507150105598</v>
      </c>
      <c r="E27" s="1">
        <v>20.177700348432101</v>
      </c>
      <c r="F27" s="1">
        <v>35.178988326848199</v>
      </c>
      <c r="G27" s="1">
        <v>59.620012340600603</v>
      </c>
      <c r="H27" s="1">
        <v>53.419828291966098</v>
      </c>
      <c r="I27" s="1">
        <v>50.677079764694</v>
      </c>
      <c r="J27" s="1">
        <v>21.800191938579701</v>
      </c>
      <c r="K27" s="1">
        <v>37.872881355932201</v>
      </c>
      <c r="L27" s="1">
        <v>63.465644030141704</v>
      </c>
      <c r="M27" s="1">
        <v>55.794995567252798</v>
      </c>
    </row>
    <row r="28" spans="1:13" x14ac:dyDescent="0.25">
      <c r="A28" t="s">
        <v>146</v>
      </c>
      <c r="B28" t="s">
        <v>27</v>
      </c>
      <c r="C28">
        <v>1544</v>
      </c>
      <c r="D28" s="1">
        <v>32.334598230114302</v>
      </c>
      <c r="E28" s="1">
        <v>19.3539976390391</v>
      </c>
      <c r="F28" s="1">
        <v>28.210221354166698</v>
      </c>
      <c r="G28" s="1">
        <v>38.814456947162398</v>
      </c>
      <c r="H28" s="1">
        <v>30.973626824166899</v>
      </c>
      <c r="I28" s="1">
        <v>34.098791109414201</v>
      </c>
      <c r="J28" s="1">
        <v>20.599574487612799</v>
      </c>
      <c r="K28" s="1">
        <v>29.516156059690601</v>
      </c>
      <c r="L28" s="1">
        <v>40.855669642857102</v>
      </c>
      <c r="M28" s="1">
        <v>32.8939920691152</v>
      </c>
    </row>
    <row r="29" spans="1:13" x14ac:dyDescent="0.25">
      <c r="A29" t="s">
        <v>146</v>
      </c>
      <c r="B29" t="s">
        <v>28</v>
      </c>
      <c r="C29">
        <v>95</v>
      </c>
      <c r="D29" s="1">
        <v>268.65985723239601</v>
      </c>
      <c r="E29" s="1">
        <v>61.032601177504802</v>
      </c>
      <c r="F29" s="1">
        <v>184.28473804100199</v>
      </c>
      <c r="G29" s="1">
        <v>333.51563847842101</v>
      </c>
      <c r="H29" s="1">
        <v>235.381865530037</v>
      </c>
      <c r="I29" s="1">
        <v>282.69224774292701</v>
      </c>
      <c r="J29" s="1">
        <v>83.177154938560193</v>
      </c>
      <c r="K29" s="1">
        <v>197.441761965269</v>
      </c>
      <c r="L29" s="1">
        <v>364.61086728595899</v>
      </c>
      <c r="M29" s="1">
        <v>248.219654270169</v>
      </c>
    </row>
    <row r="30" spans="1:13" x14ac:dyDescent="0.25">
      <c r="A30" t="s">
        <v>146</v>
      </c>
      <c r="B30" t="s">
        <v>29</v>
      </c>
      <c r="C30">
        <v>16</v>
      </c>
      <c r="D30" s="1">
        <v>67.755964029901094</v>
      </c>
      <c r="H30" s="1">
        <v>63.533817734551199</v>
      </c>
      <c r="I30" s="1">
        <v>69.607653037439505</v>
      </c>
      <c r="M30" s="1">
        <v>64.829246292964001</v>
      </c>
    </row>
    <row r="31" spans="1:13" x14ac:dyDescent="0.25">
      <c r="A31" t="s">
        <v>146</v>
      </c>
      <c r="B31" t="s">
        <v>30</v>
      </c>
      <c r="C31">
        <v>17700</v>
      </c>
      <c r="D31" s="1">
        <v>36.394273721302397</v>
      </c>
      <c r="E31" s="1">
        <v>17.5537089279788</v>
      </c>
      <c r="F31" s="1">
        <v>25.7976912313433</v>
      </c>
      <c r="G31" s="1">
        <v>40.656919850885402</v>
      </c>
      <c r="H31" s="1">
        <v>37.9768497488515</v>
      </c>
      <c r="I31" s="1">
        <v>38.504842528657598</v>
      </c>
      <c r="J31" s="1">
        <v>18.306402778491499</v>
      </c>
      <c r="K31" s="1">
        <v>26.8133662030564</v>
      </c>
      <c r="L31" s="1">
        <v>42.849699713432102</v>
      </c>
      <c r="M31" s="1">
        <v>39.857388939928697</v>
      </c>
    </row>
    <row r="32" spans="1:13" x14ac:dyDescent="0.25">
      <c r="A32" t="s">
        <v>146</v>
      </c>
      <c r="B32" t="s">
        <v>31</v>
      </c>
      <c r="C32">
        <v>6268</v>
      </c>
      <c r="D32" s="1">
        <v>86.726173856615603</v>
      </c>
      <c r="E32" s="1">
        <v>32.2048165137615</v>
      </c>
      <c r="F32" s="1">
        <v>73.338072011837596</v>
      </c>
      <c r="G32" s="1">
        <v>122.998662975218</v>
      </c>
      <c r="H32" s="1">
        <v>77.771404661261499</v>
      </c>
      <c r="I32" s="1">
        <v>87.310921399667293</v>
      </c>
      <c r="J32" s="1">
        <v>33.121388725777997</v>
      </c>
      <c r="K32" s="1">
        <v>73.829800944669401</v>
      </c>
      <c r="L32" s="1">
        <v>123.44104637642199</v>
      </c>
      <c r="M32" s="1">
        <v>78.442735541789304</v>
      </c>
    </row>
    <row r="33" spans="1:13" x14ac:dyDescent="0.25">
      <c r="A33" t="s">
        <v>146</v>
      </c>
      <c r="B33" t="s">
        <v>32</v>
      </c>
      <c r="C33">
        <v>22202</v>
      </c>
      <c r="D33" s="1">
        <v>47.303854099503802</v>
      </c>
      <c r="E33" s="1">
        <v>21.958782929399401</v>
      </c>
      <c r="F33" s="1">
        <v>34.154737516005099</v>
      </c>
      <c r="G33" s="1">
        <v>57.4513504917552</v>
      </c>
      <c r="H33" s="1">
        <v>48.840342025519497</v>
      </c>
      <c r="I33" s="1">
        <v>47.935064457638603</v>
      </c>
      <c r="J33" s="1">
        <v>22.4139442010095</v>
      </c>
      <c r="K33" s="1">
        <v>34.756805691255501</v>
      </c>
      <c r="L33" s="1">
        <v>58.457942937262096</v>
      </c>
      <c r="M33" s="1">
        <v>49.546869628123801</v>
      </c>
    </row>
    <row r="34" spans="1:13" x14ac:dyDescent="0.25">
      <c r="A34" t="s">
        <v>146</v>
      </c>
      <c r="B34" t="s">
        <v>33</v>
      </c>
      <c r="C34">
        <v>2556</v>
      </c>
      <c r="D34" s="1">
        <v>55.204717569935497</v>
      </c>
      <c r="E34" s="1">
        <v>25.0026970247558</v>
      </c>
      <c r="F34" s="1">
        <v>40.175896903323299</v>
      </c>
      <c r="G34" s="1">
        <v>73.2961813106742</v>
      </c>
      <c r="H34" s="1">
        <v>55.921032940459298</v>
      </c>
      <c r="I34" s="1">
        <v>56.067870012218599</v>
      </c>
      <c r="J34" s="1">
        <v>25.671278869569999</v>
      </c>
      <c r="K34" s="1">
        <v>41.277747926093497</v>
      </c>
      <c r="L34" s="1">
        <v>73.540263400453796</v>
      </c>
      <c r="M34" s="1">
        <v>56.726641023976903</v>
      </c>
    </row>
    <row r="35" spans="1:13" x14ac:dyDescent="0.25">
      <c r="A35" t="s">
        <v>146</v>
      </c>
      <c r="B35" t="s">
        <v>34</v>
      </c>
      <c r="C35">
        <v>297</v>
      </c>
      <c r="D35" s="1">
        <v>31.944729732245101</v>
      </c>
      <c r="E35" s="1">
        <v>17.742816091954001</v>
      </c>
      <c r="F35" s="1">
        <v>29.434238741958499</v>
      </c>
      <c r="G35" s="1">
        <v>39.944881889763799</v>
      </c>
      <c r="H35" s="1">
        <v>34.499861340376398</v>
      </c>
      <c r="I35" s="1">
        <v>34.2104464832397</v>
      </c>
      <c r="J35" s="1">
        <v>20.407196969697001</v>
      </c>
      <c r="K35" s="1">
        <v>30.694814814814801</v>
      </c>
      <c r="L35" s="1">
        <v>42.878251821019802</v>
      </c>
      <c r="M35" s="1">
        <v>37.721018861306597</v>
      </c>
    </row>
    <row r="36" spans="1:13" x14ac:dyDescent="0.25">
      <c r="A36" t="s">
        <v>146</v>
      </c>
      <c r="B36" t="s">
        <v>35</v>
      </c>
      <c r="C36">
        <v>1096</v>
      </c>
      <c r="D36" s="1">
        <v>35.789603544954097</v>
      </c>
      <c r="E36" s="1">
        <v>21.6267490334975</v>
      </c>
      <c r="F36" s="1">
        <v>30.157230058662499</v>
      </c>
      <c r="G36" s="1">
        <v>43.104287763047601</v>
      </c>
      <c r="H36" s="1">
        <v>33.269534562370097</v>
      </c>
      <c r="I36" s="1">
        <v>40.048035409876697</v>
      </c>
      <c r="J36" s="1">
        <v>24.671565782129001</v>
      </c>
      <c r="K36" s="1">
        <v>34.266663534766501</v>
      </c>
      <c r="L36" s="1">
        <v>48.712683688565399</v>
      </c>
      <c r="M36" s="1">
        <v>37.289426980448802</v>
      </c>
    </row>
    <row r="37" spans="1:13" x14ac:dyDescent="0.25">
      <c r="A37" t="s">
        <v>146</v>
      </c>
      <c r="B37" t="s">
        <v>36</v>
      </c>
      <c r="C37">
        <v>143</v>
      </c>
      <c r="D37" s="1">
        <v>200.862602342038</v>
      </c>
      <c r="E37" s="1">
        <v>34.6728483829935</v>
      </c>
      <c r="F37" s="1">
        <v>86.527671755725194</v>
      </c>
      <c r="G37" s="1">
        <v>323.52242128773503</v>
      </c>
      <c r="H37" s="1">
        <v>120.482629685725</v>
      </c>
      <c r="I37" s="1">
        <v>210.03984297493099</v>
      </c>
      <c r="J37" s="1">
        <v>35.5784393970944</v>
      </c>
      <c r="K37" s="1">
        <v>93.987381703470007</v>
      </c>
      <c r="L37" s="1">
        <v>323.52242128773503</v>
      </c>
      <c r="M37" s="1">
        <v>125.49030771915101</v>
      </c>
    </row>
    <row r="38" spans="1:13" x14ac:dyDescent="0.25">
      <c r="A38" t="s">
        <v>146</v>
      </c>
      <c r="B38" t="s">
        <v>37</v>
      </c>
      <c r="C38">
        <v>61</v>
      </c>
      <c r="D38" s="1">
        <v>472.062389068595</v>
      </c>
      <c r="E38" s="1">
        <v>19.085836909871201</v>
      </c>
      <c r="F38" s="1">
        <v>78.192028985507207</v>
      </c>
      <c r="G38" s="1">
        <v>368.82608695652198</v>
      </c>
      <c r="H38" s="1">
        <v>343.32768973123098</v>
      </c>
      <c r="I38" s="1">
        <v>827.796539414113</v>
      </c>
      <c r="J38" s="1">
        <v>26.798165137614699</v>
      </c>
      <c r="K38" s="1">
        <v>88.020477815699707</v>
      </c>
      <c r="L38" s="1">
        <v>381.78658536585402</v>
      </c>
      <c r="M38" s="1">
        <v>492.63681976589999</v>
      </c>
    </row>
    <row r="39" spans="1:13" x14ac:dyDescent="0.25">
      <c r="A39" t="s">
        <v>146</v>
      </c>
      <c r="B39" t="s">
        <v>38</v>
      </c>
      <c r="C39">
        <v>1208</v>
      </c>
      <c r="D39" s="1">
        <v>38.372965088066401</v>
      </c>
      <c r="E39" s="1">
        <v>8.7272185598377305</v>
      </c>
      <c r="F39" s="1">
        <v>15.9757281553398</v>
      </c>
      <c r="G39" s="1">
        <v>43.444352125389798</v>
      </c>
      <c r="H39" s="1">
        <v>55.357414623978599</v>
      </c>
      <c r="I39" s="1">
        <v>39.768963443953702</v>
      </c>
      <c r="J39" s="1">
        <v>8.7837698254031693</v>
      </c>
      <c r="K39" s="1">
        <v>16.4053086386518</v>
      </c>
      <c r="L39" s="1">
        <v>45.012843091527103</v>
      </c>
      <c r="M39" s="1">
        <v>57.363021850130998</v>
      </c>
    </row>
    <row r="40" spans="1:13" x14ac:dyDescent="0.25">
      <c r="A40" t="s">
        <v>146</v>
      </c>
      <c r="B40" t="s">
        <v>39</v>
      </c>
      <c r="C40">
        <v>75</v>
      </c>
      <c r="D40" s="1">
        <v>122.47577228966</v>
      </c>
      <c r="E40" s="1">
        <v>34.833599381915903</v>
      </c>
      <c r="F40" s="1">
        <v>83.549561699258305</v>
      </c>
      <c r="G40" s="1">
        <v>174.41674958927399</v>
      </c>
      <c r="H40" s="1">
        <v>172.56407042423399</v>
      </c>
      <c r="I40" s="1">
        <v>130.86251456425799</v>
      </c>
      <c r="J40" s="1">
        <v>39.238665389808503</v>
      </c>
      <c r="K40" s="1">
        <v>83.643657552666994</v>
      </c>
      <c r="L40" s="1">
        <v>174.41674958927399</v>
      </c>
      <c r="M40" s="1">
        <v>177.496934542384</v>
      </c>
    </row>
    <row r="41" spans="1:13" x14ac:dyDescent="0.25">
      <c r="A41" t="s">
        <v>146</v>
      </c>
      <c r="B41" t="s">
        <v>40</v>
      </c>
      <c r="C41">
        <v>3100</v>
      </c>
      <c r="D41" s="1">
        <v>30.0290137232295</v>
      </c>
      <c r="E41" s="1">
        <v>15.102374344742501</v>
      </c>
      <c r="F41" s="1">
        <v>22.523770645523001</v>
      </c>
      <c r="G41" s="1">
        <v>36.398594255663397</v>
      </c>
      <c r="H41" s="1">
        <v>35.921643024291399</v>
      </c>
      <c r="I41" s="1">
        <v>31.968217439316099</v>
      </c>
      <c r="J41" s="1">
        <v>15.793648888031999</v>
      </c>
      <c r="K41" s="1">
        <v>23.8343548324011</v>
      </c>
      <c r="L41" s="1">
        <v>38.403909410261903</v>
      </c>
      <c r="M41" s="1">
        <v>37.685169982447398</v>
      </c>
    </row>
    <row r="42" spans="1:13" x14ac:dyDescent="0.25">
      <c r="A42" t="s">
        <v>146</v>
      </c>
      <c r="B42" t="s">
        <v>41</v>
      </c>
      <c r="C42">
        <v>817</v>
      </c>
      <c r="D42" s="1">
        <v>73.716842572932407</v>
      </c>
      <c r="E42" s="1">
        <v>36.982689747004002</v>
      </c>
      <c r="F42" s="1">
        <v>59.276656428258001</v>
      </c>
      <c r="G42" s="1">
        <v>89.709941869131001</v>
      </c>
      <c r="H42" s="1">
        <v>65.553784931860605</v>
      </c>
      <c r="I42" s="1">
        <v>77.172608205780705</v>
      </c>
      <c r="J42" s="1">
        <v>39.436451612903198</v>
      </c>
      <c r="K42" s="1">
        <v>63.1498352393875</v>
      </c>
      <c r="L42" s="1">
        <v>94.925272879932805</v>
      </c>
      <c r="M42" s="1">
        <v>67.769163289560097</v>
      </c>
    </row>
    <row r="43" spans="1:13" x14ac:dyDescent="0.25">
      <c r="A43" t="s">
        <v>146</v>
      </c>
      <c r="B43" t="s">
        <v>42</v>
      </c>
      <c r="C43">
        <v>7335</v>
      </c>
      <c r="D43" s="1">
        <v>52.3199895789243</v>
      </c>
      <c r="E43" s="1">
        <v>18.394689440993801</v>
      </c>
      <c r="F43" s="1">
        <v>35.484126984127002</v>
      </c>
      <c r="G43" s="1">
        <v>66.224013629842204</v>
      </c>
      <c r="H43" s="1">
        <v>52.189826976958997</v>
      </c>
      <c r="I43" s="1">
        <v>58.655016813294502</v>
      </c>
      <c r="J43" s="1">
        <v>20.475675675675699</v>
      </c>
      <c r="K43" s="1">
        <v>40.102150537634401</v>
      </c>
      <c r="L43" s="1">
        <v>74.525506025506004</v>
      </c>
      <c r="M43" s="1">
        <v>56.955776665805999</v>
      </c>
    </row>
    <row r="44" spans="1:13" x14ac:dyDescent="0.25">
      <c r="A44" t="s">
        <v>146</v>
      </c>
      <c r="B44" t="s">
        <v>43</v>
      </c>
      <c r="C44">
        <v>3459</v>
      </c>
      <c r="D44" s="1">
        <v>55.305286327026401</v>
      </c>
      <c r="E44" s="1">
        <v>25.242226534077101</v>
      </c>
      <c r="F44" s="1">
        <v>42.612200435729797</v>
      </c>
      <c r="G44" s="1">
        <v>71.204136102425096</v>
      </c>
      <c r="H44" s="1">
        <v>61.2930852116382</v>
      </c>
      <c r="I44" s="1">
        <v>59.164813548748199</v>
      </c>
      <c r="J44" s="1">
        <v>27.423738408629699</v>
      </c>
      <c r="K44" s="1">
        <v>47.406015037594003</v>
      </c>
      <c r="L44" s="1">
        <v>76.433043768793894</v>
      </c>
      <c r="M44" s="1">
        <v>64.444981962773198</v>
      </c>
    </row>
    <row r="45" spans="1:13" x14ac:dyDescent="0.25">
      <c r="A45" t="s">
        <v>146</v>
      </c>
      <c r="B45" t="s">
        <v>44</v>
      </c>
      <c r="C45">
        <v>4010</v>
      </c>
      <c r="D45" s="1">
        <v>86.543359500305797</v>
      </c>
      <c r="E45" s="1">
        <v>14.2946792738667</v>
      </c>
      <c r="F45" s="1">
        <v>30.1177421838903</v>
      </c>
      <c r="G45" s="1">
        <v>76.543237068965496</v>
      </c>
      <c r="H45" s="1">
        <v>58.7433000086871</v>
      </c>
      <c r="I45" s="1">
        <v>92.432104108030501</v>
      </c>
      <c r="J45" s="1">
        <v>15.2698097853728</v>
      </c>
      <c r="K45" s="1">
        <v>32.226312419974398</v>
      </c>
      <c r="L45" s="1">
        <v>82.012165516796699</v>
      </c>
      <c r="M45" s="1">
        <v>61.517614587936599</v>
      </c>
    </row>
    <row r="46" spans="1:13" x14ac:dyDescent="0.25">
      <c r="A46" t="s">
        <v>146</v>
      </c>
      <c r="B46" t="s">
        <v>45</v>
      </c>
      <c r="C46">
        <v>1469</v>
      </c>
      <c r="D46" s="1">
        <v>75.103903022938496</v>
      </c>
      <c r="E46" s="1">
        <v>27.370742358078601</v>
      </c>
      <c r="F46" s="1">
        <v>49.332591768631801</v>
      </c>
      <c r="G46" s="1">
        <v>94.862318840579704</v>
      </c>
      <c r="H46" s="1">
        <v>61.609289782130702</v>
      </c>
      <c r="I46" s="1">
        <v>76.700282248154707</v>
      </c>
      <c r="J46" s="1">
        <v>28.465638148667601</v>
      </c>
      <c r="K46" s="1">
        <v>50.805825242718399</v>
      </c>
      <c r="L46" s="1">
        <v>98.024590163934405</v>
      </c>
      <c r="M46" s="1">
        <v>63.574899323535398</v>
      </c>
    </row>
    <row r="47" spans="1:13" x14ac:dyDescent="0.25">
      <c r="A47" t="s">
        <v>146</v>
      </c>
      <c r="B47" t="s">
        <v>46</v>
      </c>
      <c r="C47">
        <v>25</v>
      </c>
      <c r="D47" s="1">
        <v>144.50965868079101</v>
      </c>
      <c r="F47" s="1">
        <v>85.235477860587494</v>
      </c>
      <c r="H47" s="1">
        <v>127.803193835573</v>
      </c>
      <c r="I47" s="1">
        <v>149.21873463021001</v>
      </c>
      <c r="K47" s="1">
        <v>85.235477860587494</v>
      </c>
      <c r="M47" s="1">
        <v>129.18251582064801</v>
      </c>
    </row>
    <row r="48" spans="1:13" x14ac:dyDescent="0.25">
      <c r="A48" t="s">
        <v>146</v>
      </c>
      <c r="B48" t="s">
        <v>47</v>
      </c>
      <c r="C48">
        <v>5077</v>
      </c>
      <c r="D48" s="1">
        <v>30.2103240462081</v>
      </c>
      <c r="E48" s="1">
        <v>15.8818181818182</v>
      </c>
      <c r="F48" s="1">
        <v>24.201257861635199</v>
      </c>
      <c r="G48" s="1">
        <v>38.2183098591549</v>
      </c>
      <c r="H48" s="1">
        <v>31.1833196555623</v>
      </c>
      <c r="I48" s="1">
        <v>34.1153929323565</v>
      </c>
      <c r="J48" s="1">
        <v>18.308176100628899</v>
      </c>
      <c r="K48" s="1">
        <v>27.501466275659801</v>
      </c>
      <c r="L48" s="1">
        <v>42.720417633410698</v>
      </c>
      <c r="M48" s="1">
        <v>34.608616663556703</v>
      </c>
    </row>
    <row r="49" spans="1:13" x14ac:dyDescent="0.25">
      <c r="A49" t="s">
        <v>146</v>
      </c>
      <c r="B49" t="s">
        <v>48</v>
      </c>
      <c r="C49">
        <v>102</v>
      </c>
      <c r="D49" s="1">
        <v>1823.8806279784501</v>
      </c>
      <c r="E49" s="1">
        <v>102.64533669050699</v>
      </c>
      <c r="F49" s="1">
        <v>466.16031767165703</v>
      </c>
      <c r="G49" s="1">
        <v>2709.77436961085</v>
      </c>
      <c r="H49" s="1">
        <v>1917.5718089017701</v>
      </c>
      <c r="I49" s="1">
        <v>1846.8572707994999</v>
      </c>
      <c r="J49" s="1">
        <v>102.64533669050699</v>
      </c>
      <c r="K49" s="1">
        <v>488.24616469284501</v>
      </c>
      <c r="L49" s="1">
        <v>2763.1781600464001</v>
      </c>
      <c r="M49" s="1">
        <v>1925.01199878887</v>
      </c>
    </row>
    <row r="50" spans="1:13" x14ac:dyDescent="0.25">
      <c r="A50" t="s">
        <v>146</v>
      </c>
      <c r="B50" t="s">
        <v>49</v>
      </c>
      <c r="C50">
        <v>3917</v>
      </c>
      <c r="D50" s="1">
        <v>245.05100419445</v>
      </c>
      <c r="E50" s="1">
        <v>110.891891891892</v>
      </c>
      <c r="F50" s="1">
        <v>194.10832025117699</v>
      </c>
      <c r="G50" s="1">
        <v>317.600961538462</v>
      </c>
      <c r="H50" s="1">
        <v>187.166390250494</v>
      </c>
      <c r="I50" s="1">
        <v>246.826952623929</v>
      </c>
      <c r="J50" s="1">
        <v>111.271111111111</v>
      </c>
      <c r="K50" s="1">
        <v>196.138888888889</v>
      </c>
      <c r="L50" s="1">
        <v>318.97854077253203</v>
      </c>
      <c r="M50" s="1">
        <v>188.56403100573201</v>
      </c>
    </row>
    <row r="51" spans="1:13" x14ac:dyDescent="0.25">
      <c r="A51" t="s">
        <v>146</v>
      </c>
      <c r="B51" t="s">
        <v>50</v>
      </c>
      <c r="C51">
        <v>514</v>
      </c>
      <c r="D51" s="1">
        <v>27.997557215770101</v>
      </c>
      <c r="E51" s="1">
        <v>17.282222836745898</v>
      </c>
      <c r="F51" s="1">
        <v>24.293959481752701</v>
      </c>
      <c r="G51" s="1">
        <v>33.464376075296002</v>
      </c>
      <c r="H51" s="1">
        <v>26.785589369973501</v>
      </c>
      <c r="I51" s="1">
        <v>30.7625822773594</v>
      </c>
      <c r="J51" s="1">
        <v>18.674932878107398</v>
      </c>
      <c r="K51" s="1">
        <v>25.943584865666899</v>
      </c>
      <c r="L51" s="1">
        <v>37.540836436655702</v>
      </c>
      <c r="M51" s="1">
        <v>29.484908238115999</v>
      </c>
    </row>
    <row r="52" spans="1:13" x14ac:dyDescent="0.25">
      <c r="A52" t="s">
        <v>146</v>
      </c>
      <c r="B52" t="s">
        <v>51</v>
      </c>
      <c r="C52">
        <v>104</v>
      </c>
      <c r="D52" s="1">
        <v>35.150413868997902</v>
      </c>
      <c r="E52" s="1">
        <v>19.131253643881301</v>
      </c>
      <c r="F52" s="1">
        <v>28.799213236113001</v>
      </c>
      <c r="G52" s="1">
        <v>44.673562663786399</v>
      </c>
      <c r="H52" s="1">
        <v>33.4993578481564</v>
      </c>
      <c r="I52" s="1">
        <v>39.205735748039601</v>
      </c>
      <c r="J52" s="1">
        <v>20.8458949230359</v>
      </c>
      <c r="K52" s="1">
        <v>32.3061664342166</v>
      </c>
      <c r="L52" s="1">
        <v>50.880077011089597</v>
      </c>
      <c r="M52" s="1">
        <v>36.624139809950201</v>
      </c>
    </row>
    <row r="53" spans="1:13" x14ac:dyDescent="0.25">
      <c r="A53" t="s">
        <v>146</v>
      </c>
      <c r="B53" t="s">
        <v>52</v>
      </c>
      <c r="C53">
        <v>460</v>
      </c>
      <c r="D53" s="1">
        <v>36.472603585458401</v>
      </c>
      <c r="E53" s="1">
        <v>16.3317105267374</v>
      </c>
      <c r="F53" s="1">
        <v>28.258215580085</v>
      </c>
      <c r="G53" s="1">
        <v>47.6652304817719</v>
      </c>
      <c r="H53" s="1">
        <v>29.6618916403465</v>
      </c>
      <c r="I53" s="1">
        <v>40.298699718171001</v>
      </c>
      <c r="J53" s="1">
        <v>18.873868608167399</v>
      </c>
      <c r="K53" s="1">
        <v>31.7975739876265</v>
      </c>
      <c r="L53" s="1">
        <v>50.830264823172598</v>
      </c>
      <c r="M53" s="1">
        <v>33.083494759239102</v>
      </c>
    </row>
    <row r="54" spans="1:13" x14ac:dyDescent="0.25">
      <c r="A54" t="s">
        <v>146</v>
      </c>
      <c r="B54" t="s">
        <v>53</v>
      </c>
      <c r="C54">
        <v>5400</v>
      </c>
      <c r="D54" s="1">
        <v>32.2416427780135</v>
      </c>
      <c r="E54" s="1">
        <v>12.608876146788999</v>
      </c>
      <c r="F54" s="1">
        <v>20.733259238677402</v>
      </c>
      <c r="G54" s="1">
        <v>38.688363736871203</v>
      </c>
      <c r="H54" s="1">
        <v>35.764100966032998</v>
      </c>
      <c r="I54" s="1">
        <v>35.3076415512434</v>
      </c>
      <c r="J54" s="1">
        <v>13.056866114669599</v>
      </c>
      <c r="K54" s="1">
        <v>21.9806470588235</v>
      </c>
      <c r="L54" s="1">
        <v>42.312553925798099</v>
      </c>
      <c r="M54" s="1">
        <v>38.579749422468801</v>
      </c>
    </row>
    <row r="55" spans="1:13" x14ac:dyDescent="0.25">
      <c r="A55" t="s">
        <v>146</v>
      </c>
      <c r="B55" t="s">
        <v>54</v>
      </c>
      <c r="C55">
        <v>21352</v>
      </c>
      <c r="D55" s="1">
        <v>90.037510307693694</v>
      </c>
      <c r="E55" s="1">
        <v>24.1799985813619</v>
      </c>
      <c r="F55" s="1">
        <v>49.652410534140401</v>
      </c>
      <c r="G55" s="1">
        <v>111.69289737171501</v>
      </c>
      <c r="H55" s="1">
        <v>74.096680649503796</v>
      </c>
      <c r="I55" s="1">
        <v>92.4260660069517</v>
      </c>
      <c r="J55" s="1">
        <v>25.448998257839701</v>
      </c>
      <c r="K55" s="1">
        <v>51.041693155707897</v>
      </c>
      <c r="L55" s="1">
        <v>113.851160714286</v>
      </c>
      <c r="M55" s="1">
        <v>77.130513258728101</v>
      </c>
    </row>
    <row r="56" spans="1:13" x14ac:dyDescent="0.25">
      <c r="A56" t="s">
        <v>146</v>
      </c>
      <c r="B56" t="s">
        <v>55</v>
      </c>
      <c r="C56">
        <v>14098</v>
      </c>
      <c r="D56" s="1">
        <v>44.270303241169501</v>
      </c>
      <c r="E56" s="1">
        <v>15.580185062113401</v>
      </c>
      <c r="F56" s="1">
        <v>26.205988372093</v>
      </c>
      <c r="G56" s="1">
        <v>49.949199149095897</v>
      </c>
      <c r="H56" s="1">
        <v>45.525378522874199</v>
      </c>
      <c r="I56" s="1">
        <v>48.714901905541197</v>
      </c>
      <c r="J56" s="1">
        <v>17.5044920918189</v>
      </c>
      <c r="K56" s="1">
        <v>29.183257918551998</v>
      </c>
      <c r="L56" s="1">
        <v>55.6818431891733</v>
      </c>
      <c r="M56" s="1">
        <v>48.991989772122899</v>
      </c>
    </row>
    <row r="57" spans="1:13" x14ac:dyDescent="0.25">
      <c r="A57" t="s">
        <v>146</v>
      </c>
      <c r="B57" t="s">
        <v>56</v>
      </c>
      <c r="C57">
        <v>11021</v>
      </c>
      <c r="D57" s="1">
        <v>102.742898525245</v>
      </c>
      <c r="E57" s="1">
        <v>33.292600896861003</v>
      </c>
      <c r="F57" s="1">
        <v>82.135317997293598</v>
      </c>
      <c r="G57" s="1">
        <v>146.579310344828</v>
      </c>
      <c r="H57" s="1">
        <v>86.334143845512301</v>
      </c>
      <c r="I57" s="1">
        <v>104.52784737125999</v>
      </c>
      <c r="J57" s="1">
        <v>35.4841549295775</v>
      </c>
      <c r="K57" s="1">
        <v>83.522727272727295</v>
      </c>
      <c r="L57" s="1">
        <v>147.53266331658301</v>
      </c>
      <c r="M57" s="1">
        <v>88.213517390784602</v>
      </c>
    </row>
    <row r="58" spans="1:13" x14ac:dyDescent="0.25">
      <c r="A58" t="s">
        <v>146</v>
      </c>
      <c r="B58" t="s">
        <v>57</v>
      </c>
      <c r="C58">
        <v>31708</v>
      </c>
      <c r="D58" s="1">
        <v>48.554923961349601</v>
      </c>
      <c r="E58" s="1">
        <v>18.661931818181799</v>
      </c>
      <c r="F58" s="1">
        <v>31.4113988410319</v>
      </c>
      <c r="G58" s="1">
        <v>56.654075788960597</v>
      </c>
      <c r="H58" s="1">
        <v>47.117055839566099</v>
      </c>
      <c r="I58" s="1">
        <v>50.400967001988199</v>
      </c>
      <c r="J58" s="1">
        <v>20.057278224319699</v>
      </c>
      <c r="K58" s="1">
        <v>33.244586945335101</v>
      </c>
      <c r="L58" s="1">
        <v>59</v>
      </c>
      <c r="M58" s="1">
        <v>48.836769534286503</v>
      </c>
    </row>
    <row r="59" spans="1:13" x14ac:dyDescent="0.25">
      <c r="A59" t="s">
        <v>146</v>
      </c>
      <c r="B59" t="s">
        <v>58</v>
      </c>
      <c r="C59">
        <v>9581</v>
      </c>
      <c r="D59" s="1">
        <v>40.624758943912603</v>
      </c>
      <c r="E59" s="1">
        <v>24.7590773173857</v>
      </c>
      <c r="F59" s="1">
        <v>32.7401013323325</v>
      </c>
      <c r="G59" s="1">
        <v>48.315023291925499</v>
      </c>
      <c r="H59" s="1">
        <v>42.721312043992299</v>
      </c>
      <c r="I59" s="1">
        <v>41.798360960068898</v>
      </c>
      <c r="J59" s="1">
        <v>25.3782028985507</v>
      </c>
      <c r="K59" s="1">
        <v>33.900581959262901</v>
      </c>
      <c r="L59" s="1">
        <v>49.799850541786</v>
      </c>
      <c r="M59" s="1">
        <v>43.690232669105697</v>
      </c>
    </row>
    <row r="60" spans="1:13" x14ac:dyDescent="0.25">
      <c r="A60" t="s">
        <v>146</v>
      </c>
      <c r="B60" t="s">
        <v>59</v>
      </c>
      <c r="C60">
        <v>4463</v>
      </c>
      <c r="D60" s="1">
        <v>51.817633088132702</v>
      </c>
      <c r="E60" s="1">
        <v>27.3644222693888</v>
      </c>
      <c r="F60" s="1">
        <v>39.377065111759002</v>
      </c>
      <c r="G60" s="1">
        <v>65.527604714125204</v>
      </c>
      <c r="H60" s="1">
        <v>53.696903896188097</v>
      </c>
      <c r="I60" s="1">
        <v>52.800047202686699</v>
      </c>
      <c r="J60" s="1">
        <v>28.086525724056902</v>
      </c>
      <c r="K60" s="1">
        <v>40.292436235708003</v>
      </c>
      <c r="L60" s="1">
        <v>66.630199712906304</v>
      </c>
      <c r="M60" s="1">
        <v>54.639387162296998</v>
      </c>
    </row>
    <row r="61" spans="1:13" x14ac:dyDescent="0.25">
      <c r="A61" t="s">
        <v>146</v>
      </c>
      <c r="B61" t="s">
        <v>60</v>
      </c>
      <c r="C61">
        <v>1607</v>
      </c>
      <c r="D61" s="1">
        <v>55.024549782261602</v>
      </c>
      <c r="E61" s="1">
        <v>29.6985289900786</v>
      </c>
      <c r="F61" s="1">
        <v>44.992492128844802</v>
      </c>
      <c r="G61" s="1">
        <v>68.034499327353402</v>
      </c>
      <c r="H61" s="1">
        <v>56.410130803254297</v>
      </c>
      <c r="I61" s="1">
        <v>58.3092668483729</v>
      </c>
      <c r="J61" s="1">
        <v>31.7493109524574</v>
      </c>
      <c r="K61" s="1">
        <v>47.635150528885298</v>
      </c>
      <c r="L61" s="1">
        <v>71.284570096412196</v>
      </c>
      <c r="M61" s="1">
        <v>59.288101582128398</v>
      </c>
    </row>
    <row r="62" spans="1:13" x14ac:dyDescent="0.25">
      <c r="A62" t="s">
        <v>146</v>
      </c>
      <c r="B62" t="s">
        <v>61</v>
      </c>
      <c r="C62">
        <v>113</v>
      </c>
      <c r="D62" s="1">
        <v>359.81406774855401</v>
      </c>
      <c r="E62" s="1">
        <v>58.000826617069599</v>
      </c>
      <c r="F62" s="1">
        <v>114.36470588235299</v>
      </c>
      <c r="G62" s="1">
        <v>324.57966517534999</v>
      </c>
      <c r="H62" s="1">
        <v>362.99719199876898</v>
      </c>
      <c r="I62" s="1">
        <v>379.44609598028501</v>
      </c>
      <c r="J62" s="1">
        <v>58.000826617069599</v>
      </c>
      <c r="K62" s="1">
        <v>126.758229813665</v>
      </c>
      <c r="L62" s="1">
        <v>324.697864049646</v>
      </c>
      <c r="M62" s="1">
        <v>369.388648813636</v>
      </c>
    </row>
    <row r="63" spans="1:13" x14ac:dyDescent="0.25">
      <c r="A63" t="s">
        <v>146</v>
      </c>
      <c r="B63" t="s">
        <v>62</v>
      </c>
      <c r="C63">
        <v>419</v>
      </c>
      <c r="D63" s="1">
        <v>55.750548256111301</v>
      </c>
      <c r="E63" s="1">
        <v>28.962568521594701</v>
      </c>
      <c r="F63" s="1">
        <v>43.01220703125</v>
      </c>
      <c r="G63" s="1">
        <v>65.449319783436096</v>
      </c>
      <c r="H63" s="1">
        <v>58.507861322061103</v>
      </c>
      <c r="I63" s="1">
        <v>59.665810124483201</v>
      </c>
      <c r="J63" s="1">
        <v>31.095223028474798</v>
      </c>
      <c r="K63" s="1">
        <v>44.831325301204799</v>
      </c>
      <c r="L63" s="1">
        <v>67.367091148970303</v>
      </c>
      <c r="M63" s="1">
        <v>62.245467864775499</v>
      </c>
    </row>
    <row r="64" spans="1:13" x14ac:dyDescent="0.25">
      <c r="A64" t="s">
        <v>146</v>
      </c>
      <c r="B64" t="s">
        <v>63</v>
      </c>
      <c r="C64">
        <v>172</v>
      </c>
      <c r="D64" s="1">
        <v>82.335807347910901</v>
      </c>
      <c r="E64" s="1">
        <v>29.226208462277899</v>
      </c>
      <c r="F64" s="1">
        <v>49.001191692202902</v>
      </c>
      <c r="G64" s="1">
        <v>87.123235591174407</v>
      </c>
      <c r="H64" s="1">
        <v>97.331854467973301</v>
      </c>
      <c r="I64" s="1">
        <v>89.247290290885005</v>
      </c>
      <c r="J64" s="1">
        <v>33.579679200575498</v>
      </c>
      <c r="K64" s="1">
        <v>50.475703324808201</v>
      </c>
      <c r="L64" s="1">
        <v>93.611237410071894</v>
      </c>
      <c r="M64" s="1">
        <v>108.496035115401</v>
      </c>
    </row>
    <row r="65" spans="1:13" x14ac:dyDescent="0.25">
      <c r="A65" t="s">
        <v>146</v>
      </c>
      <c r="B65" t="s">
        <v>64</v>
      </c>
      <c r="C65">
        <v>2477</v>
      </c>
      <c r="D65" s="1">
        <v>50.9072471154238</v>
      </c>
      <c r="E65" s="1">
        <v>25.6967213114754</v>
      </c>
      <c r="F65" s="1">
        <v>41.229629629629599</v>
      </c>
      <c r="G65" s="1">
        <v>68.743661971831003</v>
      </c>
      <c r="H65" s="1">
        <v>50.8162435806235</v>
      </c>
      <c r="I65" s="1">
        <v>55.286544584913898</v>
      </c>
      <c r="J65" s="1">
        <v>28.359264497878399</v>
      </c>
      <c r="K65" s="1">
        <v>46.094736842105299</v>
      </c>
      <c r="L65" s="1">
        <v>74.397619047619003</v>
      </c>
      <c r="M65" s="1">
        <v>54.764812899301702</v>
      </c>
    </row>
    <row r="66" spans="1:13" x14ac:dyDescent="0.25">
      <c r="A66" t="s">
        <v>146</v>
      </c>
      <c r="B66" t="s">
        <v>65</v>
      </c>
      <c r="C66">
        <v>491</v>
      </c>
      <c r="D66" s="1">
        <v>218.948660999201</v>
      </c>
      <c r="E66" s="1">
        <v>77.486191860465098</v>
      </c>
      <c r="F66" s="1">
        <v>127.28179862605</v>
      </c>
      <c r="G66" s="1">
        <v>225.07317048046301</v>
      </c>
      <c r="H66" s="1">
        <v>125.575700631069</v>
      </c>
      <c r="I66" s="1">
        <v>232.175401303179</v>
      </c>
      <c r="J66" s="1">
        <v>82.564942492505196</v>
      </c>
      <c r="K66" s="1">
        <v>141.97979797979801</v>
      </c>
      <c r="L66" s="1">
        <v>239.79516882492601</v>
      </c>
      <c r="M66" s="1">
        <v>133.177302865928</v>
      </c>
    </row>
  </sheetData>
  <pageMargins left="0.7" right="0.7" top="0.75" bottom="0.75" header="0.511811023622047" footer="0.511811023622047"/>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O345"/>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23.5703125" customWidth="1"/>
    <col min="4" max="4" width="17.85546875"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80.45" customHeight="1" x14ac:dyDescent="0.25">
      <c r="A1" t="s">
        <v>134</v>
      </c>
      <c r="B1" t="s">
        <v>135</v>
      </c>
      <c r="C1" t="s">
        <v>161</v>
      </c>
      <c r="D1" t="s">
        <v>106</v>
      </c>
      <c r="E1"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66</v>
      </c>
      <c r="D2">
        <v>449</v>
      </c>
      <c r="E2" s="36">
        <v>9.2999999999999999E-2</v>
      </c>
      <c r="F2" s="1">
        <v>22.620660826563999</v>
      </c>
      <c r="G2" s="1">
        <v>13.895348837209299</v>
      </c>
      <c r="H2" s="1">
        <v>19.267650834403099</v>
      </c>
      <c r="I2" s="1">
        <v>26.902013422818801</v>
      </c>
      <c r="J2" s="1">
        <v>20.5919890896478</v>
      </c>
      <c r="K2" s="1">
        <v>24.871274100754999</v>
      </c>
      <c r="L2" s="1">
        <v>15.7432859399684</v>
      </c>
      <c r="M2" s="1">
        <v>21.037105751391501</v>
      </c>
      <c r="N2" s="1">
        <v>28.8955223880597</v>
      </c>
      <c r="O2" s="1">
        <v>22.521192642609002</v>
      </c>
    </row>
    <row r="3" spans="1:15" x14ac:dyDescent="0.25">
      <c r="A3" t="s">
        <v>146</v>
      </c>
      <c r="B3" t="s">
        <v>2</v>
      </c>
      <c r="C3" t="s">
        <v>67</v>
      </c>
      <c r="D3">
        <v>1719</v>
      </c>
      <c r="E3" s="36">
        <v>0.35599999999999998</v>
      </c>
      <c r="F3" s="1">
        <v>20.5298573801971</v>
      </c>
      <c r="G3" s="1">
        <v>13.958494511553599</v>
      </c>
      <c r="H3" s="1">
        <v>18.511011571481902</v>
      </c>
      <c r="I3" s="1">
        <v>24.069052181603801</v>
      </c>
      <c r="J3" s="1">
        <v>19.747881094836998</v>
      </c>
      <c r="K3" s="1">
        <v>23.078216504377899</v>
      </c>
      <c r="L3" s="1">
        <v>15.7604673127148</v>
      </c>
      <c r="M3" s="1">
        <v>20.125975473801599</v>
      </c>
      <c r="N3" s="1">
        <v>26.4851123967773</v>
      </c>
      <c r="O3" s="1">
        <v>21.8906823808328</v>
      </c>
    </row>
    <row r="4" spans="1:15" x14ac:dyDescent="0.25">
      <c r="A4" t="s">
        <v>146</v>
      </c>
      <c r="B4" t="s">
        <v>2</v>
      </c>
      <c r="C4" t="s">
        <v>68</v>
      </c>
      <c r="D4">
        <v>1108</v>
      </c>
      <c r="E4" s="36">
        <v>0.22900000000000001</v>
      </c>
      <c r="F4" s="1">
        <v>20.976499755735802</v>
      </c>
      <c r="G4" s="1">
        <v>14.2979674057918</v>
      </c>
      <c r="H4" s="1">
        <v>18.879980796670701</v>
      </c>
      <c r="I4" s="1">
        <v>24.702796731411102</v>
      </c>
      <c r="J4" s="1">
        <v>20.474892787567398</v>
      </c>
      <c r="K4" s="1">
        <v>23.560706173563201</v>
      </c>
      <c r="L4" s="1">
        <v>16.5027829313544</v>
      </c>
      <c r="M4" s="1">
        <v>21.224907519727498</v>
      </c>
      <c r="N4" s="1">
        <v>26.893010911417001</v>
      </c>
      <c r="O4" s="1">
        <v>22.8560780425796</v>
      </c>
    </row>
    <row r="5" spans="1:15" x14ac:dyDescent="0.25">
      <c r="A5" t="s">
        <v>146</v>
      </c>
      <c r="B5" t="s">
        <v>2</v>
      </c>
      <c r="C5" t="s">
        <v>70</v>
      </c>
      <c r="D5">
        <v>712</v>
      </c>
      <c r="E5" s="36">
        <v>0.14699999999999999</v>
      </c>
      <c r="F5" s="1">
        <v>26.7194915453459</v>
      </c>
      <c r="G5" s="1">
        <v>16.831338557320699</v>
      </c>
      <c r="H5" s="1">
        <v>23.661750628512301</v>
      </c>
      <c r="I5" s="1">
        <v>32.855297049506902</v>
      </c>
      <c r="J5" s="1">
        <v>27.088617265863501</v>
      </c>
      <c r="K5" s="1">
        <v>29.5432577981748</v>
      </c>
      <c r="L5" s="1">
        <v>19.334396805045301</v>
      </c>
      <c r="M5" s="1">
        <v>25.691685410261201</v>
      </c>
      <c r="N5" s="1">
        <v>35.804825485550801</v>
      </c>
      <c r="O5" s="1">
        <v>29.530341705615399</v>
      </c>
    </row>
    <row r="6" spans="1:15" x14ac:dyDescent="0.25">
      <c r="A6" t="s">
        <v>146</v>
      </c>
      <c r="B6" t="s">
        <v>2</v>
      </c>
      <c r="C6" t="s">
        <v>71</v>
      </c>
      <c r="D6">
        <v>482</v>
      </c>
      <c r="E6" s="36">
        <v>0.1</v>
      </c>
      <c r="F6" s="1">
        <v>39.004953276600602</v>
      </c>
      <c r="G6" s="1">
        <v>27.049366964681202</v>
      </c>
      <c r="H6" s="1">
        <v>37.425811303949303</v>
      </c>
      <c r="I6" s="1">
        <v>48.479076531671801</v>
      </c>
      <c r="J6" s="1">
        <v>39.686865830299801</v>
      </c>
      <c r="K6" s="1">
        <v>44.9181660604482</v>
      </c>
      <c r="L6" s="1">
        <v>31.888864615739902</v>
      </c>
      <c r="M6" s="1">
        <v>42.371602134867899</v>
      </c>
      <c r="N6" s="1">
        <v>53.6833729898756</v>
      </c>
      <c r="O6" s="1">
        <v>44.515434679988303</v>
      </c>
    </row>
    <row r="7" spans="1:15" x14ac:dyDescent="0.25">
      <c r="A7" t="s">
        <v>146</v>
      </c>
      <c r="B7" t="s">
        <v>2</v>
      </c>
      <c r="C7" t="s">
        <v>72</v>
      </c>
      <c r="D7">
        <v>358</v>
      </c>
      <c r="E7" s="36">
        <v>7.3999999999999996E-2</v>
      </c>
      <c r="F7" s="1">
        <v>37.403806426165502</v>
      </c>
      <c r="G7" s="1">
        <v>25.3394418630531</v>
      </c>
      <c r="H7" s="1">
        <v>35.340576639297701</v>
      </c>
      <c r="I7" s="1">
        <v>46.337539764414601</v>
      </c>
      <c r="J7" s="1">
        <v>36.584419907286602</v>
      </c>
      <c r="K7" s="1">
        <v>47.452564276575202</v>
      </c>
      <c r="L7" s="1">
        <v>33.089693345734297</v>
      </c>
      <c r="M7" s="1">
        <v>44.396186005994402</v>
      </c>
      <c r="N7" s="1">
        <v>59.403989641104403</v>
      </c>
      <c r="O7" s="1">
        <v>45.780830852623197</v>
      </c>
    </row>
    <row r="8" spans="1:15" x14ac:dyDescent="0.25">
      <c r="A8" t="s">
        <v>146</v>
      </c>
      <c r="B8" t="s">
        <v>3</v>
      </c>
      <c r="C8" t="s">
        <v>66</v>
      </c>
      <c r="D8">
        <v>228</v>
      </c>
      <c r="E8" s="36">
        <v>1.2E-2</v>
      </c>
      <c r="F8" s="1">
        <v>41.440303715731403</v>
      </c>
      <c r="G8" s="1">
        <v>11.0914502164502</v>
      </c>
      <c r="H8" s="1">
        <v>20.7728608442591</v>
      </c>
      <c r="I8" s="1">
        <v>38.6468160627252</v>
      </c>
      <c r="J8" s="1">
        <v>35.912237560842797</v>
      </c>
      <c r="K8" s="1">
        <v>42.608698273707802</v>
      </c>
      <c r="L8" s="1">
        <v>12.526201000834</v>
      </c>
      <c r="M8" s="1">
        <v>21.540834291876301</v>
      </c>
      <c r="N8" s="1">
        <v>40.321219728903202</v>
      </c>
      <c r="O8" s="1">
        <v>37.1039906754051</v>
      </c>
    </row>
    <row r="9" spans="1:15" x14ac:dyDescent="0.25">
      <c r="A9" t="s">
        <v>146</v>
      </c>
      <c r="B9" t="s">
        <v>3</v>
      </c>
      <c r="C9" t="s">
        <v>67</v>
      </c>
      <c r="D9">
        <v>2216</v>
      </c>
      <c r="E9" s="36">
        <v>0.11600000000000001</v>
      </c>
      <c r="F9" s="1">
        <v>36.038123811659297</v>
      </c>
      <c r="G9" s="1">
        <v>10.2775654853621</v>
      </c>
      <c r="H9" s="1">
        <v>18.735174979982101</v>
      </c>
      <c r="I9" s="1">
        <v>38.6595327492699</v>
      </c>
      <c r="J9" s="1">
        <v>40.909747023169203</v>
      </c>
      <c r="K9" s="1">
        <v>38.542614562831503</v>
      </c>
      <c r="L9" s="1">
        <v>10.7371037302565</v>
      </c>
      <c r="M9" s="1">
        <v>19.921120401337799</v>
      </c>
      <c r="N9" s="1">
        <v>40.332941176470598</v>
      </c>
      <c r="O9" s="1">
        <v>44.503141049521801</v>
      </c>
    </row>
    <row r="10" spans="1:15" x14ac:dyDescent="0.25">
      <c r="A10" t="s">
        <v>146</v>
      </c>
      <c r="B10" t="s">
        <v>3</v>
      </c>
      <c r="C10" t="s">
        <v>68</v>
      </c>
      <c r="D10">
        <v>4108</v>
      </c>
      <c r="E10" s="36">
        <v>0.215</v>
      </c>
      <c r="F10" s="1">
        <v>39.271443525672098</v>
      </c>
      <c r="G10" s="1">
        <v>10.7213032122073</v>
      </c>
      <c r="H10" s="1">
        <v>19.775631056243299</v>
      </c>
      <c r="I10" s="1">
        <v>40.542260174418601</v>
      </c>
      <c r="J10" s="1">
        <v>44.3646508560632</v>
      </c>
      <c r="K10" s="1">
        <v>41.577547720945702</v>
      </c>
      <c r="L10" s="1">
        <v>11.4642804570076</v>
      </c>
      <c r="M10" s="1">
        <v>20.808800752430699</v>
      </c>
      <c r="N10" s="1">
        <v>43.521410256410299</v>
      </c>
      <c r="O10" s="1">
        <v>47.309033655647198</v>
      </c>
    </row>
    <row r="11" spans="1:15" x14ac:dyDescent="0.25">
      <c r="A11" t="s">
        <v>146</v>
      </c>
      <c r="B11" t="s">
        <v>3</v>
      </c>
      <c r="C11" t="s">
        <v>70</v>
      </c>
      <c r="D11">
        <v>7540</v>
      </c>
      <c r="E11" s="36">
        <v>0.39500000000000002</v>
      </c>
      <c r="F11" s="1">
        <v>33.3314310259601</v>
      </c>
      <c r="G11" s="1">
        <v>10.121438746438701</v>
      </c>
      <c r="H11" s="1">
        <v>18.381124260355001</v>
      </c>
      <c r="I11" s="1">
        <v>35.622466216216203</v>
      </c>
      <c r="J11" s="1">
        <v>39.726268086219498</v>
      </c>
      <c r="K11" s="1">
        <v>35.304249921055202</v>
      </c>
      <c r="L11" s="1">
        <v>10.4899346927208</v>
      </c>
      <c r="M11" s="1">
        <v>19.417701205604398</v>
      </c>
      <c r="N11" s="1">
        <v>37.994067353983098</v>
      </c>
      <c r="O11" s="1">
        <v>42.886539305343497</v>
      </c>
    </row>
    <row r="12" spans="1:15" x14ac:dyDescent="0.25">
      <c r="A12" t="s">
        <v>146</v>
      </c>
      <c r="B12" t="s">
        <v>3</v>
      </c>
      <c r="C12" t="s">
        <v>71</v>
      </c>
      <c r="D12">
        <v>1588</v>
      </c>
      <c r="E12" s="36">
        <v>8.3000000000000004E-2</v>
      </c>
      <c r="F12" s="1">
        <v>36.050515671106098</v>
      </c>
      <c r="G12" s="1">
        <v>10.435778424948399</v>
      </c>
      <c r="H12" s="1">
        <v>18.735936935843299</v>
      </c>
      <c r="I12" s="1">
        <v>37.491031698071801</v>
      </c>
      <c r="J12" s="1">
        <v>48.092400828204603</v>
      </c>
      <c r="K12" s="1">
        <v>38.8803760315825</v>
      </c>
      <c r="L12" s="1">
        <v>11.0123598439046</v>
      </c>
      <c r="M12" s="1">
        <v>19.661315359477101</v>
      </c>
      <c r="N12" s="1">
        <v>39.860284880120297</v>
      </c>
      <c r="O12" s="1">
        <v>53.382641280638502</v>
      </c>
    </row>
    <row r="13" spans="1:15" x14ac:dyDescent="0.25">
      <c r="A13" t="s">
        <v>146</v>
      </c>
      <c r="B13" t="s">
        <v>3</v>
      </c>
      <c r="C13" t="s">
        <v>72</v>
      </c>
      <c r="D13">
        <v>3406</v>
      </c>
      <c r="E13" s="36">
        <v>0.17799999999999999</v>
      </c>
      <c r="F13" s="1">
        <v>40.464878643835803</v>
      </c>
      <c r="G13" s="1">
        <v>12.6098438403702</v>
      </c>
      <c r="H13" s="1">
        <v>24.993902439024399</v>
      </c>
      <c r="I13" s="1">
        <v>48.261904761904802</v>
      </c>
      <c r="J13" s="1">
        <v>38.596406149005702</v>
      </c>
      <c r="K13" s="1">
        <v>44.0442921508685</v>
      </c>
      <c r="L13" s="1">
        <v>13.7413267215569</v>
      </c>
      <c r="M13" s="1">
        <v>27.3266666666667</v>
      </c>
      <c r="N13" s="1">
        <v>52.973684210526301</v>
      </c>
      <c r="O13" s="1">
        <v>45.130968908410303</v>
      </c>
    </row>
    <row r="14" spans="1:15" x14ac:dyDescent="0.25">
      <c r="A14" t="s">
        <v>146</v>
      </c>
      <c r="B14" t="s">
        <v>4</v>
      </c>
      <c r="C14" t="s">
        <v>66</v>
      </c>
      <c r="D14">
        <v>121</v>
      </c>
      <c r="E14" s="36">
        <v>0.01</v>
      </c>
      <c r="F14" s="1">
        <v>51.543691282834402</v>
      </c>
      <c r="G14" s="1">
        <v>13.0292887029289</v>
      </c>
      <c r="H14" s="1">
        <v>24.987733197035499</v>
      </c>
      <c r="I14" s="1">
        <v>51.975000000000001</v>
      </c>
      <c r="J14" s="1">
        <v>35.601703559394998</v>
      </c>
      <c r="K14" s="1">
        <v>55.372853960973202</v>
      </c>
      <c r="L14" s="1">
        <v>14.1167146974063</v>
      </c>
      <c r="M14" s="1">
        <v>25.773493975903602</v>
      </c>
      <c r="N14" s="1">
        <v>53.732558139534902</v>
      </c>
      <c r="O14" s="1">
        <v>36.954268808523601</v>
      </c>
    </row>
    <row r="15" spans="1:15" x14ac:dyDescent="0.25">
      <c r="A15" t="s">
        <v>146</v>
      </c>
      <c r="B15" t="s">
        <v>4</v>
      </c>
      <c r="C15" t="s">
        <v>67</v>
      </c>
      <c r="D15">
        <v>1485</v>
      </c>
      <c r="E15" s="36">
        <v>0.11799999999999999</v>
      </c>
      <c r="F15" s="1">
        <v>41.101286191433701</v>
      </c>
      <c r="G15" s="1">
        <v>12.06</v>
      </c>
      <c r="H15" s="1">
        <v>22.228896103896101</v>
      </c>
      <c r="I15" s="1">
        <v>41.907484407484397</v>
      </c>
      <c r="J15" s="1">
        <v>38.327097647311398</v>
      </c>
      <c r="K15" s="1">
        <v>44.432735918172</v>
      </c>
      <c r="L15" s="1">
        <v>12.9198198198198</v>
      </c>
      <c r="M15" s="1">
        <v>23.7009966777409</v>
      </c>
      <c r="N15" s="1">
        <v>46.841188524590201</v>
      </c>
      <c r="O15" s="1">
        <v>41.633264582006099</v>
      </c>
    </row>
    <row r="16" spans="1:15" x14ac:dyDescent="0.25">
      <c r="A16" t="s">
        <v>146</v>
      </c>
      <c r="B16" t="s">
        <v>4</v>
      </c>
      <c r="C16" t="s">
        <v>68</v>
      </c>
      <c r="D16">
        <v>2961</v>
      </c>
      <c r="E16" s="36">
        <v>0.23499999999999999</v>
      </c>
      <c r="F16" s="1">
        <v>45.295489109517597</v>
      </c>
      <c r="G16" s="1">
        <v>14.227027027027001</v>
      </c>
      <c r="H16" s="1">
        <v>25.0708903153782</v>
      </c>
      <c r="I16" s="1">
        <v>46.434210526315802</v>
      </c>
      <c r="J16" s="1">
        <v>45.8157138138451</v>
      </c>
      <c r="K16" s="1">
        <v>48.225595400690601</v>
      </c>
      <c r="L16" s="1">
        <v>15.283410138248801</v>
      </c>
      <c r="M16" s="1">
        <v>26.703703703703699</v>
      </c>
      <c r="N16" s="1">
        <v>50.582554517134</v>
      </c>
      <c r="O16" s="1">
        <v>49.121824665973399</v>
      </c>
    </row>
    <row r="17" spans="1:15" x14ac:dyDescent="0.25">
      <c r="A17" t="s">
        <v>146</v>
      </c>
      <c r="B17" t="s">
        <v>4</v>
      </c>
      <c r="C17" t="s">
        <v>70</v>
      </c>
      <c r="D17">
        <v>5298</v>
      </c>
      <c r="E17" s="36">
        <v>0.42</v>
      </c>
      <c r="F17" s="1">
        <v>45.2449211584035</v>
      </c>
      <c r="G17" s="1">
        <v>14.789239715494</v>
      </c>
      <c r="H17" s="1">
        <v>25.157595790840301</v>
      </c>
      <c r="I17" s="1">
        <v>46.135064102564101</v>
      </c>
      <c r="J17" s="1">
        <v>48.582193037945501</v>
      </c>
      <c r="K17" s="1">
        <v>48.677746929555603</v>
      </c>
      <c r="L17" s="1">
        <v>15.6604919467787</v>
      </c>
      <c r="M17" s="1">
        <v>27.1464548043772</v>
      </c>
      <c r="N17" s="1">
        <v>50.238239791329399</v>
      </c>
      <c r="O17" s="1">
        <v>52.611968197642398</v>
      </c>
    </row>
    <row r="18" spans="1:15" x14ac:dyDescent="0.25">
      <c r="A18" t="s">
        <v>146</v>
      </c>
      <c r="B18" t="s">
        <v>4</v>
      </c>
      <c r="C18" t="s">
        <v>71</v>
      </c>
      <c r="D18">
        <v>1152</v>
      </c>
      <c r="E18" s="36">
        <v>9.0999999999999998E-2</v>
      </c>
      <c r="F18" s="1">
        <v>47.590291609846702</v>
      </c>
      <c r="G18" s="1">
        <v>16.430427892234501</v>
      </c>
      <c r="H18" s="1">
        <v>28.758333333333301</v>
      </c>
      <c r="I18" s="1">
        <v>54.823290598290598</v>
      </c>
      <c r="J18" s="1">
        <v>59.187227149894397</v>
      </c>
      <c r="K18" s="1">
        <v>51.950625909416701</v>
      </c>
      <c r="L18" s="1">
        <v>18.206213382670398</v>
      </c>
      <c r="M18" s="1">
        <v>32.126767941330499</v>
      </c>
      <c r="N18" s="1">
        <v>58.181207482993202</v>
      </c>
      <c r="O18" s="1">
        <v>63.870349249960597</v>
      </c>
    </row>
    <row r="19" spans="1:15" x14ac:dyDescent="0.25">
      <c r="A19" t="s">
        <v>146</v>
      </c>
      <c r="B19" t="s">
        <v>4</v>
      </c>
      <c r="C19" t="s">
        <v>72</v>
      </c>
      <c r="D19">
        <v>1596</v>
      </c>
      <c r="E19" s="36">
        <v>0.127</v>
      </c>
      <c r="F19" s="1">
        <v>43.258935218523298</v>
      </c>
      <c r="G19" s="1">
        <v>15.434938395775699</v>
      </c>
      <c r="H19" s="1">
        <v>27.120058058393301</v>
      </c>
      <c r="I19" s="1">
        <v>48.166906215426003</v>
      </c>
      <c r="J19" s="1">
        <v>42.116130553571502</v>
      </c>
      <c r="K19" s="1">
        <v>50.472832205069501</v>
      </c>
      <c r="L19" s="1">
        <v>17.567445510542498</v>
      </c>
      <c r="M19" s="1">
        <v>31.465700979799202</v>
      </c>
      <c r="N19" s="1">
        <v>58.907887971378599</v>
      </c>
      <c r="O19" s="1">
        <v>53.380370997529901</v>
      </c>
    </row>
    <row r="20" spans="1:15" x14ac:dyDescent="0.25">
      <c r="A20" t="s">
        <v>146</v>
      </c>
      <c r="B20" t="s">
        <v>5</v>
      </c>
      <c r="C20" t="s">
        <v>66</v>
      </c>
      <c r="D20">
        <v>51</v>
      </c>
      <c r="E20" s="36">
        <v>8.9999999999999993E-3</v>
      </c>
      <c r="F20" s="1">
        <v>56.673895796127397</v>
      </c>
      <c r="G20" s="1">
        <v>17.6348263054402</v>
      </c>
      <c r="H20" s="1">
        <v>27.5370887647424</v>
      </c>
      <c r="I20" s="1">
        <v>56.273153214774297</v>
      </c>
      <c r="J20" s="1">
        <v>50.576678136227997</v>
      </c>
      <c r="K20" s="1">
        <v>60.047410847834499</v>
      </c>
      <c r="L20" s="1">
        <v>18.663296136435399</v>
      </c>
      <c r="M20" s="1">
        <v>28</v>
      </c>
      <c r="N20" s="1">
        <v>61.621264674493098</v>
      </c>
      <c r="O20" s="1">
        <v>54.246133462534999</v>
      </c>
    </row>
    <row r="21" spans="1:15" x14ac:dyDescent="0.25">
      <c r="A21" t="s">
        <v>146</v>
      </c>
      <c r="B21" t="s">
        <v>5</v>
      </c>
      <c r="C21" t="s">
        <v>67</v>
      </c>
      <c r="D21">
        <v>713</v>
      </c>
      <c r="E21" s="36">
        <v>0.127</v>
      </c>
      <c r="F21" s="1">
        <v>41.930909183915603</v>
      </c>
      <c r="G21" s="1">
        <v>12.650399999999999</v>
      </c>
      <c r="H21" s="1">
        <v>22.073957513768701</v>
      </c>
      <c r="I21" s="1">
        <v>43.441762854144798</v>
      </c>
      <c r="J21" s="1">
        <v>42.936239224978998</v>
      </c>
      <c r="K21" s="1">
        <v>46.117848227963798</v>
      </c>
      <c r="L21" s="1">
        <v>13.610487491981999</v>
      </c>
      <c r="M21" s="1">
        <v>24.125</v>
      </c>
      <c r="N21" s="1">
        <v>48.491538264957697</v>
      </c>
      <c r="O21" s="1">
        <v>47.7781716199435</v>
      </c>
    </row>
    <row r="22" spans="1:15" x14ac:dyDescent="0.25">
      <c r="A22" t="s">
        <v>146</v>
      </c>
      <c r="B22" t="s">
        <v>5</v>
      </c>
      <c r="C22" t="s">
        <v>68</v>
      </c>
      <c r="D22">
        <v>1265</v>
      </c>
      <c r="E22" s="36">
        <v>0.22500000000000001</v>
      </c>
      <c r="F22" s="1">
        <v>38.082811066904704</v>
      </c>
      <c r="G22" s="1">
        <v>14.9166666666667</v>
      </c>
      <c r="H22" s="1">
        <v>24.286478227654701</v>
      </c>
      <c r="I22" s="1">
        <v>41.719952634695098</v>
      </c>
      <c r="J22" s="1">
        <v>39.373498592786703</v>
      </c>
      <c r="K22" s="1">
        <v>41.326110648024702</v>
      </c>
      <c r="L22" s="1">
        <v>16.168595041322298</v>
      </c>
      <c r="M22" s="1">
        <v>26.696704774714199</v>
      </c>
      <c r="N22" s="1">
        <v>44.893203883495097</v>
      </c>
      <c r="O22" s="1">
        <v>42.746836331562598</v>
      </c>
    </row>
    <row r="23" spans="1:15" x14ac:dyDescent="0.25">
      <c r="A23" t="s">
        <v>146</v>
      </c>
      <c r="B23" t="s">
        <v>5</v>
      </c>
      <c r="C23" t="s">
        <v>70</v>
      </c>
      <c r="D23">
        <v>2208</v>
      </c>
      <c r="E23" s="36">
        <v>0.39300000000000002</v>
      </c>
      <c r="F23" s="1">
        <v>38.049176714034097</v>
      </c>
      <c r="G23" s="1">
        <v>17.031201940139599</v>
      </c>
      <c r="H23" s="1">
        <v>26.360623543842198</v>
      </c>
      <c r="I23" s="1">
        <v>43.07200745582</v>
      </c>
      <c r="J23" s="1">
        <v>41.188066617516398</v>
      </c>
      <c r="K23" s="1">
        <v>41.405472422813901</v>
      </c>
      <c r="L23" s="1">
        <v>18.2871615332588</v>
      </c>
      <c r="M23" s="1">
        <v>28.5735926997957</v>
      </c>
      <c r="N23" s="1">
        <v>46.485356280193201</v>
      </c>
      <c r="O23" s="1">
        <v>44.837307132069398</v>
      </c>
    </row>
    <row r="24" spans="1:15" x14ac:dyDescent="0.25">
      <c r="A24" t="s">
        <v>146</v>
      </c>
      <c r="B24" t="s">
        <v>5</v>
      </c>
      <c r="C24" t="s">
        <v>71</v>
      </c>
      <c r="D24">
        <v>606</v>
      </c>
      <c r="E24" s="36">
        <v>0.108</v>
      </c>
      <c r="F24" s="1">
        <v>41.157254365030802</v>
      </c>
      <c r="G24" s="1">
        <v>17.667120370370402</v>
      </c>
      <c r="H24" s="1">
        <v>28.237816690217599</v>
      </c>
      <c r="I24" s="1">
        <v>45.084478215391997</v>
      </c>
      <c r="J24" s="1">
        <v>42.7211245246272</v>
      </c>
      <c r="K24" s="1">
        <v>44.592261274063603</v>
      </c>
      <c r="L24" s="1">
        <v>18.752838475521699</v>
      </c>
      <c r="M24" s="1">
        <v>30.389859269621301</v>
      </c>
      <c r="N24" s="1">
        <v>51.023585817888801</v>
      </c>
      <c r="O24" s="1">
        <v>46.331954136647603</v>
      </c>
    </row>
    <row r="25" spans="1:15" x14ac:dyDescent="0.25">
      <c r="A25" t="s">
        <v>146</v>
      </c>
      <c r="B25" t="s">
        <v>5</v>
      </c>
      <c r="C25" t="s">
        <v>72</v>
      </c>
      <c r="D25">
        <v>769</v>
      </c>
      <c r="E25" s="36">
        <v>0.13700000000000001</v>
      </c>
      <c r="F25" s="1">
        <v>34.793056231505098</v>
      </c>
      <c r="G25" s="1">
        <v>16.289634146341498</v>
      </c>
      <c r="H25" s="1">
        <v>24.2476007677543</v>
      </c>
      <c r="I25" s="1">
        <v>40.128893662728302</v>
      </c>
      <c r="J25" s="1">
        <v>34.838775136348602</v>
      </c>
      <c r="K25" s="1">
        <v>41.263378812709902</v>
      </c>
      <c r="L25" s="1">
        <v>18.064338829615298</v>
      </c>
      <c r="M25" s="1">
        <v>27.962491153574</v>
      </c>
      <c r="N25" s="1">
        <v>45.410623084780397</v>
      </c>
      <c r="O25" s="1">
        <v>44.541623655190399</v>
      </c>
    </row>
    <row r="26" spans="1:15" x14ac:dyDescent="0.25">
      <c r="A26" t="s">
        <v>146</v>
      </c>
      <c r="B26" t="s">
        <v>6</v>
      </c>
      <c r="C26" t="s">
        <v>66</v>
      </c>
      <c r="D26">
        <v>51</v>
      </c>
      <c r="E26" s="36">
        <v>0.01</v>
      </c>
      <c r="F26" s="1">
        <v>36.824614521082196</v>
      </c>
      <c r="G26" s="1">
        <v>13.914387544589299</v>
      </c>
      <c r="H26" s="1">
        <v>20.474167623421401</v>
      </c>
      <c r="I26" s="1">
        <v>33.637905552890999</v>
      </c>
      <c r="J26" s="1">
        <v>35.3523705392453</v>
      </c>
      <c r="K26" s="1">
        <v>39.338383315728102</v>
      </c>
      <c r="L26" s="1">
        <v>14.302704841667801</v>
      </c>
      <c r="M26" s="1">
        <v>24.264372822299698</v>
      </c>
      <c r="N26" s="1">
        <v>40.4483003743238</v>
      </c>
      <c r="O26" s="1">
        <v>38.151769219190903</v>
      </c>
    </row>
    <row r="27" spans="1:15" x14ac:dyDescent="0.25">
      <c r="A27" t="s">
        <v>146</v>
      </c>
      <c r="B27" t="s">
        <v>6</v>
      </c>
      <c r="C27" t="s">
        <v>67</v>
      </c>
      <c r="D27">
        <v>773</v>
      </c>
      <c r="E27" s="36">
        <v>0.155</v>
      </c>
      <c r="F27" s="1">
        <v>46.441040991041099</v>
      </c>
      <c r="G27" s="1">
        <v>15.209134615384601</v>
      </c>
      <c r="H27" s="1">
        <v>26.651090342679101</v>
      </c>
      <c r="I27" s="1">
        <v>47.8586956521739</v>
      </c>
      <c r="J27" s="1">
        <v>60.276702308484097</v>
      </c>
      <c r="K27" s="1">
        <v>50.143162231474001</v>
      </c>
      <c r="L27" s="1">
        <v>16.4635883905013</v>
      </c>
      <c r="M27" s="1">
        <v>28.723500410846299</v>
      </c>
      <c r="N27" s="1">
        <v>52.3888888888889</v>
      </c>
      <c r="O27" s="1">
        <v>64.689874523534399</v>
      </c>
    </row>
    <row r="28" spans="1:15" x14ac:dyDescent="0.25">
      <c r="A28" t="s">
        <v>146</v>
      </c>
      <c r="B28" t="s">
        <v>6</v>
      </c>
      <c r="C28" t="s">
        <v>68</v>
      </c>
      <c r="D28">
        <v>1290</v>
      </c>
      <c r="E28" s="36">
        <v>0.25900000000000001</v>
      </c>
      <c r="F28" s="1">
        <v>43.057033676398902</v>
      </c>
      <c r="G28" s="1">
        <v>15.3541753131965</v>
      </c>
      <c r="H28" s="1">
        <v>26.6287632138358</v>
      </c>
      <c r="I28" s="1">
        <v>47.689709914123299</v>
      </c>
      <c r="J28" s="1">
        <v>46.890015584353698</v>
      </c>
      <c r="K28" s="1">
        <v>47.138917002728299</v>
      </c>
      <c r="L28" s="1">
        <v>16.921424591700202</v>
      </c>
      <c r="M28" s="1">
        <v>29.107302104359398</v>
      </c>
      <c r="N28" s="1">
        <v>53.657244228194301</v>
      </c>
      <c r="O28" s="1">
        <v>51.289542676973603</v>
      </c>
    </row>
    <row r="29" spans="1:15" x14ac:dyDescent="0.25">
      <c r="A29" t="s">
        <v>146</v>
      </c>
      <c r="B29" t="s">
        <v>6</v>
      </c>
      <c r="C29" t="s">
        <v>70</v>
      </c>
      <c r="D29">
        <v>1920</v>
      </c>
      <c r="E29" s="36">
        <v>0.38500000000000001</v>
      </c>
      <c r="F29" s="1">
        <v>42.197381526612297</v>
      </c>
      <c r="G29" s="1">
        <v>16.812478090657802</v>
      </c>
      <c r="H29" s="1">
        <v>26.395817507158299</v>
      </c>
      <c r="I29" s="1">
        <v>45.937031484257901</v>
      </c>
      <c r="J29" s="1">
        <v>51.578855718941902</v>
      </c>
      <c r="K29" s="1">
        <v>46.224944844615699</v>
      </c>
      <c r="L29" s="1">
        <v>18.0218696397942</v>
      </c>
      <c r="M29" s="1">
        <v>29.304316906805401</v>
      </c>
      <c r="N29" s="1">
        <v>51.627986275883302</v>
      </c>
      <c r="O29" s="1">
        <v>56.121836272168601</v>
      </c>
    </row>
    <row r="30" spans="1:15" x14ac:dyDescent="0.25">
      <c r="A30" t="s">
        <v>146</v>
      </c>
      <c r="B30" t="s">
        <v>6</v>
      </c>
      <c r="C30" t="s">
        <v>71</v>
      </c>
      <c r="D30">
        <v>441</v>
      </c>
      <c r="E30" s="36">
        <v>8.7999999999999995E-2</v>
      </c>
      <c r="F30" s="1">
        <v>35.755090253388097</v>
      </c>
      <c r="G30" s="1">
        <v>15.336648814078</v>
      </c>
      <c r="H30" s="1">
        <v>24.854666666666699</v>
      </c>
      <c r="I30" s="1">
        <v>44.1559854897219</v>
      </c>
      <c r="J30" s="1">
        <v>44.003715097226397</v>
      </c>
      <c r="K30" s="1">
        <v>39.724997843398697</v>
      </c>
      <c r="L30" s="1">
        <v>16.500306936771</v>
      </c>
      <c r="M30" s="1">
        <v>26.952966328166799</v>
      </c>
      <c r="N30" s="1">
        <v>50.351165980795599</v>
      </c>
      <c r="O30" s="1">
        <v>48.398970286791503</v>
      </c>
    </row>
    <row r="31" spans="1:15" x14ac:dyDescent="0.25">
      <c r="A31" t="s">
        <v>146</v>
      </c>
      <c r="B31" t="s">
        <v>6</v>
      </c>
      <c r="C31" t="s">
        <v>72</v>
      </c>
      <c r="D31">
        <v>510</v>
      </c>
      <c r="E31" s="36">
        <v>0.10199999999999999</v>
      </c>
      <c r="F31" s="1">
        <v>35.523361337655302</v>
      </c>
      <c r="G31" s="1">
        <v>16.398731956897599</v>
      </c>
      <c r="H31" s="1">
        <v>26.617506070407799</v>
      </c>
      <c r="I31" s="1">
        <v>42.0445369404083</v>
      </c>
      <c r="J31" s="1">
        <v>44.363981100273499</v>
      </c>
      <c r="K31" s="1">
        <v>41.982904013283203</v>
      </c>
      <c r="L31" s="1">
        <v>19.125407682373702</v>
      </c>
      <c r="M31" s="1">
        <v>31.080541326318698</v>
      </c>
      <c r="N31" s="1">
        <v>51.510764578926</v>
      </c>
      <c r="O31" s="1">
        <v>52.201006271173398</v>
      </c>
    </row>
    <row r="32" spans="1:15" x14ac:dyDescent="0.25">
      <c r="A32" t="s">
        <v>146</v>
      </c>
      <c r="B32" t="s">
        <v>7</v>
      </c>
      <c r="C32" t="s">
        <v>66</v>
      </c>
      <c r="D32">
        <v>64</v>
      </c>
      <c r="E32" s="36">
        <v>6.0000000000000001E-3</v>
      </c>
      <c r="F32" s="1">
        <v>59.266135600787997</v>
      </c>
      <c r="G32" s="1">
        <v>15.246181476569401</v>
      </c>
      <c r="H32" s="1">
        <v>26.154457423620499</v>
      </c>
      <c r="I32" s="1">
        <v>53.069308026888102</v>
      </c>
      <c r="J32" s="1">
        <v>94.322674014896293</v>
      </c>
      <c r="K32" s="1">
        <v>64.245710109149996</v>
      </c>
      <c r="L32" s="1">
        <v>15.793145424836601</v>
      </c>
      <c r="M32" s="1">
        <v>31.2892853701556</v>
      </c>
      <c r="N32" s="1">
        <v>59.0226888285844</v>
      </c>
      <c r="O32" s="1">
        <v>105.524031602813</v>
      </c>
    </row>
    <row r="33" spans="1:15" x14ac:dyDescent="0.25">
      <c r="A33" t="s">
        <v>146</v>
      </c>
      <c r="B33" t="s">
        <v>7</v>
      </c>
      <c r="C33" t="s">
        <v>67</v>
      </c>
      <c r="D33">
        <v>1293</v>
      </c>
      <c r="E33" s="36">
        <v>0.121</v>
      </c>
      <c r="F33" s="1">
        <v>48.470840601857802</v>
      </c>
      <c r="G33" s="1">
        <v>13.3118101545254</v>
      </c>
      <c r="H33" s="1">
        <v>24.1921675774135</v>
      </c>
      <c r="I33" s="1">
        <v>49.540317022742897</v>
      </c>
      <c r="J33" s="1">
        <v>54.305471868195902</v>
      </c>
      <c r="K33" s="1">
        <v>52.053298374841198</v>
      </c>
      <c r="L33" s="1">
        <v>14.0324267782427</v>
      </c>
      <c r="M33" s="1">
        <v>25.710814094775198</v>
      </c>
      <c r="N33" s="1">
        <v>51.4536144578313</v>
      </c>
      <c r="O33" s="1">
        <v>59.105149657205999</v>
      </c>
    </row>
    <row r="34" spans="1:15" x14ac:dyDescent="0.25">
      <c r="A34" t="s">
        <v>146</v>
      </c>
      <c r="B34" t="s">
        <v>7</v>
      </c>
      <c r="C34" t="s">
        <v>68</v>
      </c>
      <c r="D34">
        <v>2772</v>
      </c>
      <c r="E34" s="36">
        <v>0.26</v>
      </c>
      <c r="F34" s="1">
        <v>48.710649100300799</v>
      </c>
      <c r="G34" s="1">
        <v>14.6197185292743</v>
      </c>
      <c r="H34" s="1">
        <v>24.728580733497999</v>
      </c>
      <c r="I34" s="1">
        <v>47.4926773455378</v>
      </c>
      <c r="J34" s="1">
        <v>52.4162077064926</v>
      </c>
      <c r="K34" s="1">
        <v>55.803100839436198</v>
      </c>
      <c r="L34" s="1">
        <v>15.9172624413291</v>
      </c>
      <c r="M34" s="1">
        <v>26.567660118101301</v>
      </c>
      <c r="N34" s="1">
        <v>50.973933029689597</v>
      </c>
      <c r="O34" s="1">
        <v>57.108689737213098</v>
      </c>
    </row>
    <row r="35" spans="1:15" x14ac:dyDescent="0.25">
      <c r="A35" t="s">
        <v>146</v>
      </c>
      <c r="B35" t="s">
        <v>7</v>
      </c>
      <c r="C35" t="s">
        <v>70</v>
      </c>
      <c r="D35">
        <v>4306</v>
      </c>
      <c r="E35" s="36">
        <v>0.40300000000000002</v>
      </c>
      <c r="F35" s="1">
        <v>42.203467111030299</v>
      </c>
      <c r="G35" s="1">
        <v>14.3523942977068</v>
      </c>
      <c r="H35" s="1">
        <v>24.4094571899759</v>
      </c>
      <c r="I35" s="1">
        <v>43.122084920184697</v>
      </c>
      <c r="J35" s="1">
        <v>52.990676975426602</v>
      </c>
      <c r="K35" s="1">
        <v>45.349636811476302</v>
      </c>
      <c r="L35" s="1">
        <v>15.6602852245167</v>
      </c>
      <c r="M35" s="1">
        <v>26.156939129345702</v>
      </c>
      <c r="N35" s="1">
        <v>46.041480411816202</v>
      </c>
      <c r="O35" s="1">
        <v>57.091903318079602</v>
      </c>
    </row>
    <row r="36" spans="1:15" x14ac:dyDescent="0.25">
      <c r="A36" t="s">
        <v>146</v>
      </c>
      <c r="B36" t="s">
        <v>7</v>
      </c>
      <c r="C36" t="s">
        <v>71</v>
      </c>
      <c r="D36">
        <v>982</v>
      </c>
      <c r="E36" s="36">
        <v>9.1999999999999998E-2</v>
      </c>
      <c r="F36" s="1">
        <v>43.546268516538802</v>
      </c>
      <c r="G36" s="1">
        <v>15.5757551133661</v>
      </c>
      <c r="H36" s="1">
        <v>25.5902727031227</v>
      </c>
      <c r="I36" s="1">
        <v>45.866969524680499</v>
      </c>
      <c r="J36" s="1">
        <v>58.349397077505301</v>
      </c>
      <c r="K36" s="1">
        <v>47.928882497195097</v>
      </c>
      <c r="L36" s="1">
        <v>17.541895604395599</v>
      </c>
      <c r="M36" s="1">
        <v>28.341201251432601</v>
      </c>
      <c r="N36" s="1">
        <v>49.848216739494497</v>
      </c>
      <c r="O36" s="1">
        <v>64.889758387020294</v>
      </c>
    </row>
    <row r="37" spans="1:15" x14ac:dyDescent="0.25">
      <c r="A37" t="s">
        <v>146</v>
      </c>
      <c r="B37" t="s">
        <v>7</v>
      </c>
      <c r="C37" t="s">
        <v>72</v>
      </c>
      <c r="D37">
        <v>1259</v>
      </c>
      <c r="E37" s="36">
        <v>0.11799999999999999</v>
      </c>
      <c r="F37" s="1">
        <v>41.807658190892298</v>
      </c>
      <c r="G37" s="1">
        <v>14.605929857138401</v>
      </c>
      <c r="H37" s="1">
        <v>24.792878499592302</v>
      </c>
      <c r="I37" s="1">
        <v>45.0398882701964</v>
      </c>
      <c r="J37" s="1">
        <v>42.819613726091099</v>
      </c>
      <c r="K37" s="1">
        <v>49.2665248370269</v>
      </c>
      <c r="L37" s="1">
        <v>16.905150531862599</v>
      </c>
      <c r="M37" s="1">
        <v>30.268188302425099</v>
      </c>
      <c r="N37" s="1">
        <v>52.797729131051099</v>
      </c>
      <c r="O37" s="1">
        <v>52.241323362208099</v>
      </c>
    </row>
    <row r="38" spans="1:15" x14ac:dyDescent="0.25">
      <c r="A38" t="s">
        <v>146</v>
      </c>
      <c r="B38" t="s">
        <v>8</v>
      </c>
      <c r="C38" t="s">
        <v>66</v>
      </c>
      <c r="D38">
        <v>141</v>
      </c>
      <c r="E38" s="36">
        <v>7.0000000000000001E-3</v>
      </c>
      <c r="F38" s="1">
        <v>84.649336792036095</v>
      </c>
      <c r="G38" s="1">
        <v>18.897810218978101</v>
      </c>
      <c r="H38" s="1">
        <v>36.538659793814404</v>
      </c>
      <c r="I38" s="1">
        <v>88.7777777777778</v>
      </c>
      <c r="J38" s="1">
        <v>117.493855520609</v>
      </c>
      <c r="K38" s="1">
        <v>95.230757844283005</v>
      </c>
      <c r="L38" s="1">
        <v>21.676392572944302</v>
      </c>
      <c r="M38" s="1">
        <v>38.611039794608502</v>
      </c>
      <c r="N38" s="1">
        <v>94.551853806570804</v>
      </c>
      <c r="O38" s="1">
        <v>124.0161968387</v>
      </c>
    </row>
    <row r="39" spans="1:15" x14ac:dyDescent="0.25">
      <c r="A39" t="s">
        <v>146</v>
      </c>
      <c r="B39" t="s">
        <v>8</v>
      </c>
      <c r="C39" t="s">
        <v>67</v>
      </c>
      <c r="D39">
        <v>2858</v>
      </c>
      <c r="E39" s="36">
        <v>0.14799999999999999</v>
      </c>
      <c r="F39" s="1">
        <v>63.748304095071497</v>
      </c>
      <c r="G39" s="1">
        <v>14.918406196713001</v>
      </c>
      <c r="H39" s="1">
        <v>28.3929780569351</v>
      </c>
      <c r="I39" s="1">
        <v>62.4459399907959</v>
      </c>
      <c r="J39" s="1">
        <v>103.896510640169</v>
      </c>
      <c r="K39" s="1">
        <v>67.306319956557999</v>
      </c>
      <c r="L39" s="1">
        <v>16.013429578646999</v>
      </c>
      <c r="M39" s="1">
        <v>30.410514364174102</v>
      </c>
      <c r="N39" s="1">
        <v>67.113392271883896</v>
      </c>
      <c r="O39" s="1">
        <v>108.537755922991</v>
      </c>
    </row>
    <row r="40" spans="1:15" x14ac:dyDescent="0.25">
      <c r="A40" t="s">
        <v>146</v>
      </c>
      <c r="B40" t="s">
        <v>8</v>
      </c>
      <c r="C40" t="s">
        <v>68</v>
      </c>
      <c r="D40">
        <v>5396</v>
      </c>
      <c r="E40" s="36">
        <v>0.28000000000000003</v>
      </c>
      <c r="F40" s="1">
        <v>61.068237748240897</v>
      </c>
      <c r="G40" s="1">
        <v>16.417349182762301</v>
      </c>
      <c r="H40" s="1">
        <v>29.253544410552699</v>
      </c>
      <c r="I40" s="1">
        <v>58.331541444724799</v>
      </c>
      <c r="J40" s="1">
        <v>94.276587391088398</v>
      </c>
      <c r="K40" s="1">
        <v>65.0202293590214</v>
      </c>
      <c r="L40" s="1">
        <v>17.715885566417501</v>
      </c>
      <c r="M40" s="1">
        <v>32.553302534197499</v>
      </c>
      <c r="N40" s="1">
        <v>63.740883899572097</v>
      </c>
      <c r="O40" s="1">
        <v>98.860408942294697</v>
      </c>
    </row>
    <row r="41" spans="1:15" x14ac:dyDescent="0.25">
      <c r="A41" t="s">
        <v>146</v>
      </c>
      <c r="B41" t="s">
        <v>8</v>
      </c>
      <c r="C41" t="s">
        <v>70</v>
      </c>
      <c r="D41">
        <v>7576</v>
      </c>
      <c r="E41" s="36">
        <v>0.39200000000000002</v>
      </c>
      <c r="F41" s="1">
        <v>51.2964618143073</v>
      </c>
      <c r="G41" s="1">
        <v>15.5743639921722</v>
      </c>
      <c r="H41" s="1">
        <v>27.567580500756399</v>
      </c>
      <c r="I41" s="1">
        <v>52.3419431903366</v>
      </c>
      <c r="J41" s="1">
        <v>76.387923827376795</v>
      </c>
      <c r="K41" s="1">
        <v>55.018369514917502</v>
      </c>
      <c r="L41" s="1">
        <v>17.085670908039301</v>
      </c>
      <c r="M41" s="1">
        <v>30.080531155137798</v>
      </c>
      <c r="N41" s="1">
        <v>57.383160956690404</v>
      </c>
      <c r="O41" s="1">
        <v>81.421810639071097</v>
      </c>
    </row>
    <row r="42" spans="1:15" x14ac:dyDescent="0.25">
      <c r="A42" t="s">
        <v>146</v>
      </c>
      <c r="B42" t="s">
        <v>8</v>
      </c>
      <c r="C42" t="s">
        <v>71</v>
      </c>
      <c r="D42">
        <v>1521</v>
      </c>
      <c r="E42" s="36">
        <v>7.9000000000000001E-2</v>
      </c>
      <c r="F42" s="1">
        <v>50.399548851200898</v>
      </c>
      <c r="G42" s="1">
        <v>15.382941688424699</v>
      </c>
      <c r="H42" s="1">
        <v>27.384015069967699</v>
      </c>
      <c r="I42" s="1">
        <v>50.970766129032299</v>
      </c>
      <c r="J42" s="1">
        <v>80.991791264280707</v>
      </c>
      <c r="K42" s="1">
        <v>60.026152437115996</v>
      </c>
      <c r="L42" s="1">
        <v>17.3858751279427</v>
      </c>
      <c r="M42" s="1">
        <v>29.714285714285701</v>
      </c>
      <c r="N42" s="1">
        <v>57.439054726368198</v>
      </c>
      <c r="O42" s="1">
        <v>90.241952842546695</v>
      </c>
    </row>
    <row r="43" spans="1:15" x14ac:dyDescent="0.25">
      <c r="A43" t="s">
        <v>146</v>
      </c>
      <c r="B43" t="s">
        <v>8</v>
      </c>
      <c r="C43" t="s">
        <v>72</v>
      </c>
      <c r="D43">
        <v>1811</v>
      </c>
      <c r="E43" s="36">
        <v>9.4E-2</v>
      </c>
      <c r="F43" s="1">
        <v>44.112889427141504</v>
      </c>
      <c r="G43" s="1">
        <v>15.4069786535304</v>
      </c>
      <c r="H43" s="1">
        <v>26.106164383561602</v>
      </c>
      <c r="I43" s="1">
        <v>46.955662497557199</v>
      </c>
      <c r="J43" s="1">
        <v>71.2886024558901</v>
      </c>
      <c r="K43" s="1">
        <v>49.836210892166498</v>
      </c>
      <c r="L43" s="1">
        <v>17.460561833019501</v>
      </c>
      <c r="M43" s="1">
        <v>30.656611417606101</v>
      </c>
      <c r="N43" s="1">
        <v>54.509196318281603</v>
      </c>
      <c r="O43" s="1">
        <v>79.838514017719007</v>
      </c>
    </row>
    <row r="44" spans="1:15" x14ac:dyDescent="0.25">
      <c r="A44" t="s">
        <v>146</v>
      </c>
      <c r="B44" t="s">
        <v>9</v>
      </c>
      <c r="C44" t="s">
        <v>66</v>
      </c>
      <c r="D44">
        <v>29358</v>
      </c>
      <c r="E44" s="36">
        <v>0.435</v>
      </c>
      <c r="F44" s="1">
        <v>52.317133217797199</v>
      </c>
      <c r="G44" s="1">
        <v>13.661527701436199</v>
      </c>
      <c r="H44" s="1">
        <v>24.536688311688302</v>
      </c>
      <c r="I44" s="1">
        <v>51.503712566421498</v>
      </c>
      <c r="J44" s="1">
        <v>43.765136452122</v>
      </c>
      <c r="K44" s="1">
        <v>63.390669368240502</v>
      </c>
      <c r="L44" s="1">
        <v>15.1238082574705</v>
      </c>
      <c r="M44" s="1">
        <v>27.433203200308501</v>
      </c>
      <c r="N44" s="1">
        <v>58.914729544345903</v>
      </c>
      <c r="O44" s="1">
        <v>53.246324840981899</v>
      </c>
    </row>
    <row r="45" spans="1:15" x14ac:dyDescent="0.25">
      <c r="A45" t="s">
        <v>146</v>
      </c>
      <c r="B45" t="s">
        <v>9</v>
      </c>
      <c r="C45" t="s">
        <v>67</v>
      </c>
      <c r="D45">
        <v>19169</v>
      </c>
      <c r="E45" s="36">
        <v>0.28399999999999997</v>
      </c>
      <c r="F45" s="1">
        <v>68.679815034175704</v>
      </c>
      <c r="G45" s="1">
        <v>16.466666666666701</v>
      </c>
      <c r="H45" s="1">
        <v>30.6882352941176</v>
      </c>
      <c r="I45" s="1">
        <v>67.780634104541605</v>
      </c>
      <c r="J45" s="1">
        <v>51.695519150788201</v>
      </c>
      <c r="K45" s="1">
        <v>89.068707321670303</v>
      </c>
      <c r="L45" s="1">
        <v>18.510989010989</v>
      </c>
      <c r="M45" s="1">
        <v>34.779320987654302</v>
      </c>
      <c r="N45" s="1">
        <v>79.654545454545499</v>
      </c>
      <c r="O45" s="1">
        <v>64.553629941015203</v>
      </c>
    </row>
    <row r="46" spans="1:15" x14ac:dyDescent="0.25">
      <c r="A46" t="s">
        <v>146</v>
      </c>
      <c r="B46" t="s">
        <v>9</v>
      </c>
      <c r="C46" t="s">
        <v>68</v>
      </c>
      <c r="D46">
        <v>9341</v>
      </c>
      <c r="E46" s="36">
        <v>0.13800000000000001</v>
      </c>
      <c r="F46" s="1">
        <v>72.047818765898398</v>
      </c>
      <c r="G46" s="1">
        <v>17.521739130434799</v>
      </c>
      <c r="H46" s="1">
        <v>30.774436090225599</v>
      </c>
      <c r="I46" s="1">
        <v>71.255754475703299</v>
      </c>
      <c r="J46" s="1">
        <v>51.688994509187701</v>
      </c>
      <c r="K46" s="1">
        <v>101.447011573563</v>
      </c>
      <c r="L46" s="1">
        <v>19.865079365079399</v>
      </c>
      <c r="M46" s="1">
        <v>35.939759036144601</v>
      </c>
      <c r="N46" s="1">
        <v>84.403508771929793</v>
      </c>
      <c r="O46" s="1">
        <v>69.926287552636893</v>
      </c>
    </row>
    <row r="47" spans="1:15" x14ac:dyDescent="0.25">
      <c r="A47" t="s">
        <v>146</v>
      </c>
      <c r="B47" t="s">
        <v>9</v>
      </c>
      <c r="C47" t="s">
        <v>70</v>
      </c>
      <c r="D47">
        <v>7619</v>
      </c>
      <c r="E47" s="36">
        <v>0.113</v>
      </c>
      <c r="F47" s="1">
        <v>60.530856186148</v>
      </c>
      <c r="G47" s="1">
        <v>16.4103438270709</v>
      </c>
      <c r="H47" s="1">
        <v>27.7361111111111</v>
      </c>
      <c r="I47" s="1">
        <v>57.430858190536597</v>
      </c>
      <c r="J47" s="1">
        <v>46.098871266100304</v>
      </c>
      <c r="K47" s="1">
        <v>80.236208070036596</v>
      </c>
      <c r="L47" s="1">
        <v>18.782263672434201</v>
      </c>
      <c r="M47" s="1">
        <v>32.863501483679499</v>
      </c>
      <c r="N47" s="1">
        <v>69.081744181204996</v>
      </c>
      <c r="O47" s="1">
        <v>59.4692255701232</v>
      </c>
    </row>
    <row r="48" spans="1:15" x14ac:dyDescent="0.25">
      <c r="A48" t="s">
        <v>146</v>
      </c>
      <c r="B48" t="s">
        <v>9</v>
      </c>
      <c r="C48" t="s">
        <v>71</v>
      </c>
      <c r="D48">
        <v>1160</v>
      </c>
      <c r="E48" s="36">
        <v>1.7000000000000001E-2</v>
      </c>
      <c r="F48" s="1">
        <v>67.257149099006398</v>
      </c>
      <c r="G48" s="1">
        <v>16.6788951724226</v>
      </c>
      <c r="H48" s="1">
        <v>29.2329380764163</v>
      </c>
      <c r="I48" s="1">
        <v>64.962173202614395</v>
      </c>
      <c r="J48" s="1">
        <v>53.803231505274503</v>
      </c>
      <c r="K48" s="1">
        <v>87.224687025626807</v>
      </c>
      <c r="L48" s="1">
        <v>19.437113932738502</v>
      </c>
      <c r="M48" s="1">
        <v>34.560714285714297</v>
      </c>
      <c r="N48" s="1">
        <v>79.186037735849098</v>
      </c>
      <c r="O48" s="1">
        <v>68.918010874182002</v>
      </c>
    </row>
    <row r="49" spans="1:15" x14ac:dyDescent="0.25">
      <c r="A49" t="s">
        <v>146</v>
      </c>
      <c r="B49" t="s">
        <v>9</v>
      </c>
      <c r="C49" t="s">
        <v>72</v>
      </c>
      <c r="D49">
        <v>835</v>
      </c>
      <c r="E49" s="36">
        <v>1.2E-2</v>
      </c>
      <c r="F49" s="1">
        <v>55.544834014909704</v>
      </c>
      <c r="G49" s="1">
        <v>15.5433660746094</v>
      </c>
      <c r="H49" s="1">
        <v>26.1733333333333</v>
      </c>
      <c r="I49" s="1">
        <v>48.607253313696603</v>
      </c>
      <c r="J49" s="1">
        <v>46.667682646183401</v>
      </c>
      <c r="K49" s="1">
        <v>72.855617271558501</v>
      </c>
      <c r="L49" s="1">
        <v>19.574221665422801</v>
      </c>
      <c r="M49" s="1">
        <v>32.755000000000003</v>
      </c>
      <c r="N49" s="1">
        <v>60.8897569444444</v>
      </c>
      <c r="O49" s="1">
        <v>59.473365194282501</v>
      </c>
    </row>
    <row r="50" spans="1:15" x14ac:dyDescent="0.25">
      <c r="A50" t="s">
        <v>146</v>
      </c>
      <c r="B50" t="s">
        <v>10</v>
      </c>
      <c r="C50" t="s">
        <v>66</v>
      </c>
      <c r="D50">
        <v>2691</v>
      </c>
      <c r="E50" s="36">
        <v>0.29199999999999998</v>
      </c>
      <c r="F50" s="1">
        <v>52.636429904301998</v>
      </c>
      <c r="G50" s="1">
        <v>12.7350360267627</v>
      </c>
      <c r="H50" s="1">
        <v>26.544871794871799</v>
      </c>
      <c r="I50" s="1">
        <v>67.1444442306952</v>
      </c>
      <c r="J50" s="1">
        <v>49.715541659144897</v>
      </c>
      <c r="K50" s="1">
        <v>53.841572742857799</v>
      </c>
      <c r="L50" s="1">
        <v>13.320294807921901</v>
      </c>
      <c r="M50" s="1">
        <v>27.427807486631</v>
      </c>
      <c r="N50" s="1">
        <v>69.750946730623596</v>
      </c>
      <c r="O50" s="1">
        <v>50.759440425556797</v>
      </c>
    </row>
    <row r="51" spans="1:15" x14ac:dyDescent="0.25">
      <c r="A51" t="s">
        <v>146</v>
      </c>
      <c r="B51" t="s">
        <v>10</v>
      </c>
      <c r="C51" t="s">
        <v>67</v>
      </c>
      <c r="D51">
        <v>2436</v>
      </c>
      <c r="E51" s="36">
        <v>0.26500000000000001</v>
      </c>
      <c r="F51" s="1">
        <v>36.925401067561097</v>
      </c>
      <c r="G51" s="1">
        <v>11.9497142857143</v>
      </c>
      <c r="H51" s="1">
        <v>21.017699395578902</v>
      </c>
      <c r="I51" s="1">
        <v>39.495936159883499</v>
      </c>
      <c r="J51" s="1">
        <v>38.591905502897902</v>
      </c>
      <c r="K51" s="1">
        <v>39.106165342556899</v>
      </c>
      <c r="L51" s="1">
        <v>12.5715892053973</v>
      </c>
      <c r="M51" s="1">
        <v>22.827164907263299</v>
      </c>
      <c r="N51" s="1">
        <v>42.638397042913802</v>
      </c>
      <c r="O51" s="1">
        <v>40.578188700829898</v>
      </c>
    </row>
    <row r="52" spans="1:15" x14ac:dyDescent="0.25">
      <c r="A52" t="s">
        <v>146</v>
      </c>
      <c r="B52" t="s">
        <v>10</v>
      </c>
      <c r="C52" t="s">
        <v>68</v>
      </c>
      <c r="D52">
        <v>1955</v>
      </c>
      <c r="E52" s="36">
        <v>0.21199999999999999</v>
      </c>
      <c r="F52" s="1">
        <v>40.625546128784798</v>
      </c>
      <c r="G52" s="1">
        <v>12.3879751461988</v>
      </c>
      <c r="H52" s="1">
        <v>23.373626373626401</v>
      </c>
      <c r="I52" s="1">
        <v>44.884372373949603</v>
      </c>
      <c r="J52" s="1">
        <v>48.9721464824676</v>
      </c>
      <c r="K52" s="1">
        <v>43.352950295027597</v>
      </c>
      <c r="L52" s="1">
        <v>13.399095022624399</v>
      </c>
      <c r="M52" s="1">
        <v>25.4478527607362</v>
      </c>
      <c r="N52" s="1">
        <v>47.8772377697073</v>
      </c>
      <c r="O52" s="1">
        <v>51.318353314675797</v>
      </c>
    </row>
    <row r="53" spans="1:15" x14ac:dyDescent="0.25">
      <c r="A53" t="s">
        <v>146</v>
      </c>
      <c r="B53" t="s">
        <v>10</v>
      </c>
      <c r="C53" t="s">
        <v>70</v>
      </c>
      <c r="D53">
        <v>1289</v>
      </c>
      <c r="E53" s="36">
        <v>0.14000000000000001</v>
      </c>
      <c r="F53" s="1">
        <v>44.665986971571201</v>
      </c>
      <c r="G53" s="1">
        <v>14.1522491349481</v>
      </c>
      <c r="H53" s="1">
        <v>25.720703125</v>
      </c>
      <c r="I53" s="1">
        <v>51.2</v>
      </c>
      <c r="J53" s="1">
        <v>49.942462324311101</v>
      </c>
      <c r="K53" s="1">
        <v>48.559613906401999</v>
      </c>
      <c r="L53" s="1">
        <v>15.530343007915601</v>
      </c>
      <c r="M53" s="1">
        <v>28.198369565217401</v>
      </c>
      <c r="N53" s="1">
        <v>56.129793510324497</v>
      </c>
      <c r="O53" s="1">
        <v>53.070604743261001</v>
      </c>
    </row>
    <row r="54" spans="1:15" x14ac:dyDescent="0.25">
      <c r="A54" t="s">
        <v>146</v>
      </c>
      <c r="B54" t="s">
        <v>10</v>
      </c>
      <c r="C54" t="s">
        <v>71</v>
      </c>
      <c r="D54">
        <v>410</v>
      </c>
      <c r="E54" s="36">
        <v>4.4999999999999998E-2</v>
      </c>
      <c r="F54" s="1">
        <v>53.773939414680598</v>
      </c>
      <c r="G54" s="1">
        <v>15.90625</v>
      </c>
      <c r="H54" s="1">
        <v>31.763487256686702</v>
      </c>
      <c r="I54" s="1">
        <v>67.205753056250501</v>
      </c>
      <c r="J54" s="1">
        <v>57.2254856354566</v>
      </c>
      <c r="K54" s="1">
        <v>58.815043604470603</v>
      </c>
      <c r="L54" s="1">
        <v>17.0943862225486</v>
      </c>
      <c r="M54" s="1">
        <v>34.890589756678601</v>
      </c>
      <c r="N54" s="1">
        <v>74.886721240591896</v>
      </c>
      <c r="O54" s="1">
        <v>61.6004037845385</v>
      </c>
    </row>
    <row r="55" spans="1:15" x14ac:dyDescent="0.25">
      <c r="A55" t="s">
        <v>146</v>
      </c>
      <c r="B55" t="s">
        <v>10</v>
      </c>
      <c r="C55" t="s">
        <v>72</v>
      </c>
      <c r="D55">
        <v>424</v>
      </c>
      <c r="E55" s="36">
        <v>4.5999999999999999E-2</v>
      </c>
      <c r="F55" s="1">
        <v>73.1978323369257</v>
      </c>
      <c r="G55" s="1">
        <v>21.267030705332601</v>
      </c>
      <c r="H55" s="1">
        <v>41.253933693425203</v>
      </c>
      <c r="I55" s="1">
        <v>103.621329787234</v>
      </c>
      <c r="J55" s="1">
        <v>68.004180853590896</v>
      </c>
      <c r="K55" s="1">
        <v>81.363827772645905</v>
      </c>
      <c r="L55" s="1">
        <v>24.4999631241242</v>
      </c>
      <c r="M55" s="1">
        <v>50.652423438630301</v>
      </c>
      <c r="N55" s="1">
        <v>116.399565514548</v>
      </c>
      <c r="O55" s="1">
        <v>75.918165679788203</v>
      </c>
    </row>
    <row r="56" spans="1:15" x14ac:dyDescent="0.25">
      <c r="A56" t="s">
        <v>146</v>
      </c>
      <c r="B56" t="s">
        <v>11</v>
      </c>
      <c r="C56" t="s">
        <v>73</v>
      </c>
      <c r="D56">
        <v>30</v>
      </c>
      <c r="E56" s="36">
        <v>0.27500000000000002</v>
      </c>
      <c r="F56" s="1">
        <v>75.665771987562394</v>
      </c>
      <c r="H56" s="1">
        <v>45.201252979118998</v>
      </c>
      <c r="J56" s="1">
        <v>90.851417148358706</v>
      </c>
      <c r="K56" s="1">
        <v>78.145824211490705</v>
      </c>
      <c r="M56" s="1">
        <v>45.201252979118998</v>
      </c>
      <c r="O56" s="1">
        <v>93.560446990603793</v>
      </c>
    </row>
    <row r="57" spans="1:15" x14ac:dyDescent="0.25">
      <c r="A57" t="s">
        <v>146</v>
      </c>
      <c r="B57" t="s">
        <v>11</v>
      </c>
      <c r="C57" t="s">
        <v>68</v>
      </c>
      <c r="D57">
        <v>16</v>
      </c>
      <c r="E57" s="36">
        <v>0.14699999999999999</v>
      </c>
      <c r="F57" s="1">
        <v>67.849380572795795</v>
      </c>
      <c r="J57" s="1">
        <v>71.277282413638403</v>
      </c>
      <c r="K57" s="1">
        <v>69.697800788167299</v>
      </c>
      <c r="O57" s="1">
        <v>73.903817575145794</v>
      </c>
    </row>
    <row r="58" spans="1:15" x14ac:dyDescent="0.25">
      <c r="A58" t="s">
        <v>146</v>
      </c>
      <c r="B58" t="s">
        <v>11</v>
      </c>
      <c r="C58" t="s">
        <v>70</v>
      </c>
      <c r="D58">
        <v>35</v>
      </c>
      <c r="E58" s="36">
        <v>0.32100000000000001</v>
      </c>
      <c r="F58" s="1">
        <v>101.467316343753</v>
      </c>
      <c r="H58" s="1">
        <v>56.061138708444801</v>
      </c>
      <c r="J58" s="1">
        <v>89.398318605792795</v>
      </c>
      <c r="K58" s="1">
        <v>104.445664215365</v>
      </c>
      <c r="M58" s="1">
        <v>59.294137269618901</v>
      </c>
      <c r="O58" s="1">
        <v>92.069691365687305</v>
      </c>
    </row>
    <row r="59" spans="1:15" x14ac:dyDescent="0.25">
      <c r="A59" t="s">
        <v>146</v>
      </c>
      <c r="B59" t="s">
        <v>11</v>
      </c>
      <c r="C59" t="s">
        <v>71</v>
      </c>
      <c r="D59">
        <v>11</v>
      </c>
      <c r="E59" s="36">
        <v>0.10100000000000001</v>
      </c>
      <c r="F59" s="1">
        <v>148.30927535936101</v>
      </c>
      <c r="J59" s="1">
        <v>102.113022337586</v>
      </c>
      <c r="K59" s="1">
        <v>151.11100227987899</v>
      </c>
      <c r="O59" s="1">
        <v>103.414013088144</v>
      </c>
    </row>
    <row r="60" spans="1:15" x14ac:dyDescent="0.25">
      <c r="A60" t="s">
        <v>146</v>
      </c>
      <c r="B60" t="s">
        <v>11</v>
      </c>
      <c r="C60" t="s">
        <v>72</v>
      </c>
      <c r="D60">
        <v>17</v>
      </c>
      <c r="E60" s="36">
        <v>0.156</v>
      </c>
      <c r="F60" s="1">
        <v>101.77842456655701</v>
      </c>
      <c r="J60" s="1">
        <v>36.466834521494299</v>
      </c>
      <c r="K60" s="1">
        <v>111.93641083605699</v>
      </c>
      <c r="O60" s="1">
        <v>39.348770140589501</v>
      </c>
    </row>
    <row r="61" spans="1:15" x14ac:dyDescent="0.25">
      <c r="A61" t="s">
        <v>146</v>
      </c>
      <c r="B61" t="s">
        <v>12</v>
      </c>
      <c r="C61" t="s">
        <v>66</v>
      </c>
      <c r="D61">
        <v>225</v>
      </c>
      <c r="E61" s="36">
        <v>0.39500000000000002</v>
      </c>
      <c r="F61" s="1">
        <v>56.343256477060102</v>
      </c>
      <c r="G61" s="1">
        <v>23.121131741821401</v>
      </c>
      <c r="H61" s="1">
        <v>43.159110350727097</v>
      </c>
      <c r="I61" s="1">
        <v>77.268232588699107</v>
      </c>
      <c r="J61" s="1">
        <v>54.412185884162099</v>
      </c>
      <c r="K61" s="1">
        <v>57.040566152579501</v>
      </c>
      <c r="L61" s="1">
        <v>23.24</v>
      </c>
      <c r="M61" s="1">
        <v>44.322352107686903</v>
      </c>
      <c r="N61" s="1">
        <v>79.386733902249802</v>
      </c>
      <c r="O61" s="1">
        <v>54.8459037121658</v>
      </c>
    </row>
    <row r="62" spans="1:15" x14ac:dyDescent="0.25">
      <c r="A62" t="s">
        <v>146</v>
      </c>
      <c r="B62" t="s">
        <v>12</v>
      </c>
      <c r="C62" t="s">
        <v>67</v>
      </c>
      <c r="D62">
        <v>112</v>
      </c>
      <c r="E62" s="36">
        <v>0.19700000000000001</v>
      </c>
      <c r="F62" s="1">
        <v>38.903744773018097</v>
      </c>
      <c r="G62" s="1">
        <v>19.305697048269302</v>
      </c>
      <c r="H62" s="1">
        <v>26.205753626566999</v>
      </c>
      <c r="I62" s="1">
        <v>43.3072575106345</v>
      </c>
      <c r="J62" s="1">
        <v>47.529197254206601</v>
      </c>
      <c r="K62" s="1">
        <v>41.036288077969999</v>
      </c>
      <c r="L62" s="1">
        <v>20.093038616558601</v>
      </c>
      <c r="M62" s="1">
        <v>29.948481267379702</v>
      </c>
      <c r="N62" s="1">
        <v>46.702468760850401</v>
      </c>
      <c r="O62" s="1">
        <v>49.7593323856482</v>
      </c>
    </row>
    <row r="63" spans="1:15" x14ac:dyDescent="0.25">
      <c r="A63" t="s">
        <v>146</v>
      </c>
      <c r="B63" t="s">
        <v>12</v>
      </c>
      <c r="C63" t="s">
        <v>68</v>
      </c>
      <c r="D63">
        <v>106</v>
      </c>
      <c r="E63" s="36">
        <v>0.186</v>
      </c>
      <c r="F63" s="1">
        <v>56.235878199354602</v>
      </c>
      <c r="G63" s="1">
        <v>26.786299940369702</v>
      </c>
      <c r="H63" s="1">
        <v>40.721696258524297</v>
      </c>
      <c r="I63" s="1">
        <v>78.418287094470301</v>
      </c>
      <c r="J63" s="1">
        <v>55.707682440061298</v>
      </c>
      <c r="K63" s="1">
        <v>60.549749919685503</v>
      </c>
      <c r="L63" s="1">
        <v>27.0786184210526</v>
      </c>
      <c r="M63" s="1">
        <v>43.517318533419498</v>
      </c>
      <c r="N63" s="1">
        <v>79.246550815700203</v>
      </c>
      <c r="O63" s="1">
        <v>58.274120488095903</v>
      </c>
    </row>
    <row r="64" spans="1:15" x14ac:dyDescent="0.25">
      <c r="A64" t="s">
        <v>146</v>
      </c>
      <c r="B64" t="s">
        <v>12</v>
      </c>
      <c r="C64" t="s">
        <v>70</v>
      </c>
      <c r="D64">
        <v>82</v>
      </c>
      <c r="E64" s="36">
        <v>0.14399999999999999</v>
      </c>
      <c r="F64" s="1">
        <v>69.176471178055493</v>
      </c>
      <c r="G64" s="1">
        <v>28.9300844704354</v>
      </c>
      <c r="H64" s="1">
        <v>54.611280372499401</v>
      </c>
      <c r="I64" s="1">
        <v>101.317451923077</v>
      </c>
      <c r="J64" s="1">
        <v>64.9547294025556</v>
      </c>
      <c r="K64" s="1">
        <v>73.270022950327302</v>
      </c>
      <c r="L64" s="1">
        <v>31.247572549571199</v>
      </c>
      <c r="M64" s="1">
        <v>56.4023079337667</v>
      </c>
      <c r="N64" s="1">
        <v>110.820516137692</v>
      </c>
      <c r="O64" s="1">
        <v>67.153278756388303</v>
      </c>
    </row>
    <row r="65" spans="1:15" x14ac:dyDescent="0.25">
      <c r="A65" t="s">
        <v>146</v>
      </c>
      <c r="B65" t="s">
        <v>12</v>
      </c>
      <c r="C65" t="s">
        <v>71</v>
      </c>
      <c r="D65">
        <v>23</v>
      </c>
      <c r="E65" s="36">
        <v>0.04</v>
      </c>
      <c r="F65" s="1">
        <v>83.723997791493304</v>
      </c>
      <c r="H65" s="1">
        <v>68.645936981757899</v>
      </c>
      <c r="J65" s="1">
        <v>55.095414490064897</v>
      </c>
      <c r="K65" s="1">
        <v>87.085810922806502</v>
      </c>
      <c r="M65" s="1">
        <v>68.645936981757899</v>
      </c>
      <c r="O65" s="1">
        <v>55.520858270482201</v>
      </c>
    </row>
    <row r="66" spans="1:15" x14ac:dyDescent="0.25">
      <c r="A66" t="s">
        <v>146</v>
      </c>
      <c r="B66" t="s">
        <v>12</v>
      </c>
      <c r="C66" t="s">
        <v>72</v>
      </c>
      <c r="D66">
        <v>21</v>
      </c>
      <c r="E66" s="36">
        <v>3.6999999999999998E-2</v>
      </c>
      <c r="F66" s="1">
        <v>73.769572821361294</v>
      </c>
      <c r="H66" s="1">
        <v>71.113075657894697</v>
      </c>
      <c r="J66" s="1">
        <v>62.119462354409301</v>
      </c>
      <c r="K66" s="1">
        <v>83.457183945287795</v>
      </c>
      <c r="M66" s="1">
        <v>84.786971830985905</v>
      </c>
      <c r="O66" s="1">
        <v>69.661467879002302</v>
      </c>
    </row>
    <row r="67" spans="1:15" x14ac:dyDescent="0.25">
      <c r="A67" t="s">
        <v>146</v>
      </c>
      <c r="B67" t="s">
        <v>14</v>
      </c>
      <c r="C67" t="s">
        <v>66</v>
      </c>
      <c r="D67">
        <v>1436</v>
      </c>
      <c r="E67" s="36">
        <v>0.40300000000000002</v>
      </c>
      <c r="F67" s="1">
        <v>13.967017615848899</v>
      </c>
      <c r="G67" s="1">
        <v>7.6443193692409999</v>
      </c>
      <c r="H67" s="1">
        <v>10.913758909203599</v>
      </c>
      <c r="I67" s="1">
        <v>16.845597716250499</v>
      </c>
      <c r="J67" s="1">
        <v>13.4720963386125</v>
      </c>
      <c r="K67" s="1">
        <v>14.6110416349927</v>
      </c>
      <c r="L67" s="1">
        <v>7.7817469295410504</v>
      </c>
      <c r="M67" s="1">
        <v>11.2608027092034</v>
      </c>
      <c r="N67" s="1">
        <v>17.4154479230384</v>
      </c>
      <c r="O67" s="1">
        <v>14.149395010138701</v>
      </c>
    </row>
    <row r="68" spans="1:15" x14ac:dyDescent="0.25">
      <c r="A68" t="s">
        <v>146</v>
      </c>
      <c r="B68" t="s">
        <v>14</v>
      </c>
      <c r="C68" t="s">
        <v>67</v>
      </c>
      <c r="D68">
        <v>1208</v>
      </c>
      <c r="E68" s="36">
        <v>0.33900000000000002</v>
      </c>
      <c r="F68" s="1">
        <v>14.4512738048389</v>
      </c>
      <c r="G68" s="1">
        <v>8.1276262845391702</v>
      </c>
      <c r="H68" s="1">
        <v>11.7261785802182</v>
      </c>
      <c r="I68" s="1">
        <v>17.562575284197798</v>
      </c>
      <c r="J68" s="1">
        <v>16.459687974227698</v>
      </c>
      <c r="K68" s="1">
        <v>15.79568863101</v>
      </c>
      <c r="L68" s="1">
        <v>8.5799663078159298</v>
      </c>
      <c r="M68" s="1">
        <v>12.4397280825129</v>
      </c>
      <c r="N68" s="1">
        <v>19.770408944847901</v>
      </c>
      <c r="O68" s="1">
        <v>18.318265602207202</v>
      </c>
    </row>
    <row r="69" spans="1:15" x14ac:dyDescent="0.25">
      <c r="A69" t="s">
        <v>146</v>
      </c>
      <c r="B69" t="s">
        <v>14</v>
      </c>
      <c r="C69" t="s">
        <v>68</v>
      </c>
      <c r="D69">
        <v>493</v>
      </c>
      <c r="E69" s="36">
        <v>0.13800000000000001</v>
      </c>
      <c r="F69" s="1">
        <v>15.705266994832799</v>
      </c>
      <c r="G69" s="1">
        <v>8.9620535714285694</v>
      </c>
      <c r="H69" s="1">
        <v>13.204986149584499</v>
      </c>
      <c r="I69" s="1">
        <v>20.071428571428601</v>
      </c>
      <c r="J69" s="1">
        <v>17.349610825150801</v>
      </c>
      <c r="K69" s="1">
        <v>17.042184703066098</v>
      </c>
      <c r="L69" s="1">
        <v>9.6390243902439003</v>
      </c>
      <c r="M69" s="1">
        <v>14.1696306429549</v>
      </c>
      <c r="N69" s="1">
        <v>21.3192182410423</v>
      </c>
      <c r="O69" s="1">
        <v>19.030381462550299</v>
      </c>
    </row>
    <row r="70" spans="1:15" x14ac:dyDescent="0.25">
      <c r="A70" t="s">
        <v>146</v>
      </c>
      <c r="B70" t="s">
        <v>14</v>
      </c>
      <c r="C70" t="s">
        <v>70</v>
      </c>
      <c r="D70">
        <v>321</v>
      </c>
      <c r="E70" s="36">
        <v>0.09</v>
      </c>
      <c r="F70" s="1">
        <v>17.8450060377059</v>
      </c>
      <c r="G70" s="1">
        <v>10.648083623693401</v>
      </c>
      <c r="H70" s="1">
        <v>15.419230769230801</v>
      </c>
      <c r="I70" s="1">
        <v>22.877437325905301</v>
      </c>
      <c r="J70" s="1">
        <v>21.861126234125202</v>
      </c>
      <c r="K70" s="1">
        <v>19.788958634476099</v>
      </c>
      <c r="L70" s="1">
        <v>11.544843049327399</v>
      </c>
      <c r="M70" s="1">
        <v>16.7268292682927</v>
      </c>
      <c r="N70" s="1">
        <v>24.5</v>
      </c>
      <c r="O70" s="1">
        <v>23.777581709878898</v>
      </c>
    </row>
    <row r="71" spans="1:15" x14ac:dyDescent="0.25">
      <c r="A71" t="s">
        <v>146</v>
      </c>
      <c r="B71" t="s">
        <v>14</v>
      </c>
      <c r="C71" t="s">
        <v>71</v>
      </c>
      <c r="D71">
        <v>77</v>
      </c>
      <c r="E71" s="36">
        <v>2.1999999999999999E-2</v>
      </c>
      <c r="F71" s="1">
        <v>19.918575103422999</v>
      </c>
      <c r="G71" s="1">
        <v>12.8793103448276</v>
      </c>
      <c r="H71" s="1">
        <v>17.8859550561798</v>
      </c>
      <c r="I71" s="1">
        <v>24.4553990610329</v>
      </c>
      <c r="J71" s="1">
        <v>19.819925073966701</v>
      </c>
      <c r="K71" s="1">
        <v>23.095865825990401</v>
      </c>
      <c r="L71" s="1">
        <v>14.86875</v>
      </c>
      <c r="M71" s="1">
        <v>18.801839464882899</v>
      </c>
      <c r="N71" s="1">
        <v>28.978685612788599</v>
      </c>
      <c r="O71" s="1">
        <v>22.659607878489101</v>
      </c>
    </row>
    <row r="72" spans="1:15" x14ac:dyDescent="0.25">
      <c r="A72" t="s">
        <v>146</v>
      </c>
      <c r="B72" t="s">
        <v>14</v>
      </c>
      <c r="C72" t="s">
        <v>72</v>
      </c>
      <c r="D72">
        <v>29</v>
      </c>
      <c r="E72" s="36">
        <v>8.0000000000000002E-3</v>
      </c>
      <c r="F72" s="1">
        <v>23.160740747952499</v>
      </c>
      <c r="H72" s="1">
        <v>21.6885714285714</v>
      </c>
      <c r="J72" s="1">
        <v>26.354185809086299</v>
      </c>
      <c r="K72" s="1">
        <v>26.194303339949801</v>
      </c>
      <c r="M72" s="1">
        <v>23.7507755946225</v>
      </c>
      <c r="O72" s="1">
        <v>29.6882902166547</v>
      </c>
    </row>
    <row r="73" spans="1:15" x14ac:dyDescent="0.25">
      <c r="A73" t="s">
        <v>146</v>
      </c>
      <c r="B73" t="s">
        <v>16</v>
      </c>
      <c r="C73" t="s">
        <v>66</v>
      </c>
      <c r="D73">
        <v>13</v>
      </c>
      <c r="E73" s="36">
        <v>0.19400000000000001</v>
      </c>
      <c r="F73" s="1">
        <v>32.236682768060902</v>
      </c>
      <c r="J73" s="1">
        <v>25.351964358039702</v>
      </c>
      <c r="K73" s="1">
        <v>33.271571127589901</v>
      </c>
      <c r="O73" s="1">
        <v>28.695165506830101</v>
      </c>
    </row>
    <row r="74" spans="1:15" x14ac:dyDescent="0.25">
      <c r="A74" t="s">
        <v>146</v>
      </c>
      <c r="B74" t="s">
        <v>16</v>
      </c>
      <c r="C74" t="s">
        <v>70</v>
      </c>
      <c r="D74">
        <v>22</v>
      </c>
      <c r="E74" s="36">
        <v>0.32800000000000001</v>
      </c>
      <c r="F74" s="1">
        <v>111.63798783989699</v>
      </c>
      <c r="H74" s="1">
        <v>92.765352731885898</v>
      </c>
      <c r="J74" s="1">
        <v>96.606358706434804</v>
      </c>
      <c r="K74" s="1">
        <v>111.63798783989699</v>
      </c>
      <c r="M74" s="1">
        <v>92.765352731885898</v>
      </c>
      <c r="O74" s="1">
        <v>96.606358706434804</v>
      </c>
    </row>
    <row r="75" spans="1:15" x14ac:dyDescent="0.25">
      <c r="A75" t="s">
        <v>146</v>
      </c>
      <c r="B75" t="s">
        <v>16</v>
      </c>
      <c r="C75" t="s">
        <v>74</v>
      </c>
      <c r="D75">
        <v>13</v>
      </c>
      <c r="E75" s="36">
        <v>0.19400000000000001</v>
      </c>
      <c r="F75" s="1">
        <v>58.193585754439603</v>
      </c>
      <c r="J75" s="1">
        <v>43.236265418204702</v>
      </c>
      <c r="K75" s="1">
        <v>59.195289253025202</v>
      </c>
      <c r="O75" s="1">
        <v>43.569574742654801</v>
      </c>
    </row>
    <row r="76" spans="1:15" x14ac:dyDescent="0.25">
      <c r="A76" t="s">
        <v>146</v>
      </c>
      <c r="B76" t="s">
        <v>16</v>
      </c>
      <c r="D76">
        <v>19</v>
      </c>
      <c r="E76" s="36">
        <v>0.28399999999999997</v>
      </c>
      <c r="F76" s="1">
        <v>57.402501315013197</v>
      </c>
      <c r="J76" s="1">
        <v>36.3584409840118</v>
      </c>
      <c r="K76" s="1">
        <v>59.512357899218699</v>
      </c>
      <c r="O76" s="1">
        <v>36.583865992842398</v>
      </c>
    </row>
    <row r="77" spans="1:15" x14ac:dyDescent="0.25">
      <c r="A77" t="s">
        <v>146</v>
      </c>
      <c r="B77" t="s">
        <v>17</v>
      </c>
      <c r="C77" t="s">
        <v>73</v>
      </c>
      <c r="D77">
        <v>25</v>
      </c>
      <c r="E77" s="36">
        <v>0.16800000000000001</v>
      </c>
      <c r="F77" s="1">
        <v>60.449468191479703</v>
      </c>
      <c r="H77" s="1">
        <v>38.699828473413397</v>
      </c>
      <c r="J77" s="1">
        <v>70.2963907244567</v>
      </c>
      <c r="K77" s="1">
        <v>62.088767610991297</v>
      </c>
      <c r="M77" s="1">
        <v>41.438220757825398</v>
      </c>
      <c r="O77" s="1">
        <v>72.036248850963503</v>
      </c>
    </row>
    <row r="78" spans="1:15" x14ac:dyDescent="0.25">
      <c r="A78" t="s">
        <v>146</v>
      </c>
      <c r="B78" t="s">
        <v>17</v>
      </c>
      <c r="C78" t="s">
        <v>68</v>
      </c>
      <c r="D78">
        <v>55</v>
      </c>
      <c r="E78" s="36">
        <v>0.36899999999999999</v>
      </c>
      <c r="F78" s="1">
        <v>55.921438177928898</v>
      </c>
      <c r="G78" s="1">
        <v>10.762700581039301</v>
      </c>
      <c r="H78" s="1">
        <v>20.7215810732833</v>
      </c>
      <c r="I78" s="1">
        <v>71.856433632416298</v>
      </c>
      <c r="J78" s="1">
        <v>98.064408200103102</v>
      </c>
      <c r="K78" s="1">
        <v>82.428942615257299</v>
      </c>
      <c r="L78" s="1">
        <v>12.093685440904601</v>
      </c>
      <c r="M78" s="1">
        <v>26.923232323232298</v>
      </c>
      <c r="N78" s="1">
        <v>86.139519666100696</v>
      </c>
      <c r="O78" s="1">
        <v>160.86294970167299</v>
      </c>
    </row>
    <row r="79" spans="1:15" x14ac:dyDescent="0.25">
      <c r="A79" t="s">
        <v>146</v>
      </c>
      <c r="B79" t="s">
        <v>17</v>
      </c>
      <c r="C79" t="s">
        <v>70</v>
      </c>
      <c r="D79">
        <v>43</v>
      </c>
      <c r="E79" s="36">
        <v>0.28899999999999998</v>
      </c>
      <c r="F79" s="1">
        <v>54.605389128819297</v>
      </c>
      <c r="G79" s="1">
        <v>12.723681563426</v>
      </c>
      <c r="H79" s="1">
        <v>33.314999999999998</v>
      </c>
      <c r="I79" s="1">
        <v>71.676890859817703</v>
      </c>
      <c r="J79" s="1">
        <v>52.030757819833802</v>
      </c>
      <c r="K79" s="1">
        <v>55.380715949077299</v>
      </c>
      <c r="L79" s="1">
        <v>14.129311618551901</v>
      </c>
      <c r="M79" s="1">
        <v>33.314999999999998</v>
      </c>
      <c r="N79" s="1">
        <v>71.676890859817703</v>
      </c>
      <c r="O79" s="1">
        <v>52.335079444180501</v>
      </c>
    </row>
    <row r="80" spans="1:15" x14ac:dyDescent="0.25">
      <c r="A80" t="s">
        <v>146</v>
      </c>
      <c r="B80" t="s">
        <v>17</v>
      </c>
      <c r="C80" t="s">
        <v>71</v>
      </c>
      <c r="D80">
        <v>13</v>
      </c>
      <c r="E80" s="36">
        <v>8.6999999999999994E-2</v>
      </c>
      <c r="F80" s="1">
        <v>57.0555128792166</v>
      </c>
      <c r="J80" s="1">
        <v>61.440355200716901</v>
      </c>
      <c r="K80" s="1">
        <v>70.582004161929305</v>
      </c>
      <c r="O80" s="1">
        <v>65.857730721427004</v>
      </c>
    </row>
    <row r="81" spans="1:15" x14ac:dyDescent="0.25">
      <c r="A81" t="s">
        <v>146</v>
      </c>
      <c r="B81" t="s">
        <v>17</v>
      </c>
      <c r="C81" t="s">
        <v>72</v>
      </c>
      <c r="D81">
        <v>13</v>
      </c>
      <c r="E81" s="36">
        <v>8.6999999999999994E-2</v>
      </c>
      <c r="F81" s="1">
        <v>55.845019381474302</v>
      </c>
      <c r="J81" s="1">
        <v>38.378524018194298</v>
      </c>
      <c r="K81" s="1">
        <v>58.048074712216</v>
      </c>
      <c r="O81" s="1">
        <v>39.349204186817403</v>
      </c>
    </row>
    <row r="82" spans="1:15" x14ac:dyDescent="0.25">
      <c r="A82" t="s">
        <v>146</v>
      </c>
      <c r="B82" t="s">
        <v>18</v>
      </c>
      <c r="C82" t="s">
        <v>66</v>
      </c>
      <c r="D82">
        <v>512</v>
      </c>
      <c r="E82" s="36">
        <v>0.106</v>
      </c>
      <c r="F82" s="1">
        <v>44.102683981053801</v>
      </c>
      <c r="G82" s="1">
        <v>11.648150300265399</v>
      </c>
      <c r="H82" s="1">
        <v>22.662801932367199</v>
      </c>
      <c r="I82" s="1">
        <v>48.437293711456597</v>
      </c>
      <c r="J82" s="1">
        <v>46.189838135536299</v>
      </c>
      <c r="K82" s="1">
        <v>50.4946223666511</v>
      </c>
      <c r="L82" s="1">
        <v>12.737718829329699</v>
      </c>
      <c r="M82" s="1">
        <v>24.256277767046601</v>
      </c>
      <c r="N82" s="1">
        <v>54.685401183594799</v>
      </c>
      <c r="O82" s="1">
        <v>50.110780666390703</v>
      </c>
    </row>
    <row r="83" spans="1:15" x14ac:dyDescent="0.25">
      <c r="A83" t="s">
        <v>146</v>
      </c>
      <c r="B83" t="s">
        <v>18</v>
      </c>
      <c r="C83" t="s">
        <v>67</v>
      </c>
      <c r="D83">
        <v>1324</v>
      </c>
      <c r="E83" s="36">
        <v>0.27500000000000002</v>
      </c>
      <c r="F83" s="1">
        <v>42.120086112566597</v>
      </c>
      <c r="G83" s="1">
        <v>11.194368131868099</v>
      </c>
      <c r="H83" s="1">
        <v>22.797865908953501</v>
      </c>
      <c r="I83" s="1">
        <v>49.325150546884601</v>
      </c>
      <c r="J83" s="1">
        <v>46.376101942876303</v>
      </c>
      <c r="K83" s="1">
        <v>54.4973352955598</v>
      </c>
      <c r="L83" s="1">
        <v>12.4939148073022</v>
      </c>
      <c r="M83" s="1">
        <v>24.894070377548299</v>
      </c>
      <c r="N83" s="1">
        <v>54.342482000973597</v>
      </c>
      <c r="O83" s="1">
        <v>54.265535117952602</v>
      </c>
    </row>
    <row r="84" spans="1:15" x14ac:dyDescent="0.25">
      <c r="A84" t="s">
        <v>146</v>
      </c>
      <c r="B84" t="s">
        <v>18</v>
      </c>
      <c r="C84" t="s">
        <v>68</v>
      </c>
      <c r="D84">
        <v>1182</v>
      </c>
      <c r="E84" s="36">
        <v>0.245</v>
      </c>
      <c r="F84" s="1">
        <v>48.138761140644</v>
      </c>
      <c r="G84" s="1">
        <v>13.0860880398671</v>
      </c>
      <c r="H84" s="1">
        <v>26.365463389656899</v>
      </c>
      <c r="I84" s="1">
        <v>55.158924572963997</v>
      </c>
      <c r="J84" s="1">
        <v>49.654167352922897</v>
      </c>
      <c r="K84" s="1">
        <v>56.976293406430997</v>
      </c>
      <c r="L84" s="1">
        <v>14.806185983827501</v>
      </c>
      <c r="M84" s="1">
        <v>29.2447542574143</v>
      </c>
      <c r="N84" s="1">
        <v>66.4802271141955</v>
      </c>
      <c r="O84" s="1">
        <v>59.361541681769403</v>
      </c>
    </row>
    <row r="85" spans="1:15" x14ac:dyDescent="0.25">
      <c r="A85" t="s">
        <v>146</v>
      </c>
      <c r="B85" t="s">
        <v>18</v>
      </c>
      <c r="C85" t="s">
        <v>70</v>
      </c>
      <c r="D85">
        <v>1053</v>
      </c>
      <c r="E85" s="36">
        <v>0.218</v>
      </c>
      <c r="F85" s="1">
        <v>47.542979570426198</v>
      </c>
      <c r="G85" s="1">
        <v>12.1230769230769</v>
      </c>
      <c r="H85" s="1">
        <v>24.689708141320999</v>
      </c>
      <c r="I85" s="1">
        <v>53.2887029288703</v>
      </c>
      <c r="J85" s="1">
        <v>44.007431457087399</v>
      </c>
      <c r="K85" s="1">
        <v>56.679177087341003</v>
      </c>
      <c r="L85" s="1">
        <v>14.0115569823435</v>
      </c>
      <c r="M85" s="1">
        <v>28.541753653444701</v>
      </c>
      <c r="N85" s="1">
        <v>63.066666666666698</v>
      </c>
      <c r="O85" s="1">
        <v>52.376754776378398</v>
      </c>
    </row>
    <row r="86" spans="1:15" x14ac:dyDescent="0.25">
      <c r="A86" t="s">
        <v>146</v>
      </c>
      <c r="B86" t="s">
        <v>18</v>
      </c>
      <c r="C86" t="s">
        <v>71</v>
      </c>
      <c r="D86">
        <v>334</v>
      </c>
      <c r="E86" s="36">
        <v>6.9000000000000006E-2</v>
      </c>
      <c r="F86" s="1">
        <v>46.656307557379897</v>
      </c>
      <c r="G86" s="1">
        <v>13.6490436812391</v>
      </c>
      <c r="H86" s="1">
        <v>28.049848233073199</v>
      </c>
      <c r="I86" s="1">
        <v>53.609131460939302</v>
      </c>
      <c r="J86" s="1">
        <v>48.706658030786699</v>
      </c>
      <c r="K86" s="1">
        <v>55.271523618429597</v>
      </c>
      <c r="L86" s="1">
        <v>17.485035211267601</v>
      </c>
      <c r="M86" s="1">
        <v>33.948423503629598</v>
      </c>
      <c r="N86" s="1">
        <v>63.665944453819399</v>
      </c>
      <c r="O86" s="1">
        <v>60.3036361432519</v>
      </c>
    </row>
    <row r="87" spans="1:15" x14ac:dyDescent="0.25">
      <c r="A87" t="s">
        <v>146</v>
      </c>
      <c r="B87" t="s">
        <v>18</v>
      </c>
      <c r="C87" t="s">
        <v>72</v>
      </c>
      <c r="D87">
        <v>418</v>
      </c>
      <c r="E87" s="36">
        <v>8.6999999999999994E-2</v>
      </c>
      <c r="F87" s="1">
        <v>42.389513353652802</v>
      </c>
      <c r="G87" s="1">
        <v>13.869925577359499</v>
      </c>
      <c r="H87" s="1">
        <v>27.144131039716701</v>
      </c>
      <c r="I87" s="1">
        <v>47.4364727753442</v>
      </c>
      <c r="J87" s="1">
        <v>45.765711901350102</v>
      </c>
      <c r="K87" s="1">
        <v>55.405346676569998</v>
      </c>
      <c r="L87" s="1">
        <v>15.661390328191599</v>
      </c>
      <c r="M87" s="1">
        <v>32.094836573942999</v>
      </c>
      <c r="N87" s="1">
        <v>60.702129299803303</v>
      </c>
      <c r="O87" s="1">
        <v>68.482187750551304</v>
      </c>
    </row>
    <row r="88" spans="1:15" x14ac:dyDescent="0.25">
      <c r="A88" t="s">
        <v>146</v>
      </c>
      <c r="B88" t="s">
        <v>19</v>
      </c>
      <c r="C88" t="s">
        <v>66</v>
      </c>
      <c r="D88">
        <v>2962</v>
      </c>
      <c r="E88" s="36">
        <v>0.222</v>
      </c>
      <c r="F88" s="1">
        <v>49.317264230308801</v>
      </c>
      <c r="G88" s="1">
        <v>12.4344131097561</v>
      </c>
      <c r="H88" s="1">
        <v>23.7193637621024</v>
      </c>
      <c r="I88" s="1">
        <v>49.2024020041261</v>
      </c>
      <c r="J88" s="1">
        <v>48.125924227266303</v>
      </c>
      <c r="K88" s="1">
        <v>51.267317311141902</v>
      </c>
      <c r="L88" s="1">
        <v>13.007936507936501</v>
      </c>
      <c r="M88" s="1">
        <v>24.806402831402799</v>
      </c>
      <c r="N88" s="1">
        <v>51.952301767897801</v>
      </c>
      <c r="O88" s="1">
        <v>49.866565138989401</v>
      </c>
    </row>
    <row r="89" spans="1:15" x14ac:dyDescent="0.25">
      <c r="A89" t="s">
        <v>146</v>
      </c>
      <c r="B89" t="s">
        <v>19</v>
      </c>
      <c r="C89" t="s">
        <v>67</v>
      </c>
      <c r="D89">
        <v>4332</v>
      </c>
      <c r="E89" s="36">
        <v>0.32400000000000001</v>
      </c>
      <c r="F89" s="1">
        <v>49.802729175693997</v>
      </c>
      <c r="G89" s="1">
        <v>12.017592164896</v>
      </c>
      <c r="H89" s="1">
        <v>23.734081920904</v>
      </c>
      <c r="I89" s="1">
        <v>49.480631459090901</v>
      </c>
      <c r="J89" s="1">
        <v>59.566374186653498</v>
      </c>
      <c r="K89" s="1">
        <v>52.430058836920701</v>
      </c>
      <c r="L89" s="1">
        <v>12.7501197454961</v>
      </c>
      <c r="M89" s="1">
        <v>25.3289954817695</v>
      </c>
      <c r="N89" s="1">
        <v>53.6259654062751</v>
      </c>
      <c r="O89" s="1">
        <v>62.639204026415399</v>
      </c>
    </row>
    <row r="90" spans="1:15" x14ac:dyDescent="0.25">
      <c r="A90" t="s">
        <v>146</v>
      </c>
      <c r="B90" t="s">
        <v>19</v>
      </c>
      <c r="C90" t="s">
        <v>68</v>
      </c>
      <c r="D90">
        <v>2648</v>
      </c>
      <c r="E90" s="36">
        <v>0.19800000000000001</v>
      </c>
      <c r="F90" s="1">
        <v>55.508826769260601</v>
      </c>
      <c r="G90" s="1">
        <v>13.643014102502899</v>
      </c>
      <c r="H90" s="1">
        <v>25.939622318049299</v>
      </c>
      <c r="I90" s="1">
        <v>53.777353073672998</v>
      </c>
      <c r="J90" s="1">
        <v>50.628876207981499</v>
      </c>
      <c r="K90" s="1">
        <v>59.512847289919897</v>
      </c>
      <c r="L90" s="1">
        <v>14.4541208911157</v>
      </c>
      <c r="M90" s="1">
        <v>27.860412932037601</v>
      </c>
      <c r="N90" s="1">
        <v>57.202665852798702</v>
      </c>
      <c r="O90" s="1">
        <v>53.030286372549398</v>
      </c>
    </row>
    <row r="91" spans="1:15" x14ac:dyDescent="0.25">
      <c r="A91" t="s">
        <v>146</v>
      </c>
      <c r="B91" t="s">
        <v>19</v>
      </c>
      <c r="C91" t="s">
        <v>70</v>
      </c>
      <c r="D91">
        <v>2193</v>
      </c>
      <c r="E91" s="36">
        <v>0.16400000000000001</v>
      </c>
      <c r="F91" s="1">
        <v>60.025561720326202</v>
      </c>
      <c r="G91" s="1">
        <v>14.3843137254902</v>
      </c>
      <c r="H91" s="1">
        <v>27.275430359937399</v>
      </c>
      <c r="I91" s="1">
        <v>60.571428571428598</v>
      </c>
      <c r="J91" s="1">
        <v>56.617719673130203</v>
      </c>
      <c r="K91" s="1">
        <v>63.707492455919798</v>
      </c>
      <c r="L91" s="1">
        <v>15.699604743083</v>
      </c>
      <c r="M91" s="1">
        <v>29.335294117647098</v>
      </c>
      <c r="N91" s="1">
        <v>66.83</v>
      </c>
      <c r="O91" s="1">
        <v>60.213729663482397</v>
      </c>
    </row>
    <row r="92" spans="1:15" x14ac:dyDescent="0.25">
      <c r="A92" t="s">
        <v>146</v>
      </c>
      <c r="B92" t="s">
        <v>19</v>
      </c>
      <c r="C92" t="s">
        <v>71</v>
      </c>
      <c r="D92">
        <v>500</v>
      </c>
      <c r="E92" s="36">
        <v>3.6999999999999998E-2</v>
      </c>
      <c r="F92" s="1">
        <v>49.7771012684141</v>
      </c>
      <c r="G92" s="1">
        <v>13.6710446123842</v>
      </c>
      <c r="H92" s="1">
        <v>24.593554198252502</v>
      </c>
      <c r="I92" s="1">
        <v>47.648889567029499</v>
      </c>
      <c r="J92" s="1">
        <v>47.789586051476697</v>
      </c>
      <c r="K92" s="1">
        <v>54.617872917502403</v>
      </c>
      <c r="L92" s="1">
        <v>14.741901959574299</v>
      </c>
      <c r="M92" s="1">
        <v>27.6139180368504</v>
      </c>
      <c r="N92" s="1">
        <v>56.8586812896406</v>
      </c>
      <c r="O92" s="1">
        <v>51.177786242979998</v>
      </c>
    </row>
    <row r="93" spans="1:15" x14ac:dyDescent="0.25">
      <c r="A93" t="s">
        <v>146</v>
      </c>
      <c r="B93" t="s">
        <v>19</v>
      </c>
      <c r="C93" t="s">
        <v>72</v>
      </c>
      <c r="D93">
        <v>722</v>
      </c>
      <c r="E93" s="36">
        <v>5.3999999999999999E-2</v>
      </c>
      <c r="F93" s="1">
        <v>51.831374293219298</v>
      </c>
      <c r="G93" s="1">
        <v>14.707649198556799</v>
      </c>
      <c r="H93" s="1">
        <v>30.515714922332599</v>
      </c>
      <c r="I93" s="1">
        <v>65.506444874668802</v>
      </c>
      <c r="J93" s="1">
        <v>55.112416703772801</v>
      </c>
      <c r="K93" s="1">
        <v>58.549809935090998</v>
      </c>
      <c r="L93" s="1">
        <v>17.200649191358099</v>
      </c>
      <c r="M93" s="1">
        <v>36.441452006985998</v>
      </c>
      <c r="N93" s="1">
        <v>75.818077501881106</v>
      </c>
      <c r="O93" s="1">
        <v>62.497303436905597</v>
      </c>
    </row>
    <row r="94" spans="1:15" x14ac:dyDescent="0.25">
      <c r="A94" t="s">
        <v>146</v>
      </c>
      <c r="B94" t="s">
        <v>21</v>
      </c>
      <c r="C94" t="s">
        <v>66</v>
      </c>
      <c r="D94">
        <v>694</v>
      </c>
      <c r="E94" s="36">
        <v>1.9E-2</v>
      </c>
      <c r="F94" s="1">
        <v>63.141325832841602</v>
      </c>
      <c r="G94" s="1">
        <v>20.156566091954002</v>
      </c>
      <c r="H94" s="1">
        <v>43.6637626559925</v>
      </c>
      <c r="I94" s="1">
        <v>91.450358851674594</v>
      </c>
      <c r="J94" s="1">
        <v>59.326539336028297</v>
      </c>
      <c r="K94" s="1">
        <v>73.353048295624504</v>
      </c>
      <c r="L94" s="1">
        <v>23.043110011419898</v>
      </c>
      <c r="M94" s="1">
        <v>50.427609427609397</v>
      </c>
      <c r="N94" s="1">
        <v>103.84590830176801</v>
      </c>
      <c r="O94" s="1">
        <v>68.026032561549897</v>
      </c>
    </row>
    <row r="95" spans="1:15" x14ac:dyDescent="0.25">
      <c r="A95" t="s">
        <v>146</v>
      </c>
      <c r="B95" t="s">
        <v>21</v>
      </c>
      <c r="C95" t="s">
        <v>67</v>
      </c>
      <c r="D95">
        <v>11398</v>
      </c>
      <c r="E95" s="36">
        <v>0.309</v>
      </c>
      <c r="F95" s="1">
        <v>25.8962333844608</v>
      </c>
      <c r="G95" s="1">
        <v>10.794754047322501</v>
      </c>
      <c r="H95" s="1">
        <v>16.870015948963299</v>
      </c>
      <c r="I95" s="1">
        <v>28.7714216163583</v>
      </c>
      <c r="J95" s="1">
        <v>33.946869766469902</v>
      </c>
      <c r="K95" s="1">
        <v>28.220145472199999</v>
      </c>
      <c r="L95" s="1">
        <v>11.0532161803714</v>
      </c>
      <c r="M95" s="1">
        <v>17.461707410236802</v>
      </c>
      <c r="N95" s="1">
        <v>30.781668060200701</v>
      </c>
      <c r="O95" s="1">
        <v>38.174373219447503</v>
      </c>
    </row>
    <row r="96" spans="1:15" x14ac:dyDescent="0.25">
      <c r="A96" t="s">
        <v>146</v>
      </c>
      <c r="B96" t="s">
        <v>21</v>
      </c>
      <c r="C96" t="s">
        <v>68</v>
      </c>
      <c r="D96">
        <v>8227</v>
      </c>
      <c r="E96" s="36">
        <v>0.223</v>
      </c>
      <c r="F96" s="1">
        <v>22.943255362329101</v>
      </c>
      <c r="G96" s="1">
        <v>10.0984023238925</v>
      </c>
      <c r="H96" s="1">
        <v>15.1454545454545</v>
      </c>
      <c r="I96" s="1">
        <v>24.210101867572199</v>
      </c>
      <c r="J96" s="1">
        <v>31.324231050730202</v>
      </c>
      <c r="K96" s="1">
        <v>25.063810348608101</v>
      </c>
      <c r="L96" s="1">
        <v>10.474948024948</v>
      </c>
      <c r="M96" s="1">
        <v>16.0588235294118</v>
      </c>
      <c r="N96" s="1">
        <v>26.201190476190501</v>
      </c>
      <c r="O96" s="1">
        <v>34.818423759276499</v>
      </c>
    </row>
    <row r="97" spans="1:15" x14ac:dyDescent="0.25">
      <c r="A97" t="s">
        <v>146</v>
      </c>
      <c r="B97" t="s">
        <v>21</v>
      </c>
      <c r="C97" t="s">
        <v>70</v>
      </c>
      <c r="D97">
        <v>10272</v>
      </c>
      <c r="E97" s="36">
        <v>0.27900000000000003</v>
      </c>
      <c r="F97" s="1">
        <v>24.0704244695388</v>
      </c>
      <c r="G97" s="1">
        <v>11.678235882059001</v>
      </c>
      <c r="H97" s="1">
        <v>16.838120433358501</v>
      </c>
      <c r="I97" s="1">
        <v>26.169261119081799</v>
      </c>
      <c r="J97" s="1">
        <v>27.072036229737201</v>
      </c>
      <c r="K97" s="1">
        <v>25.971389913221</v>
      </c>
      <c r="L97" s="1">
        <v>12.0838404327248</v>
      </c>
      <c r="M97" s="1">
        <v>17.657569631626199</v>
      </c>
      <c r="N97" s="1">
        <v>28.293749999999999</v>
      </c>
      <c r="O97" s="1">
        <v>29.332250879533898</v>
      </c>
    </row>
    <row r="98" spans="1:15" x14ac:dyDescent="0.25">
      <c r="A98" t="s">
        <v>146</v>
      </c>
      <c r="B98" t="s">
        <v>21</v>
      </c>
      <c r="C98" t="s">
        <v>71</v>
      </c>
      <c r="D98">
        <v>2171</v>
      </c>
      <c r="E98" s="36">
        <v>5.8999999999999997E-2</v>
      </c>
      <c r="F98" s="1">
        <v>23.598747255099301</v>
      </c>
      <c r="G98" s="1">
        <v>13.1856857764877</v>
      </c>
      <c r="H98" s="1">
        <v>18.842105263157901</v>
      </c>
      <c r="I98" s="1">
        <v>24.2760416666667</v>
      </c>
      <c r="J98" s="1">
        <v>26.402346861538302</v>
      </c>
      <c r="K98" s="1">
        <v>25.0156617389916</v>
      </c>
      <c r="L98" s="1">
        <v>13.749807470157901</v>
      </c>
      <c r="M98" s="1">
        <v>19.3</v>
      </c>
      <c r="N98" s="1">
        <v>25.430107526881699</v>
      </c>
      <c r="O98" s="1">
        <v>27.869765787985301</v>
      </c>
    </row>
    <row r="99" spans="1:15" x14ac:dyDescent="0.25">
      <c r="A99" t="s">
        <v>146</v>
      </c>
      <c r="B99" t="s">
        <v>21</v>
      </c>
      <c r="C99" t="s">
        <v>72</v>
      </c>
      <c r="D99">
        <v>4101</v>
      </c>
      <c r="E99" s="36">
        <v>0.111</v>
      </c>
      <c r="F99" s="1">
        <v>36.069774482353999</v>
      </c>
      <c r="G99" s="1">
        <v>15.4814814814815</v>
      </c>
      <c r="H99" s="1">
        <v>23.2340425531915</v>
      </c>
      <c r="I99" s="1">
        <v>46.345454545454501</v>
      </c>
      <c r="J99" s="1">
        <v>37.406732517376099</v>
      </c>
      <c r="K99" s="1">
        <v>41.254320275974898</v>
      </c>
      <c r="L99" s="1">
        <v>16.28</v>
      </c>
      <c r="M99" s="1">
        <v>24.7338709677419</v>
      </c>
      <c r="N99" s="1">
        <v>55.413043478260903</v>
      </c>
      <c r="O99" s="1">
        <v>42.598947807869799</v>
      </c>
    </row>
    <row r="100" spans="1:15" x14ac:dyDescent="0.25">
      <c r="A100" t="s">
        <v>146</v>
      </c>
      <c r="B100" t="s">
        <v>22</v>
      </c>
      <c r="C100" t="s">
        <v>66</v>
      </c>
      <c r="D100">
        <v>220</v>
      </c>
      <c r="E100" s="36">
        <v>8.8999999999999996E-2</v>
      </c>
      <c r="F100" s="1">
        <v>70.270115760639996</v>
      </c>
      <c r="G100" s="1">
        <v>17.487590425531899</v>
      </c>
      <c r="H100" s="1">
        <v>29.225818257868902</v>
      </c>
      <c r="I100" s="1">
        <v>75.551012356070501</v>
      </c>
      <c r="J100" s="1">
        <v>58.832829108749003</v>
      </c>
      <c r="K100" s="1">
        <v>85.728040741606605</v>
      </c>
      <c r="L100" s="1">
        <v>19.4657908163265</v>
      </c>
      <c r="M100" s="1">
        <v>35.707942268385302</v>
      </c>
      <c r="N100" s="1">
        <v>88.707241169922099</v>
      </c>
      <c r="O100" s="1">
        <v>68.282923271067801</v>
      </c>
    </row>
    <row r="101" spans="1:15" x14ac:dyDescent="0.25">
      <c r="A101" t="s">
        <v>146</v>
      </c>
      <c r="B101" t="s">
        <v>22</v>
      </c>
      <c r="C101" t="s">
        <v>67</v>
      </c>
      <c r="D101">
        <v>715</v>
      </c>
      <c r="E101" s="36">
        <v>0.29099999999999998</v>
      </c>
      <c r="F101" s="1">
        <v>94.594735148914395</v>
      </c>
      <c r="G101" s="1">
        <v>20.4529200169276</v>
      </c>
      <c r="H101" s="1">
        <v>43.392857142857103</v>
      </c>
      <c r="I101" s="1">
        <v>104.13274850287399</v>
      </c>
      <c r="J101" s="1">
        <v>59.950417578697497</v>
      </c>
      <c r="K101" s="1">
        <v>106.931128313625</v>
      </c>
      <c r="L101" s="1">
        <v>22.359745127436302</v>
      </c>
      <c r="M101" s="1">
        <v>49.523178807946998</v>
      </c>
      <c r="N101" s="1">
        <v>118.505352011494</v>
      </c>
      <c r="O101" s="1">
        <v>68.067356959691793</v>
      </c>
    </row>
    <row r="102" spans="1:15" x14ac:dyDescent="0.25">
      <c r="A102" t="s">
        <v>146</v>
      </c>
      <c r="B102" t="s">
        <v>22</v>
      </c>
      <c r="C102" t="s">
        <v>68</v>
      </c>
      <c r="D102">
        <v>686</v>
      </c>
      <c r="E102" s="36">
        <v>0.27900000000000003</v>
      </c>
      <c r="F102" s="1">
        <v>116.79155887893999</v>
      </c>
      <c r="G102" s="1">
        <v>20.858771841735301</v>
      </c>
      <c r="H102" s="1">
        <v>51.787058080808102</v>
      </c>
      <c r="I102" s="1">
        <v>144.57862079142501</v>
      </c>
      <c r="J102" s="1">
        <v>65.218016869988105</v>
      </c>
      <c r="K102" s="1">
        <v>139.25312359130501</v>
      </c>
      <c r="L102" s="1">
        <v>23.154418059590501</v>
      </c>
      <c r="M102" s="1">
        <v>61.884088149758597</v>
      </c>
      <c r="N102" s="1">
        <v>181.52375000000001</v>
      </c>
      <c r="O102" s="1">
        <v>74.450910902311307</v>
      </c>
    </row>
    <row r="103" spans="1:15" x14ac:dyDescent="0.25">
      <c r="A103" t="s">
        <v>146</v>
      </c>
      <c r="B103" t="s">
        <v>22</v>
      </c>
      <c r="C103" t="s">
        <v>70</v>
      </c>
      <c r="D103">
        <v>605</v>
      </c>
      <c r="E103" s="36">
        <v>0.246</v>
      </c>
      <c r="F103" s="1">
        <v>139.639940540563</v>
      </c>
      <c r="G103" s="1">
        <v>23.489510489510501</v>
      </c>
      <c r="H103" s="1">
        <v>65.972307692307695</v>
      </c>
      <c r="I103" s="1">
        <v>195.20019821605501</v>
      </c>
      <c r="J103" s="1">
        <v>104.57908662241</v>
      </c>
      <c r="K103" s="1">
        <v>153.272145358589</v>
      </c>
      <c r="L103" s="1">
        <v>26.3108108108108</v>
      </c>
      <c r="M103" s="1">
        <v>71.833211233211202</v>
      </c>
      <c r="N103" s="1">
        <v>213.01124197002099</v>
      </c>
      <c r="O103" s="1">
        <v>114.05177796637</v>
      </c>
    </row>
    <row r="104" spans="1:15" x14ac:dyDescent="0.25">
      <c r="A104" t="s">
        <v>146</v>
      </c>
      <c r="B104" t="s">
        <v>22</v>
      </c>
      <c r="C104" t="s">
        <v>71</v>
      </c>
      <c r="D104">
        <v>122</v>
      </c>
      <c r="E104" s="36">
        <v>0.05</v>
      </c>
      <c r="F104" s="1">
        <v>114.401564198009</v>
      </c>
      <c r="G104" s="1">
        <v>17.308887477585198</v>
      </c>
      <c r="H104" s="1">
        <v>40.8188882126192</v>
      </c>
      <c r="I104" s="1">
        <v>132.84916471302</v>
      </c>
      <c r="J104" s="1">
        <v>88.869229607205995</v>
      </c>
      <c r="K104" s="1">
        <v>131.34780370988301</v>
      </c>
      <c r="L104" s="1">
        <v>22.6807496899151</v>
      </c>
      <c r="M104" s="1">
        <v>49.234433352285699</v>
      </c>
      <c r="N104" s="1">
        <v>151.01088301049299</v>
      </c>
      <c r="O104" s="1">
        <v>101.494236556658</v>
      </c>
    </row>
    <row r="105" spans="1:15" x14ac:dyDescent="0.25">
      <c r="A105" t="s">
        <v>146</v>
      </c>
      <c r="B105" t="s">
        <v>22</v>
      </c>
      <c r="C105" t="s">
        <v>72</v>
      </c>
      <c r="D105">
        <v>111</v>
      </c>
      <c r="E105" s="36">
        <v>4.4999999999999998E-2</v>
      </c>
      <c r="F105" s="1">
        <v>97.614262416060697</v>
      </c>
      <c r="G105" s="1">
        <v>17.9003559410192</v>
      </c>
      <c r="H105" s="1">
        <v>35.217335882727902</v>
      </c>
      <c r="I105" s="1">
        <v>112.700846769516</v>
      </c>
      <c r="J105" s="1">
        <v>73.417712170734703</v>
      </c>
      <c r="K105" s="1">
        <v>120.441795708857</v>
      </c>
      <c r="L105" s="1">
        <v>20.8280512051955</v>
      </c>
      <c r="M105" s="1">
        <v>45.016183035714299</v>
      </c>
      <c r="N105" s="1">
        <v>135.03619386150001</v>
      </c>
      <c r="O105" s="1">
        <v>87.407802102125501</v>
      </c>
    </row>
    <row r="106" spans="1:15" x14ac:dyDescent="0.25">
      <c r="A106" t="s">
        <v>146</v>
      </c>
      <c r="B106" t="s">
        <v>23</v>
      </c>
      <c r="C106" t="s">
        <v>66</v>
      </c>
      <c r="D106">
        <v>11</v>
      </c>
      <c r="E106" s="36">
        <v>1.7999999999999999E-2</v>
      </c>
      <c r="F106" s="1">
        <v>21.786228568198499</v>
      </c>
      <c r="J106" s="1">
        <v>14.642930295367799</v>
      </c>
      <c r="K106" s="1">
        <v>23.105431129172601</v>
      </c>
      <c r="O106" s="1">
        <v>14.9858796233358</v>
      </c>
    </row>
    <row r="107" spans="1:15" x14ac:dyDescent="0.25">
      <c r="A107" t="s">
        <v>146</v>
      </c>
      <c r="B107" t="s">
        <v>23</v>
      </c>
      <c r="C107" t="s">
        <v>67</v>
      </c>
      <c r="D107">
        <v>113</v>
      </c>
      <c r="E107" s="36">
        <v>0.19</v>
      </c>
      <c r="F107" s="1">
        <v>25.838443370830898</v>
      </c>
      <c r="G107" s="1">
        <v>13.207630018248199</v>
      </c>
      <c r="H107" s="1">
        <v>18.4035136642499</v>
      </c>
      <c r="I107" s="1">
        <v>30.7990033222591</v>
      </c>
      <c r="J107" s="1">
        <v>24.393485950038102</v>
      </c>
      <c r="K107" s="1">
        <v>29.024578785880198</v>
      </c>
      <c r="L107" s="1">
        <v>13.3950033760972</v>
      </c>
      <c r="M107" s="1">
        <v>19.37</v>
      </c>
      <c r="N107" s="1">
        <v>30.8158436213992</v>
      </c>
      <c r="O107" s="1">
        <v>27.616215681289599</v>
      </c>
    </row>
    <row r="108" spans="1:15" x14ac:dyDescent="0.25">
      <c r="A108" t="s">
        <v>146</v>
      </c>
      <c r="B108" t="s">
        <v>23</v>
      </c>
      <c r="C108" t="s">
        <v>68</v>
      </c>
      <c r="D108">
        <v>178</v>
      </c>
      <c r="E108" s="36">
        <v>0.29899999999999999</v>
      </c>
      <c r="F108" s="1">
        <v>29.027803389524099</v>
      </c>
      <c r="G108" s="1">
        <v>15.012421105429601</v>
      </c>
      <c r="H108" s="1">
        <v>23.629680921254401</v>
      </c>
      <c r="I108" s="1">
        <v>36.452935986440401</v>
      </c>
      <c r="J108" s="1">
        <v>24.399728512305799</v>
      </c>
      <c r="K108" s="1">
        <v>30.679464451780301</v>
      </c>
      <c r="L108" s="1">
        <v>16.138544189927199</v>
      </c>
      <c r="M108" s="1">
        <v>24.7937586330888</v>
      </c>
      <c r="N108" s="1">
        <v>41.1342965742285</v>
      </c>
      <c r="O108" s="1">
        <v>26.290361459706599</v>
      </c>
    </row>
    <row r="109" spans="1:15" x14ac:dyDescent="0.25">
      <c r="A109" t="s">
        <v>146</v>
      </c>
      <c r="B109" t="s">
        <v>23</v>
      </c>
      <c r="C109" t="s">
        <v>70</v>
      </c>
      <c r="D109">
        <v>246</v>
      </c>
      <c r="E109" s="36">
        <v>0.41299999999999998</v>
      </c>
      <c r="F109" s="1">
        <v>29.0992021040658</v>
      </c>
      <c r="G109" s="1">
        <v>16.3852468928314</v>
      </c>
      <c r="H109" s="1">
        <v>25.174367338179302</v>
      </c>
      <c r="I109" s="1">
        <v>37.333999576256197</v>
      </c>
      <c r="J109" s="1">
        <v>31.681179040774701</v>
      </c>
      <c r="K109" s="1">
        <v>31.014972720445101</v>
      </c>
      <c r="L109" s="1">
        <v>16.663234350041201</v>
      </c>
      <c r="M109" s="1">
        <v>26.648304054301299</v>
      </c>
      <c r="N109" s="1">
        <v>38.159930587473397</v>
      </c>
      <c r="O109" s="1">
        <v>32.714339052796603</v>
      </c>
    </row>
    <row r="110" spans="1:15" x14ac:dyDescent="0.25">
      <c r="A110" t="s">
        <v>146</v>
      </c>
      <c r="B110" t="s">
        <v>23</v>
      </c>
      <c r="C110" t="s">
        <v>71</v>
      </c>
      <c r="D110">
        <v>22</v>
      </c>
      <c r="E110" s="36">
        <v>3.6999999999999998E-2</v>
      </c>
      <c r="F110" s="1">
        <v>32.467026566964002</v>
      </c>
      <c r="H110" s="1">
        <v>31.2203019897965</v>
      </c>
      <c r="J110" s="1">
        <v>33.813558252197403</v>
      </c>
      <c r="K110" s="1">
        <v>34.041800110528698</v>
      </c>
      <c r="M110" s="1">
        <v>31.693195589430101</v>
      </c>
      <c r="O110" s="1">
        <v>35.323519824715298</v>
      </c>
    </row>
    <row r="111" spans="1:15" x14ac:dyDescent="0.25">
      <c r="A111" t="s">
        <v>146</v>
      </c>
      <c r="B111" t="s">
        <v>23</v>
      </c>
      <c r="C111" t="s">
        <v>72</v>
      </c>
      <c r="D111">
        <v>26</v>
      </c>
      <c r="E111" s="36">
        <v>4.3999999999999997E-2</v>
      </c>
      <c r="F111" s="1">
        <v>34.264696622463099</v>
      </c>
      <c r="H111" s="1">
        <v>26.680180739800001</v>
      </c>
      <c r="J111" s="1">
        <v>32.854705391673598</v>
      </c>
      <c r="K111" s="1">
        <v>44.2773716616705</v>
      </c>
      <c r="M111" s="1">
        <v>29.6585142139764</v>
      </c>
      <c r="O111" s="1">
        <v>41.068313943485002</v>
      </c>
    </row>
    <row r="112" spans="1:15" x14ac:dyDescent="0.25">
      <c r="A112" t="s">
        <v>146</v>
      </c>
      <c r="B112" t="s">
        <v>24</v>
      </c>
      <c r="C112" t="s">
        <v>66</v>
      </c>
      <c r="D112">
        <v>1196</v>
      </c>
      <c r="E112" s="36">
        <v>0.47899999999999998</v>
      </c>
      <c r="F112" s="1">
        <v>64.611733585640494</v>
      </c>
      <c r="G112" s="1">
        <v>25.1443847693848</v>
      </c>
      <c r="H112" s="1">
        <v>47.939456521739103</v>
      </c>
      <c r="I112" s="1">
        <v>89.656797536828506</v>
      </c>
      <c r="J112" s="1">
        <v>65.4529679010937</v>
      </c>
      <c r="K112" s="1">
        <v>65.964651358376003</v>
      </c>
      <c r="L112" s="1">
        <v>26.093399259017101</v>
      </c>
      <c r="M112" s="1">
        <v>49.102627735492803</v>
      </c>
      <c r="N112" s="1">
        <v>91.011057788276005</v>
      </c>
      <c r="O112" s="1">
        <v>66.1728877019777</v>
      </c>
    </row>
    <row r="113" spans="1:15" x14ac:dyDescent="0.25">
      <c r="A113" t="s">
        <v>146</v>
      </c>
      <c r="B113" t="s">
        <v>24</v>
      </c>
      <c r="C113" t="s">
        <v>67</v>
      </c>
      <c r="D113">
        <v>471</v>
      </c>
      <c r="E113" s="36">
        <v>0.189</v>
      </c>
      <c r="F113" s="1">
        <v>65.428945999157705</v>
      </c>
      <c r="G113" s="1">
        <v>23.512156987374201</v>
      </c>
      <c r="H113" s="1">
        <v>51.538157894736798</v>
      </c>
      <c r="I113" s="1">
        <v>91.818717310975401</v>
      </c>
      <c r="J113" s="1">
        <v>74.158802684905496</v>
      </c>
      <c r="K113" s="1">
        <v>67.717572074130004</v>
      </c>
      <c r="L113" s="1">
        <v>25.536393913684599</v>
      </c>
      <c r="M113" s="1">
        <v>53.437759336099603</v>
      </c>
      <c r="N113" s="1">
        <v>95.239035172958197</v>
      </c>
      <c r="O113" s="1">
        <v>75.494815624821499</v>
      </c>
    </row>
    <row r="114" spans="1:15" x14ac:dyDescent="0.25">
      <c r="A114" t="s">
        <v>146</v>
      </c>
      <c r="B114" t="s">
        <v>24</v>
      </c>
      <c r="C114" t="s">
        <v>68</v>
      </c>
      <c r="D114">
        <v>309</v>
      </c>
      <c r="E114" s="36">
        <v>0.124</v>
      </c>
      <c r="F114" s="1">
        <v>75.574474329479202</v>
      </c>
      <c r="G114" s="1">
        <v>31.755395683453202</v>
      </c>
      <c r="H114" s="1">
        <v>69.309535951045405</v>
      </c>
      <c r="I114" s="1">
        <v>107.332714247811</v>
      </c>
      <c r="J114" s="1">
        <v>84.559932475271395</v>
      </c>
      <c r="K114" s="1">
        <v>77.647001900954805</v>
      </c>
      <c r="L114" s="1">
        <v>33.9400164338537</v>
      </c>
      <c r="M114" s="1">
        <v>71.480573543015694</v>
      </c>
      <c r="N114" s="1">
        <v>110.15435501653801</v>
      </c>
      <c r="O114" s="1">
        <v>85.574530184324104</v>
      </c>
    </row>
    <row r="115" spans="1:15" x14ac:dyDescent="0.25">
      <c r="A115" t="s">
        <v>146</v>
      </c>
      <c r="B115" t="s">
        <v>24</v>
      </c>
      <c r="C115" t="s">
        <v>70</v>
      </c>
      <c r="D115">
        <v>258</v>
      </c>
      <c r="E115" s="36">
        <v>0.10299999999999999</v>
      </c>
      <c r="F115" s="1">
        <v>70.691294102232902</v>
      </c>
      <c r="G115" s="1">
        <v>26.741568486590001</v>
      </c>
      <c r="H115" s="1">
        <v>57.3288206951256</v>
      </c>
      <c r="I115" s="1">
        <v>104.002736144541</v>
      </c>
      <c r="J115" s="1">
        <v>77.700248715400207</v>
      </c>
      <c r="K115" s="1">
        <v>72.774843430847596</v>
      </c>
      <c r="L115" s="1">
        <v>28.242686805270001</v>
      </c>
      <c r="M115" s="1">
        <v>60.521580363626903</v>
      </c>
      <c r="N115" s="1">
        <v>105.034896810671</v>
      </c>
      <c r="O115" s="1">
        <v>78.709572234133702</v>
      </c>
    </row>
    <row r="116" spans="1:15" x14ac:dyDescent="0.25">
      <c r="A116" t="s">
        <v>146</v>
      </c>
      <c r="B116" t="s">
        <v>24</v>
      </c>
      <c r="C116" t="s">
        <v>71</v>
      </c>
      <c r="D116">
        <v>97</v>
      </c>
      <c r="E116" s="36">
        <v>3.9E-2</v>
      </c>
      <c r="F116" s="1">
        <v>68.802702885329197</v>
      </c>
      <c r="G116" s="1">
        <v>19.230283911671901</v>
      </c>
      <c r="H116" s="1">
        <v>52.468319559228597</v>
      </c>
      <c r="I116" s="1">
        <v>106.49291338582699</v>
      </c>
      <c r="J116" s="1">
        <v>72.479510969869295</v>
      </c>
      <c r="K116" s="1">
        <v>71.537399636628507</v>
      </c>
      <c r="L116" s="1">
        <v>23.2569444444444</v>
      </c>
      <c r="M116" s="1">
        <v>54.816425120772898</v>
      </c>
      <c r="N116" s="1">
        <v>106.84086629001899</v>
      </c>
      <c r="O116" s="1">
        <v>73.263713046529602</v>
      </c>
    </row>
    <row r="117" spans="1:15" x14ac:dyDescent="0.25">
      <c r="A117" t="s">
        <v>146</v>
      </c>
      <c r="B117" t="s">
        <v>24</v>
      </c>
      <c r="C117" t="s">
        <v>72</v>
      </c>
      <c r="D117">
        <v>164</v>
      </c>
      <c r="E117" s="36">
        <v>6.6000000000000003E-2</v>
      </c>
      <c r="F117" s="1">
        <v>71.787418036341805</v>
      </c>
      <c r="G117" s="1">
        <v>26.971654994113599</v>
      </c>
      <c r="H117" s="1">
        <v>57.937586240995998</v>
      </c>
      <c r="I117" s="1">
        <v>103.026572862129</v>
      </c>
      <c r="J117" s="1">
        <v>85.586423420846103</v>
      </c>
      <c r="K117" s="1">
        <v>78.025778234340805</v>
      </c>
      <c r="L117" s="1">
        <v>28.4851896430742</v>
      </c>
      <c r="M117" s="1">
        <v>66.993134535873196</v>
      </c>
      <c r="N117" s="1">
        <v>112.602188510771</v>
      </c>
      <c r="O117" s="1">
        <v>89.186175699811898</v>
      </c>
    </row>
    <row r="118" spans="1:15" x14ac:dyDescent="0.25">
      <c r="A118" t="s">
        <v>146</v>
      </c>
      <c r="B118" t="s">
        <v>25</v>
      </c>
      <c r="C118" t="s">
        <v>73</v>
      </c>
      <c r="D118">
        <v>14</v>
      </c>
      <c r="E118" s="36">
        <v>0.14000000000000001</v>
      </c>
      <c r="F118" s="1">
        <v>23.421474132003301</v>
      </c>
      <c r="J118" s="1">
        <v>53.111172035640799</v>
      </c>
      <c r="K118" s="1">
        <v>23.5352990167959</v>
      </c>
      <c r="O118" s="1">
        <v>53.145030843043202</v>
      </c>
    </row>
    <row r="119" spans="1:15" x14ac:dyDescent="0.25">
      <c r="A119" t="s">
        <v>146</v>
      </c>
      <c r="B119" t="s">
        <v>25</v>
      </c>
      <c r="C119" t="s">
        <v>68</v>
      </c>
      <c r="D119">
        <v>37</v>
      </c>
      <c r="E119" s="36">
        <v>0.37</v>
      </c>
      <c r="F119" s="1">
        <v>21.361972485015201</v>
      </c>
      <c r="H119" s="1">
        <v>14.7272727272727</v>
      </c>
      <c r="J119" s="1">
        <v>19.0414610069102</v>
      </c>
      <c r="K119" s="1">
        <v>24.107424531594798</v>
      </c>
      <c r="M119" s="1">
        <v>17.224242424242401</v>
      </c>
      <c r="O119" s="1">
        <v>22.758139648302301</v>
      </c>
    </row>
    <row r="120" spans="1:15" x14ac:dyDescent="0.25">
      <c r="A120" t="s">
        <v>146</v>
      </c>
      <c r="B120" t="s">
        <v>25</v>
      </c>
      <c r="C120" t="s">
        <v>70</v>
      </c>
      <c r="D120">
        <v>28</v>
      </c>
      <c r="E120" s="36">
        <v>0.28000000000000003</v>
      </c>
      <c r="F120" s="1">
        <v>29.517444113980901</v>
      </c>
      <c r="H120" s="1">
        <v>19.7909090909091</v>
      </c>
      <c r="J120" s="1">
        <v>81.932647842881195</v>
      </c>
      <c r="K120" s="1">
        <v>31.021561904691801</v>
      </c>
      <c r="M120" s="1">
        <v>20.2492424242424</v>
      </c>
      <c r="O120" s="1">
        <v>83.099205701539603</v>
      </c>
    </row>
    <row r="121" spans="1:15" x14ac:dyDescent="0.25">
      <c r="A121" t="s">
        <v>146</v>
      </c>
      <c r="B121" t="s">
        <v>25</v>
      </c>
      <c r="C121" t="s">
        <v>74</v>
      </c>
      <c r="D121">
        <v>21</v>
      </c>
      <c r="E121" s="36">
        <v>0.21</v>
      </c>
      <c r="F121" s="1">
        <v>19.251725078430599</v>
      </c>
      <c r="H121" s="1">
        <v>13.0594594594595</v>
      </c>
      <c r="J121" s="1">
        <v>18.979052823315101</v>
      </c>
      <c r="K121" s="1">
        <v>27.587551604454902</v>
      </c>
      <c r="M121" s="1">
        <v>18.625</v>
      </c>
      <c r="O121" s="1">
        <v>29.005464480874299</v>
      </c>
    </row>
    <row r="122" spans="1:15" x14ac:dyDescent="0.25">
      <c r="A122" t="s">
        <v>146</v>
      </c>
      <c r="B122" t="s">
        <v>26</v>
      </c>
      <c r="C122" t="s">
        <v>66</v>
      </c>
      <c r="D122">
        <v>5171</v>
      </c>
      <c r="E122" s="36">
        <v>0.248</v>
      </c>
      <c r="F122" s="1">
        <v>37.551378977937702</v>
      </c>
      <c r="G122" s="1">
        <v>17.699928909541701</v>
      </c>
      <c r="H122" s="1">
        <v>28.011904761904798</v>
      </c>
      <c r="I122" s="1">
        <v>45.475103943133</v>
      </c>
      <c r="J122" s="1">
        <v>40.203866417852304</v>
      </c>
      <c r="K122" s="1">
        <v>38.915506091734699</v>
      </c>
      <c r="L122" s="1">
        <v>18.399828019218202</v>
      </c>
      <c r="M122" s="1">
        <v>29.049382716049401</v>
      </c>
      <c r="N122" s="1">
        <v>47.031602912245702</v>
      </c>
      <c r="O122" s="1">
        <v>41.252423608465698</v>
      </c>
    </row>
    <row r="123" spans="1:15" x14ac:dyDescent="0.25">
      <c r="A123" t="s">
        <v>146</v>
      </c>
      <c r="B123" t="s">
        <v>26</v>
      </c>
      <c r="C123" t="s">
        <v>67</v>
      </c>
      <c r="D123">
        <v>3409</v>
      </c>
      <c r="E123" s="36">
        <v>0.16300000000000001</v>
      </c>
      <c r="F123" s="1">
        <v>42.568660435303698</v>
      </c>
      <c r="G123" s="1">
        <v>17.992385786802</v>
      </c>
      <c r="H123" s="1">
        <v>31.168599464763599</v>
      </c>
      <c r="I123" s="1">
        <v>52.9291716686675</v>
      </c>
      <c r="J123" s="1">
        <v>48.428796469031496</v>
      </c>
      <c r="K123" s="1">
        <v>47.380995230317602</v>
      </c>
      <c r="L123" s="1">
        <v>19.246153846153799</v>
      </c>
      <c r="M123" s="1">
        <v>33.707489878542503</v>
      </c>
      <c r="N123" s="1">
        <v>56.563157894736797</v>
      </c>
      <c r="O123" s="1">
        <v>50.384307344861099</v>
      </c>
    </row>
    <row r="124" spans="1:15" x14ac:dyDescent="0.25">
      <c r="A124" t="s">
        <v>146</v>
      </c>
      <c r="B124" t="s">
        <v>26</v>
      </c>
      <c r="C124" t="s">
        <v>68</v>
      </c>
      <c r="D124">
        <v>4408</v>
      </c>
      <c r="E124" s="36">
        <v>0.21099999999999999</v>
      </c>
      <c r="F124" s="1">
        <v>46.877929481151</v>
      </c>
      <c r="G124" s="1">
        <v>21.618930327539498</v>
      </c>
      <c r="H124" s="1">
        <v>36.062969523040799</v>
      </c>
      <c r="I124" s="1">
        <v>59.776422800398599</v>
      </c>
      <c r="J124" s="1">
        <v>51.960010666210302</v>
      </c>
      <c r="K124" s="1">
        <v>50.339709005906002</v>
      </c>
      <c r="L124" s="1">
        <v>23.8104969574037</v>
      </c>
      <c r="M124" s="1">
        <v>39.717857142857099</v>
      </c>
      <c r="N124" s="1">
        <v>64.156988428355604</v>
      </c>
      <c r="O124" s="1">
        <v>54.206839894594602</v>
      </c>
    </row>
    <row r="125" spans="1:15" x14ac:dyDescent="0.25">
      <c r="A125" t="s">
        <v>146</v>
      </c>
      <c r="B125" t="s">
        <v>26</v>
      </c>
      <c r="C125" t="s">
        <v>70</v>
      </c>
      <c r="D125">
        <v>6173</v>
      </c>
      <c r="E125" s="36">
        <v>0.29599999999999999</v>
      </c>
      <c r="F125" s="1">
        <v>50.901108003457999</v>
      </c>
      <c r="G125" s="1">
        <v>23.3204930662558</v>
      </c>
      <c r="H125" s="1">
        <v>41.6</v>
      </c>
      <c r="I125" s="1">
        <v>67.398933468765904</v>
      </c>
      <c r="J125" s="1">
        <v>57.160158493253597</v>
      </c>
      <c r="K125" s="1">
        <v>54.393372317612503</v>
      </c>
      <c r="L125" s="1">
        <v>25.316666666666698</v>
      </c>
      <c r="M125" s="1">
        <v>44.165354330708702</v>
      </c>
      <c r="N125" s="1">
        <v>71.264367816091905</v>
      </c>
      <c r="O125" s="1">
        <v>59.447523906632803</v>
      </c>
    </row>
    <row r="126" spans="1:15" x14ac:dyDescent="0.25">
      <c r="A126" t="s">
        <v>146</v>
      </c>
      <c r="B126" t="s">
        <v>26</v>
      </c>
      <c r="C126" t="s">
        <v>71</v>
      </c>
      <c r="D126">
        <v>1089</v>
      </c>
      <c r="E126" s="36">
        <v>5.1999999999999998E-2</v>
      </c>
      <c r="F126" s="1">
        <v>60.822222360566101</v>
      </c>
      <c r="G126" s="1">
        <v>26.371541501976299</v>
      </c>
      <c r="H126" s="1">
        <v>49.996794871794897</v>
      </c>
      <c r="I126" s="1">
        <v>83.196315372424706</v>
      </c>
      <c r="J126" s="1">
        <v>69.525796978033995</v>
      </c>
      <c r="K126" s="1">
        <v>65.042269907096895</v>
      </c>
      <c r="L126" s="1">
        <v>28.415439713489899</v>
      </c>
      <c r="M126" s="1">
        <v>53.65</v>
      </c>
      <c r="N126" s="1">
        <v>90.208219178082203</v>
      </c>
      <c r="O126" s="1">
        <v>72.720673792892896</v>
      </c>
    </row>
    <row r="127" spans="1:15" x14ac:dyDescent="0.25">
      <c r="A127" t="s">
        <v>146</v>
      </c>
      <c r="B127" t="s">
        <v>26</v>
      </c>
      <c r="C127" t="s">
        <v>72</v>
      </c>
      <c r="D127">
        <v>633</v>
      </c>
      <c r="E127" s="36">
        <v>0.03</v>
      </c>
      <c r="F127" s="1">
        <v>64.364307563781793</v>
      </c>
      <c r="G127" s="1">
        <v>31.345896066051498</v>
      </c>
      <c r="H127" s="1">
        <v>53.264150943396203</v>
      </c>
      <c r="I127" s="1">
        <v>84.599431818181799</v>
      </c>
      <c r="J127" s="1">
        <v>63.249865909873499</v>
      </c>
      <c r="K127" s="1">
        <v>105.903326132872</v>
      </c>
      <c r="L127" s="1">
        <v>40.081944444444403</v>
      </c>
      <c r="M127" s="1">
        <v>65.714594594594601</v>
      </c>
      <c r="N127" s="1">
        <v>102.614678899083</v>
      </c>
      <c r="O127" s="1">
        <v>74.154419975699</v>
      </c>
    </row>
    <row r="128" spans="1:15" x14ac:dyDescent="0.25">
      <c r="A128" t="s">
        <v>146</v>
      </c>
      <c r="B128" t="s">
        <v>27</v>
      </c>
      <c r="C128" t="s">
        <v>66</v>
      </c>
      <c r="D128">
        <v>270</v>
      </c>
      <c r="E128" s="36">
        <v>0.17499999999999999</v>
      </c>
      <c r="F128" s="1">
        <v>32.3537501543248</v>
      </c>
      <c r="G128" s="1">
        <v>19.6336944437403</v>
      </c>
      <c r="H128" s="1">
        <v>27.192324051494399</v>
      </c>
      <c r="I128" s="1">
        <v>39.873823489865202</v>
      </c>
      <c r="J128" s="1">
        <v>29.482004628521299</v>
      </c>
      <c r="K128" s="1">
        <v>33.356977879451897</v>
      </c>
      <c r="L128" s="1">
        <v>19.648383753141701</v>
      </c>
      <c r="M128" s="1">
        <v>28.320893644555198</v>
      </c>
      <c r="N128" s="1">
        <v>41.490935153865202</v>
      </c>
      <c r="O128" s="1">
        <v>30.729883372262201</v>
      </c>
    </row>
    <row r="129" spans="1:15" x14ac:dyDescent="0.25">
      <c r="A129" t="s">
        <v>146</v>
      </c>
      <c r="B129" t="s">
        <v>27</v>
      </c>
      <c r="C129" t="s">
        <v>67</v>
      </c>
      <c r="D129">
        <v>467</v>
      </c>
      <c r="E129" s="36">
        <v>0.30199999999999999</v>
      </c>
      <c r="F129" s="1">
        <v>27.761274598232198</v>
      </c>
      <c r="G129" s="1">
        <v>16.8275218967079</v>
      </c>
      <c r="H129" s="1">
        <v>25.022455089820401</v>
      </c>
      <c r="I129" s="1">
        <v>33.506297569257498</v>
      </c>
      <c r="J129" s="1">
        <v>24.941177506808501</v>
      </c>
      <c r="K129" s="1">
        <v>29.4664816771127</v>
      </c>
      <c r="L129" s="1">
        <v>17.964767156862699</v>
      </c>
      <c r="M129" s="1">
        <v>26.2312925170068</v>
      </c>
      <c r="N129" s="1">
        <v>34.147771312323101</v>
      </c>
      <c r="O129" s="1">
        <v>26.588597606206001</v>
      </c>
    </row>
    <row r="130" spans="1:15" x14ac:dyDescent="0.25">
      <c r="A130" t="s">
        <v>146</v>
      </c>
      <c r="B130" t="s">
        <v>27</v>
      </c>
      <c r="C130" t="s">
        <v>68</v>
      </c>
      <c r="D130">
        <v>336</v>
      </c>
      <c r="E130" s="36">
        <v>0.218</v>
      </c>
      <c r="F130" s="1">
        <v>33.330572414314602</v>
      </c>
      <c r="G130" s="1">
        <v>19.662088373655902</v>
      </c>
      <c r="H130" s="1">
        <v>29.148241805283799</v>
      </c>
      <c r="I130" s="1">
        <v>39.710055880154897</v>
      </c>
      <c r="J130" s="1">
        <v>32.1840850553248</v>
      </c>
      <c r="K130" s="1">
        <v>34.821985612451499</v>
      </c>
      <c r="L130" s="1">
        <v>21.491404848227798</v>
      </c>
      <c r="M130" s="1">
        <v>30.628115786652401</v>
      </c>
      <c r="N130" s="1">
        <v>42.695121951219498</v>
      </c>
      <c r="O130" s="1">
        <v>34.083147212601197</v>
      </c>
    </row>
    <row r="131" spans="1:15" x14ac:dyDescent="0.25">
      <c r="A131" t="s">
        <v>146</v>
      </c>
      <c r="B131" t="s">
        <v>27</v>
      </c>
      <c r="C131" t="s">
        <v>70</v>
      </c>
      <c r="D131">
        <v>353</v>
      </c>
      <c r="E131" s="36">
        <v>0.22900000000000001</v>
      </c>
      <c r="F131" s="1">
        <v>33.7250103812463</v>
      </c>
      <c r="G131" s="1">
        <v>21.730909090909101</v>
      </c>
      <c r="H131" s="1">
        <v>30.655737704918</v>
      </c>
      <c r="I131" s="1">
        <v>41.3017077798862</v>
      </c>
      <c r="J131" s="1">
        <v>33.276758660224402</v>
      </c>
      <c r="K131" s="1">
        <v>35.483630427098703</v>
      </c>
      <c r="L131" s="1">
        <v>23.214497041420099</v>
      </c>
      <c r="M131" s="1">
        <v>31.883582089552199</v>
      </c>
      <c r="N131" s="1">
        <v>42.966417910447802</v>
      </c>
      <c r="O131" s="1">
        <v>35.320639677762998</v>
      </c>
    </row>
    <row r="132" spans="1:15" x14ac:dyDescent="0.25">
      <c r="A132" t="s">
        <v>146</v>
      </c>
      <c r="B132" t="s">
        <v>27</v>
      </c>
      <c r="C132" t="s">
        <v>71</v>
      </c>
      <c r="D132">
        <v>87</v>
      </c>
      <c r="E132" s="36">
        <v>5.6000000000000001E-2</v>
      </c>
      <c r="F132" s="1">
        <v>43.800691155087002</v>
      </c>
      <c r="G132" s="1">
        <v>27.653711173860401</v>
      </c>
      <c r="H132" s="1">
        <v>36.7096219931272</v>
      </c>
      <c r="I132" s="1">
        <v>55.967562540929897</v>
      </c>
      <c r="J132" s="1">
        <v>43.543786940447902</v>
      </c>
      <c r="K132" s="1">
        <v>46.4886098548888</v>
      </c>
      <c r="L132" s="1">
        <v>28.959561521728901</v>
      </c>
      <c r="M132" s="1">
        <v>38.396950875211701</v>
      </c>
      <c r="N132" s="1">
        <v>60.115786936848302</v>
      </c>
      <c r="O132" s="1">
        <v>45.7684635225352</v>
      </c>
    </row>
    <row r="133" spans="1:15" x14ac:dyDescent="0.25">
      <c r="A133" t="s">
        <v>146</v>
      </c>
      <c r="B133" t="s">
        <v>27</v>
      </c>
      <c r="C133" t="s">
        <v>72</v>
      </c>
      <c r="D133">
        <v>31</v>
      </c>
      <c r="E133" s="36">
        <v>0.02</v>
      </c>
      <c r="F133" s="1">
        <v>42.255831031358902</v>
      </c>
      <c r="H133" s="1">
        <v>33.068965517241402</v>
      </c>
      <c r="J133" s="1">
        <v>36.442778838966902</v>
      </c>
      <c r="K133" s="1">
        <v>51.9640238176464</v>
      </c>
      <c r="M133" s="1">
        <v>38.7438715040009</v>
      </c>
      <c r="O133" s="1">
        <v>44.474627019184503</v>
      </c>
    </row>
    <row r="134" spans="1:15" x14ac:dyDescent="0.25">
      <c r="A134" t="s">
        <v>146</v>
      </c>
      <c r="B134" t="s">
        <v>28</v>
      </c>
      <c r="C134" t="s">
        <v>73</v>
      </c>
      <c r="D134">
        <v>13</v>
      </c>
      <c r="E134" s="36">
        <v>0.13700000000000001</v>
      </c>
      <c r="F134" s="1">
        <v>307.26992424077002</v>
      </c>
      <c r="J134" s="1">
        <v>350.20314740190901</v>
      </c>
      <c r="K134" s="1">
        <v>327.71946536654201</v>
      </c>
      <c r="O134" s="1">
        <v>373.41553340402999</v>
      </c>
    </row>
    <row r="135" spans="1:15" x14ac:dyDescent="0.25">
      <c r="A135" t="s">
        <v>146</v>
      </c>
      <c r="B135" t="s">
        <v>28</v>
      </c>
      <c r="C135" t="s">
        <v>68</v>
      </c>
      <c r="D135">
        <v>39</v>
      </c>
      <c r="E135" s="36">
        <v>0.41099999999999998</v>
      </c>
      <c r="F135" s="1">
        <v>295.03638245210698</v>
      </c>
      <c r="H135" s="1">
        <v>204.42603815937201</v>
      </c>
      <c r="J135" s="1">
        <v>295.83417706991702</v>
      </c>
      <c r="K135" s="1">
        <v>308.42728951186803</v>
      </c>
      <c r="M135" s="1">
        <v>211.23489227535501</v>
      </c>
      <c r="O135" s="1">
        <v>307.03747083051701</v>
      </c>
    </row>
    <row r="136" spans="1:15" x14ac:dyDescent="0.25">
      <c r="A136" t="s">
        <v>146</v>
      </c>
      <c r="B136" t="s">
        <v>28</v>
      </c>
      <c r="C136" t="s">
        <v>70</v>
      </c>
      <c r="D136">
        <v>31</v>
      </c>
      <c r="E136" s="36">
        <v>0.32600000000000001</v>
      </c>
      <c r="F136" s="1">
        <v>267.774155779306</v>
      </c>
      <c r="H136" s="1">
        <v>153.057055995475</v>
      </c>
      <c r="J136" s="1">
        <v>209.984170056989</v>
      </c>
      <c r="K136" s="1">
        <v>281.84621036729999</v>
      </c>
      <c r="M136" s="1">
        <v>162.81267605633801</v>
      </c>
      <c r="O136" s="1">
        <v>224.99167938870301</v>
      </c>
    </row>
    <row r="137" spans="1:15" x14ac:dyDescent="0.25">
      <c r="A137" t="s">
        <v>146</v>
      </c>
      <c r="B137" t="s">
        <v>28</v>
      </c>
      <c r="C137" t="s">
        <v>74</v>
      </c>
      <c r="D137">
        <v>12</v>
      </c>
      <c r="E137" s="36">
        <v>0.126</v>
      </c>
      <c r="F137" s="1">
        <v>143.396639763076</v>
      </c>
      <c r="J137" s="1">
        <v>109.899858881806</v>
      </c>
      <c r="K137" s="1">
        <v>152.459472788656</v>
      </c>
      <c r="O137" s="1">
        <v>116.72283234774601</v>
      </c>
    </row>
    <row r="138" spans="1:15" x14ac:dyDescent="0.25">
      <c r="A138" t="s">
        <v>146</v>
      </c>
      <c r="B138" t="s">
        <v>30</v>
      </c>
      <c r="C138" t="s">
        <v>66</v>
      </c>
      <c r="D138">
        <v>11375</v>
      </c>
      <c r="E138" s="36">
        <v>0.64300000000000002</v>
      </c>
      <c r="F138" s="1">
        <v>35.055033363078003</v>
      </c>
      <c r="G138" s="1">
        <v>17.010494868035199</v>
      </c>
      <c r="H138" s="1">
        <v>24.883620689655199</v>
      </c>
      <c r="I138" s="1">
        <v>38.617415862555902</v>
      </c>
      <c r="J138" s="1">
        <v>34.698471187970497</v>
      </c>
      <c r="K138" s="1">
        <v>36.602935056695799</v>
      </c>
      <c r="L138" s="1">
        <v>17.626249876249901</v>
      </c>
      <c r="M138" s="1">
        <v>25.5948275862069</v>
      </c>
      <c r="N138" s="1">
        <v>39.993273542600903</v>
      </c>
      <c r="O138" s="1">
        <v>36.397795720879898</v>
      </c>
    </row>
    <row r="139" spans="1:15" x14ac:dyDescent="0.25">
      <c r="A139" t="s">
        <v>146</v>
      </c>
      <c r="B139" t="s">
        <v>30</v>
      </c>
      <c r="C139" t="s">
        <v>67</v>
      </c>
      <c r="D139">
        <v>3323</v>
      </c>
      <c r="E139" s="36">
        <v>0.188</v>
      </c>
      <c r="F139" s="1">
        <v>37.957703299290202</v>
      </c>
      <c r="G139" s="1">
        <v>17.746430260047301</v>
      </c>
      <c r="H139" s="1">
        <v>26.830246913580201</v>
      </c>
      <c r="I139" s="1">
        <v>43.235410447761197</v>
      </c>
      <c r="J139" s="1">
        <v>39.106961459698397</v>
      </c>
      <c r="K139" s="1">
        <v>40.518269879917298</v>
      </c>
      <c r="L139" s="1">
        <v>18.823571467854599</v>
      </c>
      <c r="M139" s="1">
        <v>28.239837398374</v>
      </c>
      <c r="N139" s="1">
        <v>46.061821307282699</v>
      </c>
      <c r="O139" s="1">
        <v>40.872511736988201</v>
      </c>
    </row>
    <row r="140" spans="1:15" x14ac:dyDescent="0.25">
      <c r="A140" t="s">
        <v>146</v>
      </c>
      <c r="B140" t="s">
        <v>30</v>
      </c>
      <c r="C140" t="s">
        <v>68</v>
      </c>
      <c r="D140">
        <v>1416</v>
      </c>
      <c r="E140" s="36">
        <v>0.08</v>
      </c>
      <c r="F140" s="1">
        <v>39.730784124785899</v>
      </c>
      <c r="G140" s="1">
        <v>19.386431596509201</v>
      </c>
      <c r="H140" s="1">
        <v>27.725197966565599</v>
      </c>
      <c r="I140" s="1">
        <v>45.185452545700102</v>
      </c>
      <c r="J140" s="1">
        <v>42.274086034073299</v>
      </c>
      <c r="K140" s="1">
        <v>42.975194341081</v>
      </c>
      <c r="L140" s="1">
        <v>20.1876792162277</v>
      </c>
      <c r="M140" s="1">
        <v>29.505726580602399</v>
      </c>
      <c r="N140" s="1">
        <v>48.513365296203901</v>
      </c>
      <c r="O140" s="1">
        <v>44.461387390861901</v>
      </c>
    </row>
    <row r="141" spans="1:15" x14ac:dyDescent="0.25">
      <c r="A141" t="s">
        <v>146</v>
      </c>
      <c r="B141" t="s">
        <v>30</v>
      </c>
      <c r="C141" t="s">
        <v>70</v>
      </c>
      <c r="D141">
        <v>1168</v>
      </c>
      <c r="E141" s="36">
        <v>6.6000000000000003E-2</v>
      </c>
      <c r="F141" s="1">
        <v>38.564136799488999</v>
      </c>
      <c r="G141" s="1">
        <v>19.5877086719936</v>
      </c>
      <c r="H141" s="1">
        <v>27.806442577030801</v>
      </c>
      <c r="I141" s="1">
        <v>43.189630681818201</v>
      </c>
      <c r="J141" s="1">
        <v>42.637132860536298</v>
      </c>
      <c r="K141" s="1">
        <v>42.990514687468597</v>
      </c>
      <c r="L141" s="1">
        <v>20.704659143787801</v>
      </c>
      <c r="M141" s="1">
        <v>29.642307019079301</v>
      </c>
      <c r="N141" s="1">
        <v>46.4823013950177</v>
      </c>
      <c r="O141" s="1">
        <v>45.212017915135199</v>
      </c>
    </row>
    <row r="142" spans="1:15" x14ac:dyDescent="0.25">
      <c r="A142" t="s">
        <v>146</v>
      </c>
      <c r="B142" t="s">
        <v>30</v>
      </c>
      <c r="C142" t="s">
        <v>71</v>
      </c>
      <c r="D142">
        <v>235</v>
      </c>
      <c r="E142" s="36">
        <v>1.2999999999999999E-2</v>
      </c>
      <c r="F142" s="1">
        <v>42.413752338251001</v>
      </c>
      <c r="G142" s="1">
        <v>21.006513028909598</v>
      </c>
      <c r="H142" s="1">
        <v>32.613827993254603</v>
      </c>
      <c r="I142" s="1">
        <v>50.784764417506899</v>
      </c>
      <c r="J142" s="1">
        <v>48.750472430600702</v>
      </c>
      <c r="K142" s="1">
        <v>44.516657228088199</v>
      </c>
      <c r="L142" s="1">
        <v>22.152292152292201</v>
      </c>
      <c r="M142" s="1">
        <v>34.061403508771903</v>
      </c>
      <c r="N142" s="1">
        <v>53.632457440688398</v>
      </c>
      <c r="O142" s="1">
        <v>50.213229692495901</v>
      </c>
    </row>
    <row r="143" spans="1:15" x14ac:dyDescent="0.25">
      <c r="A143" t="s">
        <v>146</v>
      </c>
      <c r="B143" t="s">
        <v>30</v>
      </c>
      <c r="C143" t="s">
        <v>72</v>
      </c>
      <c r="D143">
        <v>183</v>
      </c>
      <c r="E143" s="36">
        <v>0.01</v>
      </c>
      <c r="F143" s="1">
        <v>43.853871019179998</v>
      </c>
      <c r="G143" s="1">
        <v>22.836559393528201</v>
      </c>
      <c r="H143" s="1">
        <v>34.0611460517121</v>
      </c>
      <c r="I143" s="1">
        <v>51.029853201721103</v>
      </c>
      <c r="J143" s="1">
        <v>49.4279490954561</v>
      </c>
      <c r="K143" s="1">
        <v>49.223523966254596</v>
      </c>
      <c r="L143" s="1">
        <v>24.4240934188173</v>
      </c>
      <c r="M143" s="1">
        <v>38.199619771863098</v>
      </c>
      <c r="N143" s="1">
        <v>56.500044606514798</v>
      </c>
      <c r="O143" s="1">
        <v>53.003155277681799</v>
      </c>
    </row>
    <row r="144" spans="1:15" x14ac:dyDescent="0.25">
      <c r="A144" t="s">
        <v>146</v>
      </c>
      <c r="B144" t="s">
        <v>31</v>
      </c>
      <c r="C144" t="s">
        <v>66</v>
      </c>
      <c r="D144">
        <v>4930</v>
      </c>
      <c r="E144" s="36">
        <v>0.78700000000000003</v>
      </c>
      <c r="F144" s="1">
        <v>88.988116309939898</v>
      </c>
      <c r="G144" s="1">
        <v>34.974637204900397</v>
      </c>
      <c r="H144" s="1">
        <v>76.218984329748395</v>
      </c>
      <c r="I144" s="1">
        <v>124.652089940477</v>
      </c>
      <c r="J144" s="1">
        <v>80.999078262302106</v>
      </c>
      <c r="K144" s="1">
        <v>89.357350176968197</v>
      </c>
      <c r="L144" s="1">
        <v>35.547368552579002</v>
      </c>
      <c r="M144" s="1">
        <v>76.686523513661101</v>
      </c>
      <c r="N144" s="1">
        <v>124.924104408307</v>
      </c>
      <c r="O144" s="1">
        <v>81.386133731788405</v>
      </c>
    </row>
    <row r="145" spans="1:15" x14ac:dyDescent="0.25">
      <c r="A145" t="s">
        <v>146</v>
      </c>
      <c r="B145" t="s">
        <v>31</v>
      </c>
      <c r="C145" t="s">
        <v>67</v>
      </c>
      <c r="D145">
        <v>740</v>
      </c>
      <c r="E145" s="36">
        <v>0.11799999999999999</v>
      </c>
      <c r="F145" s="1">
        <v>79.232307050302396</v>
      </c>
      <c r="G145" s="1">
        <v>25.976696165191701</v>
      </c>
      <c r="H145" s="1">
        <v>64.944002050581005</v>
      </c>
      <c r="I145" s="1">
        <v>111.380331073779</v>
      </c>
      <c r="J145" s="1">
        <v>71.230663118981894</v>
      </c>
      <c r="K145" s="1">
        <v>80.3481942852614</v>
      </c>
      <c r="L145" s="1">
        <v>27.6541740441996</v>
      </c>
      <c r="M145" s="1">
        <v>65.912019971553903</v>
      </c>
      <c r="N145" s="1">
        <v>111.876337226692</v>
      </c>
      <c r="O145" s="1">
        <v>72.084979132662895</v>
      </c>
    </row>
    <row r="146" spans="1:15" x14ac:dyDescent="0.25">
      <c r="A146" t="s">
        <v>146</v>
      </c>
      <c r="B146" t="s">
        <v>31</v>
      </c>
      <c r="C146" t="s">
        <v>68</v>
      </c>
      <c r="D146">
        <v>261</v>
      </c>
      <c r="E146" s="36">
        <v>4.2000000000000003E-2</v>
      </c>
      <c r="F146" s="1">
        <v>80.817951365110105</v>
      </c>
      <c r="G146" s="1">
        <v>27.567460317460299</v>
      </c>
      <c r="H146" s="1">
        <v>65.326621923937395</v>
      </c>
      <c r="I146" s="1">
        <v>119.46838709677399</v>
      </c>
      <c r="J146" s="1">
        <v>67.923018733591405</v>
      </c>
      <c r="K146" s="1">
        <v>82.108330760917397</v>
      </c>
      <c r="L146" s="1">
        <v>27.816023738872399</v>
      </c>
      <c r="M146" s="1">
        <v>70.538461538461505</v>
      </c>
      <c r="N146" s="1">
        <v>119.46838709677399</v>
      </c>
      <c r="O146" s="1">
        <v>69.420958180518497</v>
      </c>
    </row>
    <row r="147" spans="1:15" x14ac:dyDescent="0.25">
      <c r="A147" t="s">
        <v>146</v>
      </c>
      <c r="B147" t="s">
        <v>31</v>
      </c>
      <c r="C147" t="s">
        <v>70</v>
      </c>
      <c r="D147">
        <v>232</v>
      </c>
      <c r="E147" s="36">
        <v>3.6999999999999998E-2</v>
      </c>
      <c r="F147" s="1">
        <v>75.650964505394001</v>
      </c>
      <c r="G147" s="1">
        <v>25.932939596653402</v>
      </c>
      <c r="H147" s="1">
        <v>53.397368972861997</v>
      </c>
      <c r="I147" s="1">
        <v>113.216474685051</v>
      </c>
      <c r="J147" s="1">
        <v>65.5846000913795</v>
      </c>
      <c r="K147" s="1">
        <v>76.366575145901905</v>
      </c>
      <c r="L147" s="1">
        <v>26.877714440825201</v>
      </c>
      <c r="M147" s="1">
        <v>54.817729083665299</v>
      </c>
      <c r="N147" s="1">
        <v>113.529772224792</v>
      </c>
      <c r="O147" s="1">
        <v>66.324807353801205</v>
      </c>
    </row>
    <row r="148" spans="1:15" x14ac:dyDescent="0.25">
      <c r="A148" t="s">
        <v>146</v>
      </c>
      <c r="B148" t="s">
        <v>31</v>
      </c>
      <c r="C148" t="s">
        <v>71</v>
      </c>
      <c r="D148">
        <v>48</v>
      </c>
      <c r="E148" s="36">
        <v>8.0000000000000002E-3</v>
      </c>
      <c r="F148" s="1">
        <v>67.216545206974402</v>
      </c>
      <c r="G148" s="1">
        <v>23.729033342672999</v>
      </c>
      <c r="H148" s="1">
        <v>42.852259867603401</v>
      </c>
      <c r="I148" s="1">
        <v>91.155755491072995</v>
      </c>
      <c r="J148" s="1">
        <v>66.276211041995694</v>
      </c>
      <c r="K148" s="1">
        <v>67.7841759780177</v>
      </c>
      <c r="L148" s="1">
        <v>23.729033342672999</v>
      </c>
      <c r="M148" s="1">
        <v>42.852259867603401</v>
      </c>
      <c r="N148" s="1">
        <v>91.155755491072995</v>
      </c>
      <c r="O148" s="1">
        <v>67.119379971529597</v>
      </c>
    </row>
    <row r="149" spans="1:15" x14ac:dyDescent="0.25">
      <c r="A149" t="s">
        <v>146</v>
      </c>
      <c r="B149" t="s">
        <v>31</v>
      </c>
      <c r="C149" t="s">
        <v>72</v>
      </c>
      <c r="D149">
        <v>57</v>
      </c>
      <c r="E149" s="36">
        <v>8.9999999999999993E-3</v>
      </c>
      <c r="F149" s="1">
        <v>76.937436255422</v>
      </c>
      <c r="G149" s="1">
        <v>30.897887323943699</v>
      </c>
      <c r="H149" s="1">
        <v>57.346570397111897</v>
      </c>
      <c r="I149" s="1">
        <v>116.23293903548699</v>
      </c>
      <c r="J149" s="1">
        <v>75.173082002641394</v>
      </c>
      <c r="K149" s="1">
        <v>85.517455792536694</v>
      </c>
      <c r="L149" s="1">
        <v>39.655518394648801</v>
      </c>
      <c r="M149" s="1">
        <v>60.075812274368197</v>
      </c>
      <c r="N149" s="1">
        <v>118.344537815126</v>
      </c>
      <c r="O149" s="1">
        <v>84.222408521571793</v>
      </c>
    </row>
    <row r="150" spans="1:15" x14ac:dyDescent="0.25">
      <c r="A150" t="s">
        <v>146</v>
      </c>
      <c r="B150" t="s">
        <v>32</v>
      </c>
      <c r="C150" t="s">
        <v>66</v>
      </c>
      <c r="D150">
        <v>15149</v>
      </c>
      <c r="E150" s="36">
        <v>0.68200000000000005</v>
      </c>
      <c r="F150" s="1">
        <v>45.856201437487698</v>
      </c>
      <c r="G150" s="1">
        <v>21.435593220339001</v>
      </c>
      <c r="H150" s="1">
        <v>33.062068965517199</v>
      </c>
      <c r="I150" s="1">
        <v>55.716599190283397</v>
      </c>
      <c r="J150" s="1">
        <v>44.357310985656902</v>
      </c>
      <c r="K150" s="1">
        <v>46.328094642066503</v>
      </c>
      <c r="L150" s="1">
        <v>21.746753246753201</v>
      </c>
      <c r="M150" s="1">
        <v>33.538461538461497</v>
      </c>
      <c r="N150" s="1">
        <v>56.3166023166023</v>
      </c>
      <c r="O150" s="1">
        <v>44.855478104349302</v>
      </c>
    </row>
    <row r="151" spans="1:15" x14ac:dyDescent="0.25">
      <c r="A151" t="s">
        <v>146</v>
      </c>
      <c r="B151" t="s">
        <v>32</v>
      </c>
      <c r="C151" t="s">
        <v>67</v>
      </c>
      <c r="D151">
        <v>3896</v>
      </c>
      <c r="E151" s="36">
        <v>0.17499999999999999</v>
      </c>
      <c r="F151" s="1">
        <v>49.227749467850202</v>
      </c>
      <c r="G151" s="1">
        <v>21.643079791087999</v>
      </c>
      <c r="H151" s="1">
        <v>34.881550115868599</v>
      </c>
      <c r="I151" s="1">
        <v>60.266552161736399</v>
      </c>
      <c r="J151" s="1">
        <v>50.073275359694001</v>
      </c>
      <c r="K151" s="1">
        <v>50.083553750906603</v>
      </c>
      <c r="L151" s="1">
        <v>22.3285430726479</v>
      </c>
      <c r="M151" s="1">
        <v>36.026330728644901</v>
      </c>
      <c r="N151" s="1">
        <v>61.383103144284398</v>
      </c>
      <c r="O151" s="1">
        <v>50.845983446069503</v>
      </c>
    </row>
    <row r="152" spans="1:15" x14ac:dyDescent="0.25">
      <c r="A152" t="s">
        <v>146</v>
      </c>
      <c r="B152" t="s">
        <v>32</v>
      </c>
      <c r="C152" t="s">
        <v>68</v>
      </c>
      <c r="D152">
        <v>1493</v>
      </c>
      <c r="E152" s="36">
        <v>6.7000000000000004E-2</v>
      </c>
      <c r="F152" s="1">
        <v>52.247501019775299</v>
      </c>
      <c r="G152" s="1">
        <v>24.8688293370945</v>
      </c>
      <c r="H152" s="1">
        <v>38.246073298429302</v>
      </c>
      <c r="I152" s="1">
        <v>64.832971800433796</v>
      </c>
      <c r="J152" s="1">
        <v>57.5436253874173</v>
      </c>
      <c r="K152" s="1">
        <v>53.124321602667997</v>
      </c>
      <c r="L152" s="1">
        <v>25.499080882352899</v>
      </c>
      <c r="M152" s="1">
        <v>38.9670103092784</v>
      </c>
      <c r="N152" s="1">
        <v>65.556122448979593</v>
      </c>
      <c r="O152" s="1">
        <v>58.541389243471698</v>
      </c>
    </row>
    <row r="153" spans="1:15" x14ac:dyDescent="0.25">
      <c r="A153" t="s">
        <v>146</v>
      </c>
      <c r="B153" t="s">
        <v>32</v>
      </c>
      <c r="C153" t="s">
        <v>70</v>
      </c>
      <c r="D153">
        <v>1214</v>
      </c>
      <c r="E153" s="36">
        <v>5.5E-2</v>
      </c>
      <c r="F153" s="1">
        <v>49.639277221111499</v>
      </c>
      <c r="G153" s="1">
        <v>24.636589541112201</v>
      </c>
      <c r="H153" s="1">
        <v>36.185927306617003</v>
      </c>
      <c r="I153" s="1">
        <v>56.083532144650903</v>
      </c>
      <c r="J153" s="1">
        <v>57.762392338986203</v>
      </c>
      <c r="K153" s="1">
        <v>50.6776675950222</v>
      </c>
      <c r="L153" s="1">
        <v>25.1056990054905</v>
      </c>
      <c r="M153" s="1">
        <v>37.162969128565798</v>
      </c>
      <c r="N153" s="1">
        <v>57.187871947465602</v>
      </c>
      <c r="O153" s="1">
        <v>58.929601975077397</v>
      </c>
    </row>
    <row r="154" spans="1:15" x14ac:dyDescent="0.25">
      <c r="A154" t="s">
        <v>146</v>
      </c>
      <c r="B154" t="s">
        <v>32</v>
      </c>
      <c r="C154" t="s">
        <v>71</v>
      </c>
      <c r="D154">
        <v>266</v>
      </c>
      <c r="E154" s="36">
        <v>1.2E-2</v>
      </c>
      <c r="F154" s="1">
        <v>57.158056375147403</v>
      </c>
      <c r="G154" s="1">
        <v>28.1373160853034</v>
      </c>
      <c r="H154" s="1">
        <v>43.133033770141303</v>
      </c>
      <c r="I154" s="1">
        <v>68.124929083795195</v>
      </c>
      <c r="J154" s="1">
        <v>66.982327918040198</v>
      </c>
      <c r="K154" s="1">
        <v>58.128928129875</v>
      </c>
      <c r="L154" s="1">
        <v>28.617936689066401</v>
      </c>
      <c r="M154" s="1">
        <v>44.078507166246197</v>
      </c>
      <c r="N154" s="1">
        <v>69.471467625899294</v>
      </c>
      <c r="O154" s="1">
        <v>67.654418728173198</v>
      </c>
    </row>
    <row r="155" spans="1:15" x14ac:dyDescent="0.25">
      <c r="A155" t="s">
        <v>146</v>
      </c>
      <c r="B155" t="s">
        <v>32</v>
      </c>
      <c r="C155" t="s">
        <v>72</v>
      </c>
      <c r="D155">
        <v>184</v>
      </c>
      <c r="E155" s="36">
        <v>8.0000000000000002E-3</v>
      </c>
      <c r="F155" s="1">
        <v>55.987047006494002</v>
      </c>
      <c r="G155" s="1">
        <v>28.816950464396299</v>
      </c>
      <c r="H155" s="1">
        <v>39.272290322248601</v>
      </c>
      <c r="I155" s="1">
        <v>67.798909894248894</v>
      </c>
      <c r="J155" s="1">
        <v>63.780882662417703</v>
      </c>
      <c r="K155" s="1">
        <v>59.809100253300898</v>
      </c>
      <c r="L155" s="1">
        <v>30.477951172045199</v>
      </c>
      <c r="M155" s="1">
        <v>45.2363744782349</v>
      </c>
      <c r="N155" s="1">
        <v>74.8974026742397</v>
      </c>
      <c r="O155" s="1">
        <v>66.881702856082001</v>
      </c>
    </row>
    <row r="156" spans="1:15" x14ac:dyDescent="0.25">
      <c r="A156" t="s">
        <v>146</v>
      </c>
      <c r="B156" t="s">
        <v>33</v>
      </c>
      <c r="C156" t="s">
        <v>66</v>
      </c>
      <c r="D156">
        <v>1127</v>
      </c>
      <c r="E156" s="36">
        <v>0.441</v>
      </c>
      <c r="F156" s="1">
        <v>56.413214767742701</v>
      </c>
      <c r="G156" s="1">
        <v>23.9194793685128</v>
      </c>
      <c r="H156" s="1">
        <v>39.838161838161803</v>
      </c>
      <c r="I156" s="1">
        <v>74.036952041503994</v>
      </c>
      <c r="J156" s="1">
        <v>53.794473345447898</v>
      </c>
      <c r="K156" s="1">
        <v>57.043710746885601</v>
      </c>
      <c r="L156" s="1">
        <v>24.2787516600266</v>
      </c>
      <c r="M156" s="1">
        <v>40.599099099099099</v>
      </c>
      <c r="N156" s="1">
        <v>75.167820395833999</v>
      </c>
      <c r="O156" s="1">
        <v>54.383110959131798</v>
      </c>
    </row>
    <row r="157" spans="1:15" x14ac:dyDescent="0.25">
      <c r="A157" t="s">
        <v>146</v>
      </c>
      <c r="B157" t="s">
        <v>33</v>
      </c>
      <c r="C157" t="s">
        <v>67</v>
      </c>
      <c r="D157">
        <v>653</v>
      </c>
      <c r="E157" s="36">
        <v>0.255</v>
      </c>
      <c r="F157" s="1">
        <v>57.225434025206503</v>
      </c>
      <c r="G157" s="1">
        <v>26.8022598870057</v>
      </c>
      <c r="H157" s="1">
        <v>41.645397489539697</v>
      </c>
      <c r="I157" s="1">
        <v>77.813953488372107</v>
      </c>
      <c r="J157" s="1">
        <v>60.481943753816999</v>
      </c>
      <c r="K157" s="1">
        <v>58.114118103036397</v>
      </c>
      <c r="L157" s="1">
        <v>27.0703125</v>
      </c>
      <c r="M157" s="1">
        <v>43.033078880407103</v>
      </c>
      <c r="N157" s="1">
        <v>79.079027355623097</v>
      </c>
      <c r="O157" s="1">
        <v>61.105676406052503</v>
      </c>
    </row>
    <row r="158" spans="1:15" x14ac:dyDescent="0.25">
      <c r="A158" t="s">
        <v>146</v>
      </c>
      <c r="B158" t="s">
        <v>33</v>
      </c>
      <c r="C158" t="s">
        <v>68</v>
      </c>
      <c r="D158">
        <v>348</v>
      </c>
      <c r="E158" s="36">
        <v>0.13600000000000001</v>
      </c>
      <c r="F158" s="1">
        <v>51.7290090344774</v>
      </c>
      <c r="G158" s="1">
        <v>24.404347299099001</v>
      </c>
      <c r="H158" s="1">
        <v>39.160555594159902</v>
      </c>
      <c r="I158" s="1">
        <v>67.880344535869995</v>
      </c>
      <c r="J158" s="1">
        <v>57.096523882244398</v>
      </c>
      <c r="K158" s="1">
        <v>52.649618817393602</v>
      </c>
      <c r="L158" s="1">
        <v>25.0902820472051</v>
      </c>
      <c r="M158" s="1">
        <v>40.728110655374699</v>
      </c>
      <c r="N158" s="1">
        <v>68.578169235608698</v>
      </c>
      <c r="O158" s="1">
        <v>57.962842079318897</v>
      </c>
    </row>
    <row r="159" spans="1:15" x14ac:dyDescent="0.25">
      <c r="A159" t="s">
        <v>146</v>
      </c>
      <c r="B159" t="s">
        <v>33</v>
      </c>
      <c r="C159" t="s">
        <v>70</v>
      </c>
      <c r="D159">
        <v>299</v>
      </c>
      <c r="E159" s="36">
        <v>0.11700000000000001</v>
      </c>
      <c r="F159" s="1">
        <v>50.365743276485702</v>
      </c>
      <c r="G159" s="1">
        <v>25.714742655731801</v>
      </c>
      <c r="H159" s="1">
        <v>38.252733900364497</v>
      </c>
      <c r="I159" s="1">
        <v>60.7122138168262</v>
      </c>
      <c r="J159" s="1">
        <v>52.0192589374562</v>
      </c>
      <c r="K159" s="1">
        <v>51.085842280475603</v>
      </c>
      <c r="L159" s="1">
        <v>26.605418538466299</v>
      </c>
      <c r="M159" s="1">
        <v>38.922932330827102</v>
      </c>
      <c r="N159" s="1">
        <v>61.2198228348296</v>
      </c>
      <c r="O159" s="1">
        <v>52.703276037918698</v>
      </c>
    </row>
    <row r="160" spans="1:15" x14ac:dyDescent="0.25">
      <c r="A160" t="s">
        <v>146</v>
      </c>
      <c r="B160" t="s">
        <v>33</v>
      </c>
      <c r="C160" t="s">
        <v>71</v>
      </c>
      <c r="D160">
        <v>86</v>
      </c>
      <c r="E160" s="36">
        <v>3.4000000000000002E-2</v>
      </c>
      <c r="F160" s="1">
        <v>51.510998216152103</v>
      </c>
      <c r="G160" s="1">
        <v>26.541740003184898</v>
      </c>
      <c r="H160" s="1">
        <v>43.248349915812</v>
      </c>
      <c r="I160" s="1">
        <v>71.896342421771905</v>
      </c>
      <c r="J160" s="1">
        <v>47.6802139617254</v>
      </c>
      <c r="K160" s="1">
        <v>52.7264609814682</v>
      </c>
      <c r="L160" s="1">
        <v>28.221986451081499</v>
      </c>
      <c r="M160" s="1">
        <v>45.756581567256099</v>
      </c>
      <c r="N160" s="1">
        <v>72.792558789226703</v>
      </c>
      <c r="O160" s="1">
        <v>48.736288559191898</v>
      </c>
    </row>
    <row r="161" spans="1:15" x14ac:dyDescent="0.25">
      <c r="A161" t="s">
        <v>146</v>
      </c>
      <c r="B161" t="s">
        <v>33</v>
      </c>
      <c r="C161" t="s">
        <v>72</v>
      </c>
      <c r="D161">
        <v>43</v>
      </c>
      <c r="E161" s="36">
        <v>1.7000000000000001E-2</v>
      </c>
      <c r="F161" s="1">
        <v>62.008335274255501</v>
      </c>
      <c r="G161" s="1">
        <v>30.559860656903201</v>
      </c>
      <c r="H161" s="1">
        <v>49.3173758865248</v>
      </c>
      <c r="I161" s="1">
        <v>75.8659146416868</v>
      </c>
      <c r="J161" s="1">
        <v>66.180958238774906</v>
      </c>
      <c r="K161" s="1">
        <v>68.406622871777202</v>
      </c>
      <c r="L161" s="1">
        <v>32.652759854425703</v>
      </c>
      <c r="M161" s="1">
        <v>64.423758865248203</v>
      </c>
      <c r="N161" s="1">
        <v>93.700115823385303</v>
      </c>
      <c r="O161" s="1">
        <v>72.115912324740094</v>
      </c>
    </row>
    <row r="162" spans="1:15" x14ac:dyDescent="0.25">
      <c r="A162" t="s">
        <v>146</v>
      </c>
      <c r="B162" t="s">
        <v>34</v>
      </c>
      <c r="C162" t="s">
        <v>66</v>
      </c>
      <c r="D162">
        <v>68</v>
      </c>
      <c r="E162" s="36">
        <v>0.22900000000000001</v>
      </c>
      <c r="F162" s="1">
        <v>32.9413493721325</v>
      </c>
      <c r="G162" s="1">
        <v>16.507422248803799</v>
      </c>
      <c r="H162" s="1">
        <v>26.055696087588199</v>
      </c>
      <c r="I162" s="1">
        <v>41.629827688651197</v>
      </c>
      <c r="J162" s="1">
        <v>34.674369348575802</v>
      </c>
      <c r="K162" s="1">
        <v>34.252282784205697</v>
      </c>
      <c r="L162" s="1">
        <v>16.580078511195101</v>
      </c>
      <c r="M162" s="1">
        <v>29.3013764251269</v>
      </c>
      <c r="N162" s="1">
        <v>43.203134519312798</v>
      </c>
      <c r="O162" s="1">
        <v>35.476980664278699</v>
      </c>
    </row>
    <row r="163" spans="1:15" x14ac:dyDescent="0.25">
      <c r="A163" t="s">
        <v>146</v>
      </c>
      <c r="B163" t="s">
        <v>34</v>
      </c>
      <c r="C163" t="s">
        <v>67</v>
      </c>
      <c r="D163">
        <v>76</v>
      </c>
      <c r="E163" s="36">
        <v>0.25600000000000001</v>
      </c>
      <c r="F163" s="1">
        <v>30.7249811212581</v>
      </c>
      <c r="G163" s="1">
        <v>17.701121700879799</v>
      </c>
      <c r="H163" s="1">
        <v>28.0681257081519</v>
      </c>
      <c r="I163" s="1">
        <v>37.113893080898201</v>
      </c>
      <c r="J163" s="1">
        <v>31.237877314869699</v>
      </c>
      <c r="K163" s="1">
        <v>34.0387458596093</v>
      </c>
      <c r="L163" s="1">
        <v>21.268437664530701</v>
      </c>
      <c r="M163" s="1">
        <v>29.773978815543099</v>
      </c>
      <c r="N163" s="1">
        <v>41.990365816011497</v>
      </c>
      <c r="O163" s="1">
        <v>35.890058794740902</v>
      </c>
    </row>
    <row r="164" spans="1:15" x14ac:dyDescent="0.25">
      <c r="A164" t="s">
        <v>146</v>
      </c>
      <c r="B164" t="s">
        <v>34</v>
      </c>
      <c r="C164" t="s">
        <v>68</v>
      </c>
      <c r="D164">
        <v>61</v>
      </c>
      <c r="E164" s="36">
        <v>0.20499999999999999</v>
      </c>
      <c r="F164" s="1">
        <v>28.362817295175201</v>
      </c>
      <c r="G164" s="1">
        <v>16.0298913043478</v>
      </c>
      <c r="H164" s="1">
        <v>26.412500000000001</v>
      </c>
      <c r="I164" s="1">
        <v>37.360360360360403</v>
      </c>
      <c r="J164" s="1">
        <v>29.852235138455701</v>
      </c>
      <c r="K164" s="1">
        <v>29.896921456191901</v>
      </c>
      <c r="L164" s="1">
        <v>16.948275862069</v>
      </c>
      <c r="M164" s="1">
        <v>28.672413793103399</v>
      </c>
      <c r="N164" s="1">
        <v>38.771186440678001</v>
      </c>
      <c r="O164" s="1">
        <v>31.6841980909177</v>
      </c>
    </row>
    <row r="165" spans="1:15" x14ac:dyDescent="0.25">
      <c r="A165" t="s">
        <v>146</v>
      </c>
      <c r="B165" t="s">
        <v>34</v>
      </c>
      <c r="C165" t="s">
        <v>70</v>
      </c>
      <c r="D165">
        <v>50</v>
      </c>
      <c r="E165" s="36">
        <v>0.16800000000000001</v>
      </c>
      <c r="F165" s="1">
        <v>31.668253981134001</v>
      </c>
      <c r="G165" s="1">
        <v>21.4710632509221</v>
      </c>
      <c r="H165" s="1">
        <v>31.0037430889059</v>
      </c>
      <c r="I165" s="1">
        <v>37.091128960285602</v>
      </c>
      <c r="J165" s="1">
        <v>33.365185223779498</v>
      </c>
      <c r="K165" s="1">
        <v>33.251626926262297</v>
      </c>
      <c r="L165" s="1">
        <v>23.7734592836205</v>
      </c>
      <c r="M165" s="1">
        <v>31.737878088201299</v>
      </c>
      <c r="N165" s="1">
        <v>37.127994330262197</v>
      </c>
      <c r="O165" s="1">
        <v>34.237018187406299</v>
      </c>
    </row>
    <row r="166" spans="1:15" x14ac:dyDescent="0.25">
      <c r="A166" t="s">
        <v>146</v>
      </c>
      <c r="B166" t="s">
        <v>34</v>
      </c>
      <c r="C166" t="s">
        <v>71</v>
      </c>
      <c r="D166">
        <v>24</v>
      </c>
      <c r="E166" s="36">
        <v>8.1000000000000003E-2</v>
      </c>
      <c r="F166" s="1">
        <v>36.364543065266403</v>
      </c>
      <c r="H166" s="1">
        <v>38.1004782097313</v>
      </c>
      <c r="J166" s="1">
        <v>37.271421454666203</v>
      </c>
      <c r="K166" s="1">
        <v>37.369116165379999</v>
      </c>
      <c r="M166" s="1">
        <v>38.943477530247698</v>
      </c>
      <c r="O166" s="1">
        <v>37.869644636333398</v>
      </c>
    </row>
    <row r="167" spans="1:15" x14ac:dyDescent="0.25">
      <c r="A167" t="s">
        <v>146</v>
      </c>
      <c r="B167" t="s">
        <v>34</v>
      </c>
      <c r="C167" t="s">
        <v>72</v>
      </c>
      <c r="D167">
        <v>18</v>
      </c>
      <c r="E167" s="36">
        <v>6.0999999999999999E-2</v>
      </c>
      <c r="F167" s="1">
        <v>40.343378907077899</v>
      </c>
      <c r="J167" s="1">
        <v>45.366714877063501</v>
      </c>
      <c r="K167" s="1">
        <v>47.8472415419985</v>
      </c>
      <c r="O167" s="1">
        <v>55.310558076903902</v>
      </c>
    </row>
    <row r="168" spans="1:15" x14ac:dyDescent="0.25">
      <c r="A168" t="s">
        <v>146</v>
      </c>
      <c r="B168" t="s">
        <v>35</v>
      </c>
      <c r="C168" t="s">
        <v>66</v>
      </c>
      <c r="D168">
        <v>103</v>
      </c>
      <c r="E168" s="36">
        <v>9.4E-2</v>
      </c>
      <c r="F168" s="1">
        <v>29.963152896814499</v>
      </c>
      <c r="G168" s="1">
        <v>18.073916741094699</v>
      </c>
      <c r="H168" s="1">
        <v>25.6589805825243</v>
      </c>
      <c r="I168" s="1">
        <v>34.030923087464799</v>
      </c>
      <c r="J168" s="1">
        <v>27.972673434989801</v>
      </c>
      <c r="K168" s="1">
        <v>32.057189197419802</v>
      </c>
      <c r="L168" s="1">
        <v>20.122597616368701</v>
      </c>
      <c r="M168" s="1">
        <v>26.935594186377902</v>
      </c>
      <c r="N168" s="1">
        <v>37.653796904562597</v>
      </c>
      <c r="O168" s="1">
        <v>30.5027004314056</v>
      </c>
    </row>
    <row r="169" spans="1:15" x14ac:dyDescent="0.25">
      <c r="A169" t="s">
        <v>146</v>
      </c>
      <c r="B169" t="s">
        <v>35</v>
      </c>
      <c r="C169" t="s">
        <v>67</v>
      </c>
      <c r="D169">
        <v>343</v>
      </c>
      <c r="E169" s="36">
        <v>0.313</v>
      </c>
      <c r="F169" s="1">
        <v>29.617699771451999</v>
      </c>
      <c r="G169" s="1">
        <v>19.3154961173251</v>
      </c>
      <c r="H169" s="1">
        <v>25.0724465558195</v>
      </c>
      <c r="I169" s="1">
        <v>35.510625792706698</v>
      </c>
      <c r="J169" s="1">
        <v>26.663436221459701</v>
      </c>
      <c r="K169" s="1">
        <v>32.790446885424103</v>
      </c>
      <c r="L169" s="1">
        <v>21.802857224113399</v>
      </c>
      <c r="M169" s="1">
        <v>27.591329699581699</v>
      </c>
      <c r="N169" s="1">
        <v>38.0139668597511</v>
      </c>
      <c r="O169" s="1">
        <v>29.990690738417001</v>
      </c>
    </row>
    <row r="170" spans="1:15" x14ac:dyDescent="0.25">
      <c r="A170" t="s">
        <v>146</v>
      </c>
      <c r="B170" t="s">
        <v>35</v>
      </c>
      <c r="C170" t="s">
        <v>68</v>
      </c>
      <c r="D170">
        <v>225</v>
      </c>
      <c r="E170" s="36">
        <v>0.20499999999999999</v>
      </c>
      <c r="F170" s="1">
        <v>31.362908694010098</v>
      </c>
      <c r="G170" s="1">
        <v>20.595182872435299</v>
      </c>
      <c r="H170" s="1">
        <v>26.500168861871</v>
      </c>
      <c r="I170" s="1">
        <v>37.855811889973403</v>
      </c>
      <c r="J170" s="1">
        <v>28.7867865984913</v>
      </c>
      <c r="K170" s="1">
        <v>35.286647899117497</v>
      </c>
      <c r="L170" s="1">
        <v>24.267036795123001</v>
      </c>
      <c r="M170" s="1">
        <v>30.2640980735552</v>
      </c>
      <c r="N170" s="1">
        <v>41.229891022314497</v>
      </c>
      <c r="O170" s="1">
        <v>32.516991960419801</v>
      </c>
    </row>
    <row r="171" spans="1:15" x14ac:dyDescent="0.25">
      <c r="A171" t="s">
        <v>146</v>
      </c>
      <c r="B171" t="s">
        <v>35</v>
      </c>
      <c r="C171" t="s">
        <v>70</v>
      </c>
      <c r="D171">
        <v>226</v>
      </c>
      <c r="E171" s="36">
        <v>0.20599999999999999</v>
      </c>
      <c r="F171" s="1">
        <v>39.159740092430297</v>
      </c>
      <c r="G171" s="1">
        <v>25.4164953673451</v>
      </c>
      <c r="H171" s="1">
        <v>35.186257360707501</v>
      </c>
      <c r="I171" s="1">
        <v>45.877338080919401</v>
      </c>
      <c r="J171" s="1">
        <v>36.9231529563667</v>
      </c>
      <c r="K171" s="1">
        <v>44.515598924346101</v>
      </c>
      <c r="L171" s="1">
        <v>28.889948503687702</v>
      </c>
      <c r="M171" s="1">
        <v>39.314671069529297</v>
      </c>
      <c r="N171" s="1">
        <v>49.949350796310704</v>
      </c>
      <c r="O171" s="1">
        <v>41.664579209393501</v>
      </c>
    </row>
    <row r="172" spans="1:15" x14ac:dyDescent="0.25">
      <c r="A172" t="s">
        <v>146</v>
      </c>
      <c r="B172" t="s">
        <v>35</v>
      </c>
      <c r="C172" t="s">
        <v>71</v>
      </c>
      <c r="D172">
        <v>121</v>
      </c>
      <c r="E172" s="36">
        <v>0.11</v>
      </c>
      <c r="F172" s="1">
        <v>52.052431302468399</v>
      </c>
      <c r="G172" s="1">
        <v>34.119921287186003</v>
      </c>
      <c r="H172" s="1">
        <v>48.7868705035971</v>
      </c>
      <c r="I172" s="1">
        <v>65.824476932504595</v>
      </c>
      <c r="J172" s="1">
        <v>48.812543866764003</v>
      </c>
      <c r="K172" s="1">
        <v>57.735619480236302</v>
      </c>
      <c r="L172" s="1">
        <v>41.336611802489003</v>
      </c>
      <c r="M172" s="1">
        <v>53.891627906976701</v>
      </c>
      <c r="N172" s="1">
        <v>66.658540348711597</v>
      </c>
      <c r="O172" s="1">
        <v>53.650803615295501</v>
      </c>
    </row>
    <row r="173" spans="1:15" x14ac:dyDescent="0.25">
      <c r="A173" t="s">
        <v>146</v>
      </c>
      <c r="B173" t="s">
        <v>35</v>
      </c>
      <c r="C173" t="s">
        <v>72</v>
      </c>
      <c r="D173">
        <v>78</v>
      </c>
      <c r="E173" s="36">
        <v>7.0999999999999994E-2</v>
      </c>
      <c r="F173" s="1">
        <v>48.400382187814699</v>
      </c>
      <c r="G173" s="1">
        <v>31.754654890452901</v>
      </c>
      <c r="H173" s="1">
        <v>39.755314202954899</v>
      </c>
      <c r="I173" s="1">
        <v>58.9351803417496</v>
      </c>
      <c r="J173" s="1">
        <v>45.974288366594202</v>
      </c>
      <c r="K173" s="1">
        <v>55.866691652280402</v>
      </c>
      <c r="L173" s="1">
        <v>38.322007887787301</v>
      </c>
      <c r="M173" s="1">
        <v>49.1795410258838</v>
      </c>
      <c r="N173" s="1">
        <v>63.8678587975865</v>
      </c>
      <c r="O173" s="1">
        <v>52.414435380904798</v>
      </c>
    </row>
    <row r="174" spans="1:15" x14ac:dyDescent="0.25">
      <c r="A174" t="s">
        <v>146</v>
      </c>
      <c r="B174" t="s">
        <v>36</v>
      </c>
      <c r="C174" t="s">
        <v>73</v>
      </c>
      <c r="D174">
        <v>69</v>
      </c>
      <c r="E174" s="36">
        <v>0.48299999999999998</v>
      </c>
      <c r="F174" s="1">
        <v>190.623138656945</v>
      </c>
      <c r="G174" s="1">
        <v>29.734611503531799</v>
      </c>
      <c r="H174" s="1">
        <v>65.5555555555556</v>
      </c>
      <c r="I174" s="1">
        <v>290.58846153846201</v>
      </c>
      <c r="J174" s="1">
        <v>103.78862205603799</v>
      </c>
      <c r="K174" s="1">
        <v>201.60864945293801</v>
      </c>
      <c r="L174" s="1">
        <v>32.930889274213499</v>
      </c>
      <c r="M174" s="1">
        <v>65.5555555555556</v>
      </c>
      <c r="N174" s="1">
        <v>290.58846153846201</v>
      </c>
      <c r="O174" s="1">
        <v>108.066700645539</v>
      </c>
    </row>
    <row r="175" spans="1:15" x14ac:dyDescent="0.25">
      <c r="A175" t="s">
        <v>146</v>
      </c>
      <c r="B175" t="s">
        <v>36</v>
      </c>
      <c r="C175" t="s">
        <v>68</v>
      </c>
      <c r="D175">
        <v>27</v>
      </c>
      <c r="E175" s="36">
        <v>0.189</v>
      </c>
      <c r="F175" s="1">
        <v>151.202230083232</v>
      </c>
      <c r="H175" s="1">
        <v>72.4911392405063</v>
      </c>
      <c r="J175" s="1">
        <v>87.615283505154594</v>
      </c>
      <c r="K175" s="1">
        <v>158.30603911869301</v>
      </c>
      <c r="M175" s="1">
        <v>76.309605488850806</v>
      </c>
      <c r="O175" s="1">
        <v>98.504690721649496</v>
      </c>
    </row>
    <row r="176" spans="1:15" x14ac:dyDescent="0.25">
      <c r="A176" t="s">
        <v>146</v>
      </c>
      <c r="B176" t="s">
        <v>36</v>
      </c>
      <c r="C176" t="s">
        <v>70</v>
      </c>
      <c r="D176">
        <v>21</v>
      </c>
      <c r="E176" s="36">
        <v>0.14699999999999999</v>
      </c>
      <c r="F176" s="1">
        <v>225.15739133469901</v>
      </c>
      <c r="H176" s="1">
        <v>73.099054290718001</v>
      </c>
      <c r="J176" s="1">
        <v>148.45085959423301</v>
      </c>
      <c r="K176" s="1">
        <v>230.688124547472</v>
      </c>
      <c r="M176" s="1">
        <v>73.099054290718001</v>
      </c>
      <c r="O176" s="1">
        <v>149.353360667272</v>
      </c>
    </row>
    <row r="177" spans="1:15" x14ac:dyDescent="0.25">
      <c r="A177" t="s">
        <v>146</v>
      </c>
      <c r="B177" t="s">
        <v>36</v>
      </c>
      <c r="C177" t="s">
        <v>71</v>
      </c>
      <c r="D177">
        <v>13</v>
      </c>
      <c r="E177" s="36">
        <v>9.0999999999999998E-2</v>
      </c>
      <c r="F177" s="1">
        <v>352.37381269953102</v>
      </c>
      <c r="J177" s="1">
        <v>381.14379199022801</v>
      </c>
      <c r="K177" s="1">
        <v>353.86742154969699</v>
      </c>
      <c r="O177" s="1">
        <v>385.69095192391597</v>
      </c>
    </row>
    <row r="178" spans="1:15" x14ac:dyDescent="0.25">
      <c r="A178" t="s">
        <v>146</v>
      </c>
      <c r="B178" t="s">
        <v>36</v>
      </c>
      <c r="C178" t="s">
        <v>72</v>
      </c>
      <c r="D178">
        <v>13</v>
      </c>
      <c r="E178" s="36">
        <v>9.0999999999999998E-2</v>
      </c>
      <c r="F178" s="1">
        <v>167.59465940095001</v>
      </c>
      <c r="J178" s="1">
        <v>59.028358699222601</v>
      </c>
      <c r="K178" s="1">
        <v>185.05466010112599</v>
      </c>
      <c r="O178" s="1">
        <v>63.218767108288603</v>
      </c>
    </row>
    <row r="179" spans="1:15" x14ac:dyDescent="0.25">
      <c r="A179" t="s">
        <v>146</v>
      </c>
      <c r="B179" t="s">
        <v>37</v>
      </c>
      <c r="C179" t="s">
        <v>73</v>
      </c>
      <c r="D179">
        <v>20</v>
      </c>
      <c r="E179" s="36">
        <v>0.32800000000000001</v>
      </c>
      <c r="F179" s="1">
        <v>416.47690032168299</v>
      </c>
      <c r="H179" s="1">
        <v>80.039393939393904</v>
      </c>
      <c r="J179" s="1">
        <v>197.68540888791301</v>
      </c>
      <c r="K179" s="1">
        <v>429.78612187259102</v>
      </c>
      <c r="M179" s="1">
        <v>80.039393939393904</v>
      </c>
      <c r="O179" s="1">
        <v>215.60721868365201</v>
      </c>
    </row>
    <row r="180" spans="1:15" x14ac:dyDescent="0.25">
      <c r="A180" t="s">
        <v>146</v>
      </c>
      <c r="B180" t="s">
        <v>37</v>
      </c>
      <c r="C180" t="s">
        <v>68</v>
      </c>
      <c r="D180">
        <v>19</v>
      </c>
      <c r="E180" s="36">
        <v>0.311</v>
      </c>
      <c r="F180" s="1">
        <v>612.32487270227398</v>
      </c>
      <c r="J180" s="1">
        <v>421.617500923911</v>
      </c>
      <c r="K180" s="1">
        <v>1014.68920337671</v>
      </c>
      <c r="O180" s="1">
        <v>668.50414397458405</v>
      </c>
    </row>
    <row r="181" spans="1:15" x14ac:dyDescent="0.25">
      <c r="A181" t="s">
        <v>146</v>
      </c>
      <c r="B181" t="s">
        <v>37</v>
      </c>
      <c r="C181" t="s">
        <v>70</v>
      </c>
      <c r="D181">
        <v>12</v>
      </c>
      <c r="E181" s="36">
        <v>0.19700000000000001</v>
      </c>
      <c r="F181" s="1">
        <v>610.56709685262695</v>
      </c>
      <c r="J181" s="1">
        <v>419.12167168325999</v>
      </c>
      <c r="K181" s="1">
        <v>733.213885843453</v>
      </c>
      <c r="O181" s="1">
        <v>437.69333178976598</v>
      </c>
    </row>
    <row r="182" spans="1:15" x14ac:dyDescent="0.25">
      <c r="A182" t="s">
        <v>146</v>
      </c>
      <c r="B182" t="s">
        <v>37</v>
      </c>
      <c r="C182" t="s">
        <v>74</v>
      </c>
      <c r="D182">
        <v>10</v>
      </c>
      <c r="E182" s="36">
        <v>0.16400000000000001</v>
      </c>
      <c r="F182" s="1">
        <v>150.528998317592</v>
      </c>
      <c r="J182" s="1">
        <v>96.148660328435597</v>
      </c>
      <c r="K182" s="1">
        <v>1382.2204972530101</v>
      </c>
      <c r="O182" s="1">
        <v>482.11487675214897</v>
      </c>
    </row>
    <row r="183" spans="1:15" x14ac:dyDescent="0.25">
      <c r="A183" t="s">
        <v>146</v>
      </c>
      <c r="B183" t="s">
        <v>38</v>
      </c>
      <c r="C183" t="s">
        <v>66</v>
      </c>
      <c r="D183">
        <v>723</v>
      </c>
      <c r="E183" s="36">
        <v>0.59899999999999998</v>
      </c>
      <c r="F183" s="1">
        <v>23.7955725834742</v>
      </c>
      <c r="G183" s="1">
        <v>7.5284574468085097</v>
      </c>
      <c r="H183" s="1">
        <v>11.0320284697509</v>
      </c>
      <c r="I183" s="1">
        <v>21.014371033967901</v>
      </c>
      <c r="J183" s="1">
        <v>22.300195471391099</v>
      </c>
      <c r="K183" s="1">
        <v>24.2131713380939</v>
      </c>
      <c r="L183" s="1">
        <v>7.5660921089884496</v>
      </c>
      <c r="M183" s="1">
        <v>11.1179775280899</v>
      </c>
      <c r="N183" s="1">
        <v>21.9589083746346</v>
      </c>
      <c r="O183" s="1">
        <v>22.928862152809199</v>
      </c>
    </row>
    <row r="184" spans="1:15" x14ac:dyDescent="0.25">
      <c r="A184" t="s">
        <v>146</v>
      </c>
      <c r="B184" t="s">
        <v>38</v>
      </c>
      <c r="C184" t="s">
        <v>67</v>
      </c>
      <c r="D184">
        <v>188</v>
      </c>
      <c r="E184" s="36">
        <v>0.156</v>
      </c>
      <c r="F184" s="1">
        <v>48.157555328648399</v>
      </c>
      <c r="G184" s="1">
        <v>12.252534562212</v>
      </c>
      <c r="H184" s="1">
        <v>24.904572873713299</v>
      </c>
      <c r="I184" s="1">
        <v>57.504839385097497</v>
      </c>
      <c r="J184" s="1">
        <v>51.17919201059</v>
      </c>
      <c r="K184" s="1">
        <v>50.4483480863762</v>
      </c>
      <c r="L184" s="1">
        <v>13.243319453178</v>
      </c>
      <c r="M184" s="1">
        <v>25.934269048487099</v>
      </c>
      <c r="N184" s="1">
        <v>58.184552085204203</v>
      </c>
      <c r="O184" s="1">
        <v>55.041075308455802</v>
      </c>
    </row>
    <row r="185" spans="1:15" x14ac:dyDescent="0.25">
      <c r="A185" t="s">
        <v>146</v>
      </c>
      <c r="B185" t="s">
        <v>38</v>
      </c>
      <c r="C185" t="s">
        <v>68</v>
      </c>
      <c r="D185">
        <v>111</v>
      </c>
      <c r="E185" s="36">
        <v>9.1999999999999998E-2</v>
      </c>
      <c r="F185" s="1">
        <v>57.8610200445004</v>
      </c>
      <c r="G185" s="1">
        <v>15.619519005013</v>
      </c>
      <c r="H185" s="1">
        <v>29.1142857142857</v>
      </c>
      <c r="I185" s="1">
        <v>77.602617181782094</v>
      </c>
      <c r="J185" s="1">
        <v>76.786740937104994</v>
      </c>
      <c r="K185" s="1">
        <v>60.877713040590102</v>
      </c>
      <c r="L185" s="1">
        <v>16.1744252237437</v>
      </c>
      <c r="M185" s="1">
        <v>31.553571428571399</v>
      </c>
      <c r="N185" s="1">
        <v>81.674115986007493</v>
      </c>
      <c r="O185" s="1">
        <v>81.850486001588294</v>
      </c>
    </row>
    <row r="186" spans="1:15" x14ac:dyDescent="0.25">
      <c r="A186" t="s">
        <v>146</v>
      </c>
      <c r="B186" t="s">
        <v>38</v>
      </c>
      <c r="C186" t="s">
        <v>70</v>
      </c>
      <c r="D186">
        <v>112</v>
      </c>
      <c r="E186" s="36">
        <v>9.2999999999999999E-2</v>
      </c>
      <c r="F186" s="1">
        <v>70.3219591075746</v>
      </c>
      <c r="G186" s="1">
        <v>19.059969156201799</v>
      </c>
      <c r="H186" s="1">
        <v>42.815239043824697</v>
      </c>
      <c r="I186" s="1">
        <v>99.727294608472405</v>
      </c>
      <c r="J186" s="1">
        <v>65.497365193917801</v>
      </c>
      <c r="K186" s="1">
        <v>73.487963420651994</v>
      </c>
      <c r="L186" s="1">
        <v>22.4439892027379</v>
      </c>
      <c r="M186" s="1">
        <v>47.358806183707202</v>
      </c>
      <c r="N186" s="1">
        <v>109.45349910661101</v>
      </c>
      <c r="O186" s="1">
        <v>67.045941615047994</v>
      </c>
    </row>
    <row r="187" spans="1:15" x14ac:dyDescent="0.25">
      <c r="A187" t="s">
        <v>146</v>
      </c>
      <c r="B187" t="s">
        <v>38</v>
      </c>
      <c r="C187" t="s">
        <v>71</v>
      </c>
      <c r="D187">
        <v>34</v>
      </c>
      <c r="E187" s="36">
        <v>2.8000000000000001E-2</v>
      </c>
      <c r="F187" s="1">
        <v>75.189306253391905</v>
      </c>
      <c r="H187" s="1">
        <v>69.806932700006399</v>
      </c>
      <c r="J187" s="1">
        <v>112.13231280408201</v>
      </c>
      <c r="K187" s="1">
        <v>80.362502878892897</v>
      </c>
      <c r="M187" s="1">
        <v>75.798690417939895</v>
      </c>
      <c r="O187" s="1">
        <v>113.869823187374</v>
      </c>
    </row>
    <row r="188" spans="1:15" x14ac:dyDescent="0.25">
      <c r="A188" t="s">
        <v>146</v>
      </c>
      <c r="B188" t="s">
        <v>38</v>
      </c>
      <c r="C188" t="s">
        <v>72</v>
      </c>
      <c r="D188">
        <v>40</v>
      </c>
      <c r="E188" s="36">
        <v>3.3000000000000002E-2</v>
      </c>
      <c r="F188" s="1">
        <v>81.041334728580395</v>
      </c>
      <c r="G188" s="1">
        <v>27.5483179250128</v>
      </c>
      <c r="H188" s="1">
        <v>48.782726081258197</v>
      </c>
      <c r="I188" s="1">
        <v>131.01537805072601</v>
      </c>
      <c r="J188" s="1">
        <v>82.862158590308397</v>
      </c>
      <c r="K188" s="1">
        <v>83.252309352864103</v>
      </c>
      <c r="L188" s="1">
        <v>28.457195498718299</v>
      </c>
      <c r="M188" s="1">
        <v>48.782726081258197</v>
      </c>
      <c r="N188" s="1">
        <v>131.01537805072601</v>
      </c>
      <c r="O188" s="1">
        <v>85.528358075965897</v>
      </c>
    </row>
    <row r="189" spans="1:15" x14ac:dyDescent="0.25">
      <c r="A189" t="s">
        <v>146</v>
      </c>
      <c r="B189" t="s">
        <v>39</v>
      </c>
      <c r="C189" t="s">
        <v>66</v>
      </c>
      <c r="D189">
        <v>13</v>
      </c>
      <c r="E189" s="36">
        <v>0.17299999999999999</v>
      </c>
      <c r="F189" s="1">
        <v>97.666347205173594</v>
      </c>
      <c r="J189" s="1">
        <v>82.096001114671907</v>
      </c>
      <c r="K189" s="1">
        <v>99.787563297045693</v>
      </c>
      <c r="O189" s="1">
        <v>83.465654173052798</v>
      </c>
    </row>
    <row r="190" spans="1:15" x14ac:dyDescent="0.25">
      <c r="A190" t="s">
        <v>146</v>
      </c>
      <c r="B190" t="s">
        <v>39</v>
      </c>
      <c r="C190" t="s">
        <v>67</v>
      </c>
      <c r="D190">
        <v>18</v>
      </c>
      <c r="E190" s="36">
        <v>0.24</v>
      </c>
      <c r="F190" s="1">
        <v>123.571005771066</v>
      </c>
      <c r="J190" s="1">
        <v>239.067744144638</v>
      </c>
      <c r="K190" s="1">
        <v>123.571005771066</v>
      </c>
      <c r="O190" s="1">
        <v>239.067744144638</v>
      </c>
    </row>
    <row r="191" spans="1:15" x14ac:dyDescent="0.25">
      <c r="A191" t="s">
        <v>146</v>
      </c>
      <c r="B191" t="s">
        <v>39</v>
      </c>
      <c r="C191" t="s">
        <v>68</v>
      </c>
      <c r="D191">
        <v>12</v>
      </c>
      <c r="E191" s="36">
        <v>0.16</v>
      </c>
      <c r="F191" s="1">
        <v>114.613890963028</v>
      </c>
      <c r="J191" s="1">
        <v>119.809241228323</v>
      </c>
      <c r="K191" s="1">
        <v>118.028045502182</v>
      </c>
      <c r="O191" s="1">
        <v>121.215302183557</v>
      </c>
    </row>
    <row r="192" spans="1:15" x14ac:dyDescent="0.25">
      <c r="A192" t="s">
        <v>146</v>
      </c>
      <c r="B192" t="s">
        <v>39</v>
      </c>
      <c r="C192" t="s">
        <v>70</v>
      </c>
      <c r="D192">
        <v>22</v>
      </c>
      <c r="E192" s="36">
        <v>0.29299999999999998</v>
      </c>
      <c r="F192" s="1">
        <v>146.75110689819601</v>
      </c>
      <c r="H192" s="1">
        <v>105.95591213526301</v>
      </c>
      <c r="J192" s="1">
        <v>197.351075220398</v>
      </c>
      <c r="K192" s="1">
        <v>151.14901473268199</v>
      </c>
      <c r="M192" s="1">
        <v>105.95591213526301</v>
      </c>
      <c r="O192" s="1">
        <v>201.38770976554301</v>
      </c>
    </row>
    <row r="193" spans="1:15" x14ac:dyDescent="0.25">
      <c r="A193" t="s">
        <v>146</v>
      </c>
      <c r="B193" t="s">
        <v>39</v>
      </c>
      <c r="C193" t="s">
        <v>74</v>
      </c>
      <c r="D193">
        <v>10</v>
      </c>
      <c r="E193" s="36">
        <v>0.13300000000000001</v>
      </c>
      <c r="F193" s="1">
        <v>108.785126086142</v>
      </c>
      <c r="J193" s="1">
        <v>53.113168176167598</v>
      </c>
      <c r="K193" s="1">
        <v>155.15572954333601</v>
      </c>
      <c r="O193" s="1">
        <v>75.005638430119006</v>
      </c>
    </row>
    <row r="194" spans="1:15" x14ac:dyDescent="0.25">
      <c r="A194" t="s">
        <v>146</v>
      </c>
      <c r="B194" t="s">
        <v>40</v>
      </c>
      <c r="C194" t="s">
        <v>66</v>
      </c>
      <c r="D194">
        <v>547</v>
      </c>
      <c r="E194" s="36">
        <v>0.17599999999999999</v>
      </c>
      <c r="F194" s="1">
        <v>28.482842569505799</v>
      </c>
      <c r="G194" s="1">
        <v>14.0701209974915</v>
      </c>
      <c r="H194" s="1">
        <v>20.8705612829324</v>
      </c>
      <c r="I194" s="1">
        <v>32.977126606699898</v>
      </c>
      <c r="J194" s="1">
        <v>31.5530372191342</v>
      </c>
      <c r="K194" s="1">
        <v>29.8031540934366</v>
      </c>
      <c r="L194" s="1">
        <v>14.5916239464767</v>
      </c>
      <c r="M194" s="1">
        <v>21.812145748987898</v>
      </c>
      <c r="N194" s="1">
        <v>35.096388531081502</v>
      </c>
      <c r="O194" s="1">
        <v>32.588549510968498</v>
      </c>
    </row>
    <row r="195" spans="1:15" x14ac:dyDescent="0.25">
      <c r="A195" t="s">
        <v>146</v>
      </c>
      <c r="B195" t="s">
        <v>40</v>
      </c>
      <c r="C195" t="s">
        <v>67</v>
      </c>
      <c r="D195">
        <v>1192</v>
      </c>
      <c r="E195" s="36">
        <v>0.38500000000000001</v>
      </c>
      <c r="F195" s="1">
        <v>25.201674121938002</v>
      </c>
      <c r="G195" s="1">
        <v>13.3179054054054</v>
      </c>
      <c r="H195" s="1">
        <v>19.5681434599156</v>
      </c>
      <c r="I195" s="1">
        <v>28.532779181508001</v>
      </c>
      <c r="J195" s="1">
        <v>26.864339508617299</v>
      </c>
      <c r="K195" s="1">
        <v>26.730851493886899</v>
      </c>
      <c r="L195" s="1">
        <v>14.2646876371851</v>
      </c>
      <c r="M195" s="1">
        <v>20.385023563274</v>
      </c>
      <c r="N195" s="1">
        <v>30.236372177527201</v>
      </c>
      <c r="O195" s="1">
        <v>28.0742748834599</v>
      </c>
    </row>
    <row r="196" spans="1:15" x14ac:dyDescent="0.25">
      <c r="A196" t="s">
        <v>146</v>
      </c>
      <c r="B196" t="s">
        <v>40</v>
      </c>
      <c r="C196" t="s">
        <v>68</v>
      </c>
      <c r="D196">
        <v>637</v>
      </c>
      <c r="E196" s="36">
        <v>0.20499999999999999</v>
      </c>
      <c r="F196" s="1">
        <v>27.6888286698555</v>
      </c>
      <c r="G196" s="1">
        <v>14.6412417763158</v>
      </c>
      <c r="H196" s="1">
        <v>22.350083752093798</v>
      </c>
      <c r="I196" s="1">
        <v>33.084013050571002</v>
      </c>
      <c r="J196" s="1">
        <v>34.770553776707999</v>
      </c>
      <c r="K196" s="1">
        <v>29.4830603551457</v>
      </c>
      <c r="L196" s="1">
        <v>15.3039898670044</v>
      </c>
      <c r="M196" s="1">
        <v>23.390221402213999</v>
      </c>
      <c r="N196" s="1">
        <v>35.391685369242303</v>
      </c>
      <c r="O196" s="1">
        <v>36.513447124018299</v>
      </c>
    </row>
    <row r="197" spans="1:15" x14ac:dyDescent="0.25">
      <c r="A197" t="s">
        <v>146</v>
      </c>
      <c r="B197" t="s">
        <v>40</v>
      </c>
      <c r="C197" t="s">
        <v>70</v>
      </c>
      <c r="D197">
        <v>443</v>
      </c>
      <c r="E197" s="36">
        <v>0.14299999999999999</v>
      </c>
      <c r="F197" s="1">
        <v>38.796100546780799</v>
      </c>
      <c r="G197" s="1">
        <v>20.4026728690902</v>
      </c>
      <c r="H197" s="1">
        <v>31.726666666666699</v>
      </c>
      <c r="I197" s="1">
        <v>48.481097560975599</v>
      </c>
      <c r="J197" s="1">
        <v>47.878077124644101</v>
      </c>
      <c r="K197" s="1">
        <v>41.4219603297527</v>
      </c>
      <c r="L197" s="1">
        <v>21.299891176344701</v>
      </c>
      <c r="M197" s="1">
        <v>32.65</v>
      </c>
      <c r="N197" s="1">
        <v>52.555298157891201</v>
      </c>
      <c r="O197" s="1">
        <v>50.243824942993399</v>
      </c>
    </row>
    <row r="198" spans="1:15" x14ac:dyDescent="0.25">
      <c r="A198" t="s">
        <v>146</v>
      </c>
      <c r="B198" t="s">
        <v>40</v>
      </c>
      <c r="C198" t="s">
        <v>71</v>
      </c>
      <c r="D198">
        <v>163</v>
      </c>
      <c r="E198" s="36">
        <v>5.2999999999999999E-2</v>
      </c>
      <c r="F198" s="1">
        <v>44.424995015996899</v>
      </c>
      <c r="G198" s="1">
        <v>26.482565744518901</v>
      </c>
      <c r="H198" s="1">
        <v>37.559371933267897</v>
      </c>
      <c r="I198" s="1">
        <v>55.549750185048097</v>
      </c>
      <c r="J198" s="1">
        <v>52.5341283938087</v>
      </c>
      <c r="K198" s="1">
        <v>46.490911476753602</v>
      </c>
      <c r="L198" s="1">
        <v>27.7157110681961</v>
      </c>
      <c r="M198" s="1">
        <v>40.155172413793103</v>
      </c>
      <c r="N198" s="1">
        <v>59.145962599971902</v>
      </c>
      <c r="O198" s="1">
        <v>54.360326990473503</v>
      </c>
    </row>
    <row r="199" spans="1:15" x14ac:dyDescent="0.25">
      <c r="A199" t="s">
        <v>146</v>
      </c>
      <c r="B199" t="s">
        <v>40</v>
      </c>
      <c r="C199" t="s">
        <v>72</v>
      </c>
      <c r="D199">
        <v>118</v>
      </c>
      <c r="E199" s="36">
        <v>3.7999999999999999E-2</v>
      </c>
      <c r="F199" s="1">
        <v>45.794080598409202</v>
      </c>
      <c r="G199" s="1">
        <v>23.562359546949999</v>
      </c>
      <c r="H199" s="1">
        <v>39.526249259332403</v>
      </c>
      <c r="I199" s="1">
        <v>53.019278011204499</v>
      </c>
      <c r="J199" s="1">
        <v>39.287535337793898</v>
      </c>
      <c r="K199" s="1">
        <v>52.773875839304402</v>
      </c>
      <c r="L199" s="1">
        <v>24.825801497608602</v>
      </c>
      <c r="M199" s="1">
        <v>45.973325687671803</v>
      </c>
      <c r="N199" s="1">
        <v>61.452402922217203</v>
      </c>
      <c r="O199" s="1">
        <v>44.833899957724199</v>
      </c>
    </row>
    <row r="200" spans="1:15" x14ac:dyDescent="0.25">
      <c r="A200" t="s">
        <v>146</v>
      </c>
      <c r="B200" t="s">
        <v>41</v>
      </c>
      <c r="C200" t="s">
        <v>66</v>
      </c>
      <c r="D200">
        <v>96</v>
      </c>
      <c r="E200" s="36">
        <v>0.11799999999999999</v>
      </c>
      <c r="F200" s="1">
        <v>67.9460908352155</v>
      </c>
      <c r="G200" s="1">
        <v>34.646652443455601</v>
      </c>
      <c r="H200" s="1">
        <v>48.266753363763797</v>
      </c>
      <c r="I200" s="1">
        <v>72.542853161708905</v>
      </c>
      <c r="J200" s="1">
        <v>64.847810015512906</v>
      </c>
      <c r="K200" s="1">
        <v>70.867502103993701</v>
      </c>
      <c r="L200" s="1">
        <v>35.402788404746602</v>
      </c>
      <c r="M200" s="1">
        <v>52.787596083273002</v>
      </c>
      <c r="N200" s="1">
        <v>72.903385467944901</v>
      </c>
      <c r="O200" s="1">
        <v>66.259588504298407</v>
      </c>
    </row>
    <row r="201" spans="1:15" x14ac:dyDescent="0.25">
      <c r="A201" t="s">
        <v>146</v>
      </c>
      <c r="B201" t="s">
        <v>41</v>
      </c>
      <c r="C201" t="s">
        <v>67</v>
      </c>
      <c r="D201">
        <v>148</v>
      </c>
      <c r="E201" s="36">
        <v>0.18099999999999999</v>
      </c>
      <c r="F201" s="1">
        <v>58.153608758909101</v>
      </c>
      <c r="G201" s="1">
        <v>28.170317372383298</v>
      </c>
      <c r="H201" s="1">
        <v>41.616245708104003</v>
      </c>
      <c r="I201" s="1">
        <v>73.914187572256395</v>
      </c>
      <c r="J201" s="1">
        <v>49.0994591275687</v>
      </c>
      <c r="K201" s="1">
        <v>61.389092586978499</v>
      </c>
      <c r="L201" s="1">
        <v>32.091671352653798</v>
      </c>
      <c r="M201" s="1">
        <v>45.266978091528699</v>
      </c>
      <c r="N201" s="1">
        <v>80.145547543893798</v>
      </c>
      <c r="O201" s="1">
        <v>50.505923515178701</v>
      </c>
    </row>
    <row r="202" spans="1:15" x14ac:dyDescent="0.25">
      <c r="A202" t="s">
        <v>146</v>
      </c>
      <c r="B202" t="s">
        <v>41</v>
      </c>
      <c r="C202" t="s">
        <v>68</v>
      </c>
      <c r="D202">
        <v>255</v>
      </c>
      <c r="E202" s="36">
        <v>0.312</v>
      </c>
      <c r="F202" s="1">
        <v>71.956045361088002</v>
      </c>
      <c r="G202" s="1">
        <v>38.051585577201003</v>
      </c>
      <c r="H202" s="1">
        <v>59.941093403268098</v>
      </c>
      <c r="I202" s="1">
        <v>88.950520917493506</v>
      </c>
      <c r="J202" s="1">
        <v>62.234782469460498</v>
      </c>
      <c r="K202" s="1">
        <v>74.575510485234801</v>
      </c>
      <c r="L202" s="1">
        <v>42.615430065798201</v>
      </c>
      <c r="M202" s="1">
        <v>61.678269230769203</v>
      </c>
      <c r="N202" s="1">
        <v>90.424515955886804</v>
      </c>
      <c r="O202" s="1">
        <v>64.498284404263003</v>
      </c>
    </row>
    <row r="203" spans="1:15" x14ac:dyDescent="0.25">
      <c r="A203" t="s">
        <v>146</v>
      </c>
      <c r="B203" t="s">
        <v>41</v>
      </c>
      <c r="C203" t="s">
        <v>70</v>
      </c>
      <c r="D203">
        <v>241</v>
      </c>
      <c r="E203" s="36">
        <v>0.29499999999999998</v>
      </c>
      <c r="F203" s="1">
        <v>84.030768798923603</v>
      </c>
      <c r="G203" s="1">
        <v>44.390593862096502</v>
      </c>
      <c r="H203" s="1">
        <v>72.545734050730204</v>
      </c>
      <c r="I203" s="1">
        <v>99.8508100147275</v>
      </c>
      <c r="J203" s="1">
        <v>69.988023598406002</v>
      </c>
      <c r="K203" s="1">
        <v>87.491901537347104</v>
      </c>
      <c r="L203" s="1">
        <v>46.776334776334799</v>
      </c>
      <c r="M203" s="1">
        <v>75.945679012345707</v>
      </c>
      <c r="N203" s="1">
        <v>103.500209731544</v>
      </c>
      <c r="O203" s="1">
        <v>72.552353089038405</v>
      </c>
    </row>
    <row r="204" spans="1:15" x14ac:dyDescent="0.25">
      <c r="A204" t="s">
        <v>146</v>
      </c>
      <c r="B204" t="s">
        <v>41</v>
      </c>
      <c r="C204" t="s">
        <v>71</v>
      </c>
      <c r="D204">
        <v>51</v>
      </c>
      <c r="E204" s="36">
        <v>6.2E-2</v>
      </c>
      <c r="F204" s="1">
        <v>92.126073067707196</v>
      </c>
      <c r="G204" s="1">
        <v>52.579748437815198</v>
      </c>
      <c r="H204" s="1">
        <v>74.782757234726702</v>
      </c>
      <c r="I204" s="1">
        <v>109.56564866639199</v>
      </c>
      <c r="J204" s="1">
        <v>101.201305833877</v>
      </c>
      <c r="K204" s="1">
        <v>95.741878935445897</v>
      </c>
      <c r="L204" s="1">
        <v>55.635420879840403</v>
      </c>
      <c r="M204" s="1">
        <v>76.264646833363798</v>
      </c>
      <c r="N204" s="1">
        <v>120.368658810325</v>
      </c>
      <c r="O204" s="1">
        <v>103.02547268175501</v>
      </c>
    </row>
    <row r="205" spans="1:15" x14ac:dyDescent="0.25">
      <c r="A205" t="s">
        <v>146</v>
      </c>
      <c r="B205" t="s">
        <v>41</v>
      </c>
      <c r="C205" t="s">
        <v>72</v>
      </c>
      <c r="D205">
        <v>26</v>
      </c>
      <c r="E205" s="36">
        <v>3.2000000000000001E-2</v>
      </c>
      <c r="F205" s="1">
        <v>69.171730442902302</v>
      </c>
      <c r="H205" s="1">
        <v>61.048287946390403</v>
      </c>
      <c r="J205" s="1">
        <v>66.810730874316903</v>
      </c>
      <c r="K205" s="1">
        <v>83.692912666283902</v>
      </c>
      <c r="M205" s="1">
        <v>80.047626909794005</v>
      </c>
      <c r="O205" s="1">
        <v>73.337631678305897</v>
      </c>
    </row>
    <row r="206" spans="1:15" x14ac:dyDescent="0.25">
      <c r="A206" t="s">
        <v>146</v>
      </c>
      <c r="B206" t="s">
        <v>42</v>
      </c>
      <c r="C206" t="s">
        <v>66</v>
      </c>
      <c r="D206">
        <v>301</v>
      </c>
      <c r="E206" s="36">
        <v>4.1000000000000002E-2</v>
      </c>
      <c r="F206" s="1">
        <v>60.648581424075601</v>
      </c>
      <c r="G206" s="1">
        <v>16.865139949109398</v>
      </c>
      <c r="H206" s="1">
        <v>33.686351706036703</v>
      </c>
      <c r="I206" s="1">
        <v>83.705882352941202</v>
      </c>
      <c r="J206" s="1">
        <v>61.814669878621203</v>
      </c>
      <c r="K206" s="1">
        <v>63.182523735710497</v>
      </c>
      <c r="L206" s="1">
        <v>18.258064516129</v>
      </c>
      <c r="M206" s="1">
        <v>36.094444444444399</v>
      </c>
      <c r="N206" s="1">
        <v>86.199631449631497</v>
      </c>
      <c r="O206" s="1">
        <v>64.493566654389596</v>
      </c>
    </row>
    <row r="207" spans="1:15" x14ac:dyDescent="0.25">
      <c r="A207" t="s">
        <v>146</v>
      </c>
      <c r="B207" t="s">
        <v>42</v>
      </c>
      <c r="C207" t="s">
        <v>67</v>
      </c>
      <c r="D207">
        <v>2196</v>
      </c>
      <c r="E207" s="36">
        <v>0.29899999999999999</v>
      </c>
      <c r="F207" s="1">
        <v>47.122744187061301</v>
      </c>
      <c r="G207" s="1">
        <v>16.242400521852598</v>
      </c>
      <c r="H207" s="1">
        <v>30.868218702191601</v>
      </c>
      <c r="I207" s="1">
        <v>58.812512042389201</v>
      </c>
      <c r="J207" s="1">
        <v>47.387166155603303</v>
      </c>
      <c r="K207" s="1">
        <v>52.349652787549402</v>
      </c>
      <c r="L207" s="1">
        <v>17.645352295527001</v>
      </c>
      <c r="M207" s="1">
        <v>34.8016780538753</v>
      </c>
      <c r="N207" s="1">
        <v>65.0201706793585</v>
      </c>
      <c r="O207" s="1">
        <v>51.469980621159202</v>
      </c>
    </row>
    <row r="208" spans="1:15" x14ac:dyDescent="0.25">
      <c r="A208" t="s">
        <v>146</v>
      </c>
      <c r="B208" t="s">
        <v>42</v>
      </c>
      <c r="C208" t="s">
        <v>68</v>
      </c>
      <c r="D208">
        <v>2285</v>
      </c>
      <c r="E208" s="36">
        <v>0.312</v>
      </c>
      <c r="F208" s="1">
        <v>51.585113366611097</v>
      </c>
      <c r="G208" s="1">
        <v>18.511781609195399</v>
      </c>
      <c r="H208" s="1">
        <v>35.841779975278101</v>
      </c>
      <c r="I208" s="1">
        <v>65.702040816326502</v>
      </c>
      <c r="J208" s="1">
        <v>47.1658336951024</v>
      </c>
      <c r="K208" s="1">
        <v>57.1798880313696</v>
      </c>
      <c r="L208" s="1">
        <v>20.787104618471901</v>
      </c>
      <c r="M208" s="1">
        <v>39.722448979591803</v>
      </c>
      <c r="N208" s="1">
        <v>73.530749789384998</v>
      </c>
      <c r="O208" s="1">
        <v>51.368096724359802</v>
      </c>
    </row>
    <row r="209" spans="1:15" x14ac:dyDescent="0.25">
      <c r="A209" t="s">
        <v>146</v>
      </c>
      <c r="B209" t="s">
        <v>42</v>
      </c>
      <c r="C209" t="s">
        <v>70</v>
      </c>
      <c r="D209">
        <v>1604</v>
      </c>
      <c r="E209" s="36">
        <v>0.219</v>
      </c>
      <c r="F209" s="1">
        <v>56.242545174568399</v>
      </c>
      <c r="G209" s="1">
        <v>20.289158545727101</v>
      </c>
      <c r="H209" s="1">
        <v>38.9844521371543</v>
      </c>
      <c r="I209" s="1">
        <v>73.520256143861303</v>
      </c>
      <c r="J209" s="1">
        <v>55.4191559477458</v>
      </c>
      <c r="K209" s="1">
        <v>63.706437086163803</v>
      </c>
      <c r="L209" s="1">
        <v>23.867584557187399</v>
      </c>
      <c r="M209" s="1">
        <v>43.750396039603999</v>
      </c>
      <c r="N209" s="1">
        <v>80.453436471322505</v>
      </c>
      <c r="O209" s="1">
        <v>60.217679954407203</v>
      </c>
    </row>
    <row r="210" spans="1:15" x14ac:dyDescent="0.25">
      <c r="A210" t="s">
        <v>146</v>
      </c>
      <c r="B210" t="s">
        <v>42</v>
      </c>
      <c r="C210" t="s">
        <v>71</v>
      </c>
      <c r="D210">
        <v>539</v>
      </c>
      <c r="E210" s="36">
        <v>7.2999999999999995E-2</v>
      </c>
      <c r="F210" s="1">
        <v>57.454643371878603</v>
      </c>
      <c r="G210" s="1">
        <v>22.035783751645599</v>
      </c>
      <c r="H210" s="1">
        <v>40.739946380696999</v>
      </c>
      <c r="I210" s="1">
        <v>68.761302239667501</v>
      </c>
      <c r="J210" s="1">
        <v>60.732055704891302</v>
      </c>
      <c r="K210" s="1">
        <v>65.892285570059698</v>
      </c>
      <c r="L210" s="1">
        <v>25.6254854130312</v>
      </c>
      <c r="M210" s="1">
        <v>46.091575091575102</v>
      </c>
      <c r="N210" s="1">
        <v>84.552752051891503</v>
      </c>
      <c r="O210" s="1">
        <v>65.918238006461706</v>
      </c>
    </row>
    <row r="211" spans="1:15" x14ac:dyDescent="0.25">
      <c r="A211" t="s">
        <v>146</v>
      </c>
      <c r="B211" t="s">
        <v>42</v>
      </c>
      <c r="C211" t="s">
        <v>72</v>
      </c>
      <c r="D211">
        <v>410</v>
      </c>
      <c r="E211" s="36">
        <v>5.6000000000000001E-2</v>
      </c>
      <c r="F211" s="1">
        <v>56.042134238584097</v>
      </c>
      <c r="G211" s="1">
        <v>22.4006100082713</v>
      </c>
      <c r="H211" s="1">
        <v>38.6816205533597</v>
      </c>
      <c r="I211" s="1">
        <v>72.452022653721698</v>
      </c>
      <c r="J211" s="1">
        <v>61.426945459443097</v>
      </c>
      <c r="K211" s="1">
        <v>68.047951218193205</v>
      </c>
      <c r="L211" s="1">
        <v>28.161994437895999</v>
      </c>
      <c r="M211" s="1">
        <v>49.496904536861997</v>
      </c>
      <c r="N211" s="1">
        <v>88.168559468559494</v>
      </c>
      <c r="O211" s="1">
        <v>71.910223025269104</v>
      </c>
    </row>
    <row r="212" spans="1:15" x14ac:dyDescent="0.25">
      <c r="A212" t="s">
        <v>146</v>
      </c>
      <c r="B212" t="s">
        <v>43</v>
      </c>
      <c r="C212" t="s">
        <v>66</v>
      </c>
      <c r="D212">
        <v>503</v>
      </c>
      <c r="E212" s="36">
        <v>0.14499999999999999</v>
      </c>
      <c r="F212" s="1">
        <v>46.131209159770002</v>
      </c>
      <c r="G212" s="1">
        <v>20.968758108267501</v>
      </c>
      <c r="H212" s="1">
        <v>32.576628352490403</v>
      </c>
      <c r="I212" s="1">
        <v>57.405845410627997</v>
      </c>
      <c r="J212" s="1">
        <v>53.218586879771898</v>
      </c>
      <c r="K212" s="1">
        <v>47.513325262809303</v>
      </c>
      <c r="L212" s="1">
        <v>21.575435059737298</v>
      </c>
      <c r="M212" s="1">
        <v>34.203953953953999</v>
      </c>
      <c r="N212" s="1">
        <v>59.259802717747199</v>
      </c>
      <c r="O212" s="1">
        <v>55.468910484731801</v>
      </c>
    </row>
    <row r="213" spans="1:15" x14ac:dyDescent="0.25">
      <c r="A213" t="s">
        <v>146</v>
      </c>
      <c r="B213" t="s">
        <v>43</v>
      </c>
      <c r="C213" t="s">
        <v>67</v>
      </c>
      <c r="D213">
        <v>857</v>
      </c>
      <c r="E213" s="36">
        <v>0.248</v>
      </c>
      <c r="F213" s="1">
        <v>49.631222503176701</v>
      </c>
      <c r="G213" s="1">
        <v>21.291791791791798</v>
      </c>
      <c r="H213" s="1">
        <v>35.622950819672099</v>
      </c>
      <c r="I213" s="1">
        <v>63.434163701067597</v>
      </c>
      <c r="J213" s="1">
        <v>59.039064993240103</v>
      </c>
      <c r="K213" s="1">
        <v>53.331944213919201</v>
      </c>
      <c r="L213" s="1">
        <v>23.843653250774</v>
      </c>
      <c r="M213" s="1">
        <v>39.4231770833333</v>
      </c>
      <c r="N213" s="1">
        <v>68.526315789473699</v>
      </c>
      <c r="O213" s="1">
        <v>61.272648485373097</v>
      </c>
    </row>
    <row r="214" spans="1:15" x14ac:dyDescent="0.25">
      <c r="A214" t="s">
        <v>146</v>
      </c>
      <c r="B214" t="s">
        <v>43</v>
      </c>
      <c r="C214" t="s">
        <v>68</v>
      </c>
      <c r="D214">
        <v>864</v>
      </c>
      <c r="E214" s="36">
        <v>0.25</v>
      </c>
      <c r="F214" s="1">
        <v>51.686505441297697</v>
      </c>
      <c r="G214" s="1">
        <v>23.997664101252401</v>
      </c>
      <c r="H214" s="1">
        <v>39.540796163069501</v>
      </c>
      <c r="I214" s="1">
        <v>65.823179524152806</v>
      </c>
      <c r="J214" s="1">
        <v>54.929202762271899</v>
      </c>
      <c r="K214" s="1">
        <v>55.540776476500803</v>
      </c>
      <c r="L214" s="1">
        <v>26.173175023726699</v>
      </c>
      <c r="M214" s="1">
        <v>44.548118670076697</v>
      </c>
      <c r="N214" s="1">
        <v>71.161135986134198</v>
      </c>
      <c r="O214" s="1">
        <v>57.7453636467338</v>
      </c>
    </row>
    <row r="215" spans="1:15" x14ac:dyDescent="0.25">
      <c r="A215" t="s">
        <v>146</v>
      </c>
      <c r="B215" t="s">
        <v>43</v>
      </c>
      <c r="C215" t="s">
        <v>70</v>
      </c>
      <c r="D215">
        <v>793</v>
      </c>
      <c r="E215" s="36">
        <v>0.22900000000000001</v>
      </c>
      <c r="F215" s="1">
        <v>61.352242390713698</v>
      </c>
      <c r="G215" s="1">
        <v>29.793624161073801</v>
      </c>
      <c r="H215" s="1">
        <v>50.706155632984903</v>
      </c>
      <c r="I215" s="1">
        <v>78.721428571428604</v>
      </c>
      <c r="J215" s="1">
        <v>64.632622812153201</v>
      </c>
      <c r="K215" s="1">
        <v>64.078919609167897</v>
      </c>
      <c r="L215" s="1">
        <v>32.279120879120903</v>
      </c>
      <c r="M215" s="1">
        <v>54.955696202531598</v>
      </c>
      <c r="N215" s="1">
        <v>81.7361972357116</v>
      </c>
      <c r="O215" s="1">
        <v>67.022587913170099</v>
      </c>
    </row>
    <row r="216" spans="1:15" x14ac:dyDescent="0.25">
      <c r="A216" t="s">
        <v>146</v>
      </c>
      <c r="B216" t="s">
        <v>43</v>
      </c>
      <c r="C216" t="s">
        <v>71</v>
      </c>
      <c r="D216">
        <v>242</v>
      </c>
      <c r="E216" s="36">
        <v>7.0000000000000007E-2</v>
      </c>
      <c r="F216" s="1">
        <v>76.972089452560198</v>
      </c>
      <c r="G216" s="1">
        <v>42.706609604586497</v>
      </c>
      <c r="H216" s="1">
        <v>63.170094821109402</v>
      </c>
      <c r="I216" s="1">
        <v>95.6739970658667</v>
      </c>
      <c r="J216" s="1">
        <v>75.875846812350801</v>
      </c>
      <c r="K216" s="1">
        <v>82.678152120846207</v>
      </c>
      <c r="L216" s="1">
        <v>47.742628046861498</v>
      </c>
      <c r="M216" s="1">
        <v>66.663020398425402</v>
      </c>
      <c r="N216" s="1">
        <v>102.678425662805</v>
      </c>
      <c r="O216" s="1">
        <v>79.444264970417706</v>
      </c>
    </row>
    <row r="217" spans="1:15" x14ac:dyDescent="0.25">
      <c r="A217" t="s">
        <v>146</v>
      </c>
      <c r="B217" t="s">
        <v>43</v>
      </c>
      <c r="C217" t="s">
        <v>72</v>
      </c>
      <c r="D217">
        <v>200</v>
      </c>
      <c r="E217" s="36">
        <v>5.8000000000000003E-2</v>
      </c>
      <c r="F217" s="1">
        <v>68.131574739803497</v>
      </c>
      <c r="G217" s="1">
        <v>39.046687430687498</v>
      </c>
      <c r="H217" s="1">
        <v>61.737979429558003</v>
      </c>
      <c r="I217" s="1">
        <v>84.942865249562601</v>
      </c>
      <c r="J217" s="1">
        <v>67.585932095965205</v>
      </c>
      <c r="K217" s="1">
        <v>81.182421637933501</v>
      </c>
      <c r="L217" s="1">
        <v>51.777899801685599</v>
      </c>
      <c r="M217" s="1">
        <v>73.219028655131396</v>
      </c>
      <c r="N217" s="1">
        <v>96.388455818887095</v>
      </c>
      <c r="O217" s="1">
        <v>78.468624384661197</v>
      </c>
    </row>
    <row r="218" spans="1:15" x14ac:dyDescent="0.25">
      <c r="A218" t="s">
        <v>146</v>
      </c>
      <c r="B218" t="s">
        <v>44</v>
      </c>
      <c r="C218" t="s">
        <v>66</v>
      </c>
      <c r="D218">
        <v>761</v>
      </c>
      <c r="E218" s="36">
        <v>0.19</v>
      </c>
      <c r="F218" s="1">
        <v>65.452010638746103</v>
      </c>
      <c r="G218" s="1">
        <v>14</v>
      </c>
      <c r="H218" s="1">
        <v>27.329493087557601</v>
      </c>
      <c r="I218" s="1">
        <v>62.095238095238102</v>
      </c>
      <c r="J218" s="1">
        <v>60.076886899441</v>
      </c>
      <c r="K218" s="1">
        <v>69.187541999863598</v>
      </c>
      <c r="L218" s="1">
        <v>14.385294117647099</v>
      </c>
      <c r="M218" s="1">
        <v>27.8</v>
      </c>
      <c r="N218" s="1">
        <v>66.349999999999994</v>
      </c>
      <c r="O218" s="1">
        <v>62.655923741699802</v>
      </c>
    </row>
    <row r="219" spans="1:15" x14ac:dyDescent="0.25">
      <c r="A219" t="s">
        <v>146</v>
      </c>
      <c r="B219" t="s">
        <v>44</v>
      </c>
      <c r="C219" t="s">
        <v>67</v>
      </c>
      <c r="D219">
        <v>919</v>
      </c>
      <c r="E219" s="36">
        <v>0.22900000000000001</v>
      </c>
      <c r="F219" s="1">
        <v>89.733275094060701</v>
      </c>
      <c r="G219" s="1">
        <v>13.278991605478501</v>
      </c>
      <c r="H219" s="1">
        <v>28.9583333333333</v>
      </c>
      <c r="I219" s="1">
        <v>81.005113636363603</v>
      </c>
      <c r="J219" s="1">
        <v>72.472777724619604</v>
      </c>
      <c r="K219" s="1">
        <v>95.482285614635202</v>
      </c>
      <c r="L219" s="1">
        <v>13.719406906906899</v>
      </c>
      <c r="M219" s="1">
        <v>30.5546875</v>
      </c>
      <c r="N219" s="1">
        <v>84.797387295082004</v>
      </c>
      <c r="O219" s="1">
        <v>75.486443408088505</v>
      </c>
    </row>
    <row r="220" spans="1:15" x14ac:dyDescent="0.25">
      <c r="A220" t="s">
        <v>146</v>
      </c>
      <c r="B220" t="s">
        <v>44</v>
      </c>
      <c r="C220" t="s">
        <v>68</v>
      </c>
      <c r="D220">
        <v>777</v>
      </c>
      <c r="E220" s="36">
        <v>0.19400000000000001</v>
      </c>
      <c r="F220" s="1">
        <v>96.808903966110904</v>
      </c>
      <c r="G220" s="1">
        <v>14.577464788732399</v>
      </c>
      <c r="H220" s="1">
        <v>31.313432835820901</v>
      </c>
      <c r="I220" s="1">
        <v>84.093525179856101</v>
      </c>
      <c r="J220" s="1">
        <v>62.656044650294398</v>
      </c>
      <c r="K220" s="1">
        <v>99.919794118329804</v>
      </c>
      <c r="L220" s="1">
        <v>15.9375</v>
      </c>
      <c r="M220" s="1">
        <v>33.9322916666667</v>
      </c>
      <c r="N220" s="1">
        <v>86.494505494505503</v>
      </c>
      <c r="O220" s="1">
        <v>64.187139034448904</v>
      </c>
    </row>
    <row r="221" spans="1:15" x14ac:dyDescent="0.25">
      <c r="A221" t="s">
        <v>146</v>
      </c>
      <c r="B221" t="s">
        <v>44</v>
      </c>
      <c r="C221" t="s">
        <v>70</v>
      </c>
      <c r="D221">
        <v>856</v>
      </c>
      <c r="E221" s="36">
        <v>0.21299999999999999</v>
      </c>
      <c r="F221" s="1">
        <v>87.464860149989093</v>
      </c>
      <c r="G221" s="1">
        <v>16.085748031496099</v>
      </c>
      <c r="H221" s="1">
        <v>31.836105781978699</v>
      </c>
      <c r="I221" s="1">
        <v>85.005359696181998</v>
      </c>
      <c r="J221" s="1">
        <v>58.8937364279872</v>
      </c>
      <c r="K221" s="1">
        <v>97.287102754473693</v>
      </c>
      <c r="L221" s="1">
        <v>16.785663790603198</v>
      </c>
      <c r="M221" s="1">
        <v>33.887391304347801</v>
      </c>
      <c r="N221" s="1">
        <v>89.344190519872001</v>
      </c>
      <c r="O221" s="1">
        <v>62.72093474519</v>
      </c>
    </row>
    <row r="222" spans="1:15" x14ac:dyDescent="0.25">
      <c r="A222" t="s">
        <v>146</v>
      </c>
      <c r="B222" t="s">
        <v>44</v>
      </c>
      <c r="C222" t="s">
        <v>71</v>
      </c>
      <c r="D222">
        <v>503</v>
      </c>
      <c r="E222" s="36">
        <v>0.125</v>
      </c>
      <c r="F222" s="1">
        <v>86.335437967887302</v>
      </c>
      <c r="G222" s="1">
        <v>14.1687937536059</v>
      </c>
      <c r="H222" s="1">
        <v>30.959286888354999</v>
      </c>
      <c r="I222" s="1">
        <v>63.815028830515999</v>
      </c>
      <c r="J222" s="1">
        <v>52.9282621198616</v>
      </c>
      <c r="K222" s="1">
        <v>92.764941405086205</v>
      </c>
      <c r="L222" s="1">
        <v>15.6733146894319</v>
      </c>
      <c r="M222" s="1">
        <v>32.75</v>
      </c>
      <c r="N222" s="1">
        <v>71.430744802128004</v>
      </c>
      <c r="O222" s="1">
        <v>55.369673403644498</v>
      </c>
    </row>
    <row r="223" spans="1:15" x14ac:dyDescent="0.25">
      <c r="A223" t="s">
        <v>146</v>
      </c>
      <c r="B223" t="s">
        <v>44</v>
      </c>
      <c r="C223" t="s">
        <v>72</v>
      </c>
      <c r="D223">
        <v>194</v>
      </c>
      <c r="E223" s="36">
        <v>4.8000000000000001E-2</v>
      </c>
      <c r="F223" s="1">
        <v>109.52498825150801</v>
      </c>
      <c r="G223" s="1">
        <v>14.9247954091816</v>
      </c>
      <c r="H223" s="1">
        <v>29.602804234677599</v>
      </c>
      <c r="I223" s="1">
        <v>85.5453571428571</v>
      </c>
      <c r="J223" s="1">
        <v>41.658617401283401</v>
      </c>
      <c r="K223" s="1">
        <v>116.889649571785</v>
      </c>
      <c r="L223" s="1">
        <v>15.506458333333301</v>
      </c>
      <c r="M223" s="1">
        <v>32.795357518693699</v>
      </c>
      <c r="N223" s="1">
        <v>99.810873983739796</v>
      </c>
      <c r="O223" s="1">
        <v>44.948765194734797</v>
      </c>
    </row>
    <row r="224" spans="1:15" x14ac:dyDescent="0.25">
      <c r="A224" t="s">
        <v>146</v>
      </c>
      <c r="B224" t="s">
        <v>45</v>
      </c>
      <c r="C224" t="s">
        <v>66</v>
      </c>
      <c r="D224">
        <v>362</v>
      </c>
      <c r="E224" s="36">
        <v>0.246</v>
      </c>
      <c r="F224" s="1">
        <v>76.709105169765493</v>
      </c>
      <c r="G224" s="1">
        <v>28.215875</v>
      </c>
      <c r="H224" s="1">
        <v>54.384808561604103</v>
      </c>
      <c r="I224" s="1">
        <v>97.951438464316993</v>
      </c>
      <c r="J224" s="1">
        <v>73.577052029673695</v>
      </c>
      <c r="K224" s="1">
        <v>77.1551424715758</v>
      </c>
      <c r="L224" s="1">
        <v>29.1912593984962</v>
      </c>
      <c r="M224" s="1">
        <v>55.068514589416601</v>
      </c>
      <c r="N224" s="1">
        <v>98.010376913316406</v>
      </c>
      <c r="O224" s="1">
        <v>73.904447271307504</v>
      </c>
    </row>
    <row r="225" spans="1:15" x14ac:dyDescent="0.25">
      <c r="A225" t="s">
        <v>146</v>
      </c>
      <c r="B225" t="s">
        <v>45</v>
      </c>
      <c r="C225" t="s">
        <v>67</v>
      </c>
      <c r="D225">
        <v>375</v>
      </c>
      <c r="E225" s="36">
        <v>0.255</v>
      </c>
      <c r="F225" s="1">
        <v>74.046689559514107</v>
      </c>
      <c r="G225" s="1">
        <v>24.6753353218893</v>
      </c>
      <c r="H225" s="1">
        <v>47.676748582230601</v>
      </c>
      <c r="I225" s="1">
        <v>92.117866243979805</v>
      </c>
      <c r="J225" s="1">
        <v>50.4955496843505</v>
      </c>
      <c r="K225" s="1">
        <v>75.878927338058702</v>
      </c>
      <c r="L225" s="1">
        <v>25.3717691869685</v>
      </c>
      <c r="M225" s="1">
        <v>48.757000903342401</v>
      </c>
      <c r="N225" s="1">
        <v>97.073011858310394</v>
      </c>
      <c r="O225" s="1">
        <v>52.889056938684703</v>
      </c>
    </row>
    <row r="226" spans="1:15" x14ac:dyDescent="0.25">
      <c r="A226" t="s">
        <v>146</v>
      </c>
      <c r="B226" t="s">
        <v>45</v>
      </c>
      <c r="C226" t="s">
        <v>68</v>
      </c>
      <c r="D226">
        <v>322</v>
      </c>
      <c r="E226" s="36">
        <v>0.219</v>
      </c>
      <c r="F226" s="1">
        <v>76.557651447624806</v>
      </c>
      <c r="G226" s="1">
        <v>29.958834166578001</v>
      </c>
      <c r="H226" s="1">
        <v>49.575580092581198</v>
      </c>
      <c r="I226" s="1">
        <v>97.132018294357493</v>
      </c>
      <c r="J226" s="1">
        <v>54.5463624958713</v>
      </c>
      <c r="K226" s="1">
        <v>78.403973877258693</v>
      </c>
      <c r="L226" s="1">
        <v>30.826452177489902</v>
      </c>
      <c r="M226" s="1">
        <v>50.562305028176603</v>
      </c>
      <c r="N226" s="1">
        <v>98.074901116378001</v>
      </c>
      <c r="O226" s="1">
        <v>55.794027844358801</v>
      </c>
    </row>
    <row r="227" spans="1:15" x14ac:dyDescent="0.25">
      <c r="A227" t="s">
        <v>146</v>
      </c>
      <c r="B227" t="s">
        <v>45</v>
      </c>
      <c r="C227" t="s">
        <v>70</v>
      </c>
      <c r="D227">
        <v>301</v>
      </c>
      <c r="E227" s="36">
        <v>0.20499999999999999</v>
      </c>
      <c r="F227" s="1">
        <v>66.043369574568899</v>
      </c>
      <c r="G227" s="1">
        <v>24.7456629491945</v>
      </c>
      <c r="H227" s="1">
        <v>42.978794642857103</v>
      </c>
      <c r="I227" s="1">
        <v>76.982546494992803</v>
      </c>
      <c r="J227" s="1">
        <v>60.0383686543246</v>
      </c>
      <c r="K227" s="1">
        <v>68.168419734774801</v>
      </c>
      <c r="L227" s="1">
        <v>26.953088713423099</v>
      </c>
      <c r="M227" s="1">
        <v>44.506882591093103</v>
      </c>
      <c r="N227" s="1">
        <v>79.839779005524903</v>
      </c>
      <c r="O227" s="1">
        <v>62.586188272328997</v>
      </c>
    </row>
    <row r="228" spans="1:15" x14ac:dyDescent="0.25">
      <c r="A228" t="s">
        <v>146</v>
      </c>
      <c r="B228" t="s">
        <v>45</v>
      </c>
      <c r="C228" t="s">
        <v>71</v>
      </c>
      <c r="D228">
        <v>61</v>
      </c>
      <c r="E228" s="36">
        <v>4.2000000000000003E-2</v>
      </c>
      <c r="F228" s="1">
        <v>90.187135872853204</v>
      </c>
      <c r="G228" s="1">
        <v>35.607099143206902</v>
      </c>
      <c r="H228" s="1">
        <v>77.4166666666667</v>
      </c>
      <c r="I228" s="1">
        <v>122.377553005252</v>
      </c>
      <c r="J228" s="1">
        <v>84.512138825586504</v>
      </c>
      <c r="K228" s="1">
        <v>92.095415514019905</v>
      </c>
      <c r="L228" s="1">
        <v>36.411312043093503</v>
      </c>
      <c r="M228" s="1">
        <v>82.365895458440406</v>
      </c>
      <c r="N228" s="1">
        <v>122.377553005252</v>
      </c>
      <c r="O228" s="1">
        <v>86.569454859371007</v>
      </c>
    </row>
    <row r="229" spans="1:15" x14ac:dyDescent="0.25">
      <c r="A229" t="s">
        <v>146</v>
      </c>
      <c r="B229" t="s">
        <v>45</v>
      </c>
      <c r="C229" t="s">
        <v>72</v>
      </c>
      <c r="D229">
        <v>48</v>
      </c>
      <c r="E229" s="36">
        <v>3.3000000000000002E-2</v>
      </c>
      <c r="F229" s="1">
        <v>99.154074752069704</v>
      </c>
      <c r="G229" s="1">
        <v>43.719377964744403</v>
      </c>
      <c r="H229" s="1">
        <v>78.787611329302294</v>
      </c>
      <c r="I229" s="1">
        <v>109.624346177692</v>
      </c>
      <c r="J229" s="1">
        <v>81.348456600842198</v>
      </c>
      <c r="K229" s="1">
        <v>102.195021272022</v>
      </c>
      <c r="L229" s="1">
        <v>46.324073798654503</v>
      </c>
      <c r="M229" s="1">
        <v>86.025095324965093</v>
      </c>
      <c r="N229" s="1">
        <v>113.94406624489601</v>
      </c>
      <c r="O229" s="1">
        <v>83.835903876403194</v>
      </c>
    </row>
    <row r="230" spans="1:15" x14ac:dyDescent="0.25">
      <c r="A230" t="s">
        <v>146</v>
      </c>
      <c r="B230" t="s">
        <v>47</v>
      </c>
      <c r="C230" t="s">
        <v>66</v>
      </c>
      <c r="D230">
        <v>1647</v>
      </c>
      <c r="E230" s="36">
        <v>0.32400000000000001</v>
      </c>
      <c r="F230" s="1">
        <v>29.920867813231901</v>
      </c>
      <c r="G230" s="1">
        <v>14.939470013947</v>
      </c>
      <c r="H230" s="1">
        <v>23.141666666666701</v>
      </c>
      <c r="I230" s="1">
        <v>37.327116657473802</v>
      </c>
      <c r="J230" s="1">
        <v>28.432198831563099</v>
      </c>
      <c r="K230" s="1">
        <v>32.641192338289102</v>
      </c>
      <c r="L230" s="1">
        <v>16.673431866794701</v>
      </c>
      <c r="M230" s="1">
        <v>25.276836158192101</v>
      </c>
      <c r="N230" s="1">
        <v>40.854408028455303</v>
      </c>
      <c r="O230" s="1">
        <v>30.806691151571702</v>
      </c>
    </row>
    <row r="231" spans="1:15" x14ac:dyDescent="0.25">
      <c r="A231" t="s">
        <v>146</v>
      </c>
      <c r="B231" t="s">
        <v>47</v>
      </c>
      <c r="C231" t="s">
        <v>67</v>
      </c>
      <c r="D231">
        <v>1572</v>
      </c>
      <c r="E231" s="36">
        <v>0.31</v>
      </c>
      <c r="F231" s="1">
        <v>28.934527569717702</v>
      </c>
      <c r="G231" s="1">
        <v>16.025617993676299</v>
      </c>
      <c r="H231" s="1">
        <v>23.767153031092601</v>
      </c>
      <c r="I231" s="1">
        <v>36.000069098949702</v>
      </c>
      <c r="J231" s="1">
        <v>30.1965223722761</v>
      </c>
      <c r="K231" s="1">
        <v>33.492711130207603</v>
      </c>
      <c r="L231" s="1">
        <v>18.7290391350693</v>
      </c>
      <c r="M231" s="1">
        <v>27.504579291676102</v>
      </c>
      <c r="N231" s="1">
        <v>41.403906249999999</v>
      </c>
      <c r="O231" s="1">
        <v>34.241864753014397</v>
      </c>
    </row>
    <row r="232" spans="1:15" x14ac:dyDescent="0.25">
      <c r="A232" t="s">
        <v>146</v>
      </c>
      <c r="B232" t="s">
        <v>47</v>
      </c>
      <c r="C232" t="s">
        <v>68</v>
      </c>
      <c r="D232">
        <v>883</v>
      </c>
      <c r="E232" s="36">
        <v>0.17399999999999999</v>
      </c>
      <c r="F232" s="1">
        <v>28.2463365539321</v>
      </c>
      <c r="G232" s="1">
        <v>14.8678313389027</v>
      </c>
      <c r="H232" s="1">
        <v>22.602941176470601</v>
      </c>
      <c r="I232" s="1">
        <v>35.2236633249791</v>
      </c>
      <c r="J232" s="1">
        <v>29.755606068806301</v>
      </c>
      <c r="K232" s="1">
        <v>32.878575886230998</v>
      </c>
      <c r="L232" s="1">
        <v>18.056532718489201</v>
      </c>
      <c r="M232" s="1">
        <v>26.9924812030075</v>
      </c>
      <c r="N232" s="1">
        <v>41.880063318669897</v>
      </c>
      <c r="O232" s="1">
        <v>33.330050045806701</v>
      </c>
    </row>
    <row r="233" spans="1:15" x14ac:dyDescent="0.25">
      <c r="A233" t="s">
        <v>146</v>
      </c>
      <c r="B233" t="s">
        <v>47</v>
      </c>
      <c r="C233" t="s">
        <v>70</v>
      </c>
      <c r="D233">
        <v>627</v>
      </c>
      <c r="E233" s="36">
        <v>0.123</v>
      </c>
      <c r="F233" s="1">
        <v>31.138424377708901</v>
      </c>
      <c r="G233" s="1">
        <v>16.8697916666667</v>
      </c>
      <c r="H233" s="1">
        <v>24.906542056074802</v>
      </c>
      <c r="I233" s="1">
        <v>39.267538996081903</v>
      </c>
      <c r="J233" s="1">
        <v>33.037404289831699</v>
      </c>
      <c r="K233" s="1">
        <v>34.862963065777301</v>
      </c>
      <c r="L233" s="1">
        <v>19.475101626016301</v>
      </c>
      <c r="M233" s="1">
        <v>28.175000000000001</v>
      </c>
      <c r="N233" s="1">
        <v>43.275413170722899</v>
      </c>
      <c r="O233" s="1">
        <v>36.156454552713903</v>
      </c>
    </row>
    <row r="234" spans="1:15" x14ac:dyDescent="0.25">
      <c r="A234" t="s">
        <v>146</v>
      </c>
      <c r="B234" t="s">
        <v>47</v>
      </c>
      <c r="C234" t="s">
        <v>71</v>
      </c>
      <c r="D234">
        <v>112</v>
      </c>
      <c r="E234" s="36">
        <v>2.1999999999999999E-2</v>
      </c>
      <c r="F234" s="1">
        <v>43.762199014387797</v>
      </c>
      <c r="G234" s="1">
        <v>21.2553834033613</v>
      </c>
      <c r="H234" s="1">
        <v>36.313376483279399</v>
      </c>
      <c r="I234" s="1">
        <v>66.209858595463203</v>
      </c>
      <c r="J234" s="1">
        <v>47.498694774171298</v>
      </c>
      <c r="K234" s="1">
        <v>48.335965905123501</v>
      </c>
      <c r="L234" s="1">
        <v>22.595168981094201</v>
      </c>
      <c r="M234" s="1">
        <v>41.287401574803098</v>
      </c>
      <c r="N234" s="1">
        <v>69.925854249805298</v>
      </c>
      <c r="O234" s="1">
        <v>51.255340643696201</v>
      </c>
    </row>
    <row r="235" spans="1:15" x14ac:dyDescent="0.25">
      <c r="A235" t="s">
        <v>146</v>
      </c>
      <c r="B235" t="s">
        <v>47</v>
      </c>
      <c r="C235" t="s">
        <v>72</v>
      </c>
      <c r="D235">
        <v>236</v>
      </c>
      <c r="E235" s="36">
        <v>4.5999999999999999E-2</v>
      </c>
      <c r="F235" s="1">
        <v>39.179639843441898</v>
      </c>
      <c r="G235" s="1">
        <v>24.386061652936501</v>
      </c>
      <c r="H235" s="1">
        <v>35.793367346938801</v>
      </c>
      <c r="I235" s="1">
        <v>46.527796775769403</v>
      </c>
      <c r="J235" s="1">
        <v>40.754956196273604</v>
      </c>
      <c r="K235" s="1">
        <v>44.443964866810298</v>
      </c>
      <c r="L235" s="1">
        <v>29.474321783116402</v>
      </c>
      <c r="M235" s="1">
        <v>39.794289796927799</v>
      </c>
      <c r="N235" s="1">
        <v>56.5895658302952</v>
      </c>
      <c r="O235" s="1">
        <v>47.098271394881301</v>
      </c>
    </row>
    <row r="236" spans="1:15" x14ac:dyDescent="0.25">
      <c r="A236" t="s">
        <v>146</v>
      </c>
      <c r="B236" t="s">
        <v>48</v>
      </c>
      <c r="C236" t="s">
        <v>66</v>
      </c>
      <c r="D236">
        <v>10</v>
      </c>
      <c r="E236" s="36">
        <v>9.8000000000000004E-2</v>
      </c>
      <c r="F236" s="1">
        <v>2526.23240216467</v>
      </c>
      <c r="J236" s="1">
        <v>2133.0561427128901</v>
      </c>
      <c r="K236" s="1">
        <v>2528.0533494913102</v>
      </c>
      <c r="O236" s="1">
        <v>2134.1226186469198</v>
      </c>
    </row>
    <row r="237" spans="1:15" x14ac:dyDescent="0.25">
      <c r="A237" t="s">
        <v>146</v>
      </c>
      <c r="B237" t="s">
        <v>48</v>
      </c>
      <c r="C237" t="s">
        <v>67</v>
      </c>
      <c r="D237">
        <v>35</v>
      </c>
      <c r="E237" s="36">
        <v>0.34300000000000003</v>
      </c>
      <c r="F237" s="1">
        <v>2168.7689770325901</v>
      </c>
      <c r="H237" s="1">
        <v>734.79066985645898</v>
      </c>
      <c r="J237" s="1">
        <v>3165.9998561725902</v>
      </c>
      <c r="K237" s="1">
        <v>2204.7898561534698</v>
      </c>
      <c r="M237" s="1">
        <v>734.79066985645898</v>
      </c>
      <c r="O237" s="1">
        <v>3172.9843281395702</v>
      </c>
    </row>
    <row r="238" spans="1:15" x14ac:dyDescent="0.25">
      <c r="A238" t="s">
        <v>146</v>
      </c>
      <c r="B238" t="s">
        <v>48</v>
      </c>
      <c r="C238" t="s">
        <v>68</v>
      </c>
      <c r="D238">
        <v>33</v>
      </c>
      <c r="E238" s="36">
        <v>0.32400000000000001</v>
      </c>
      <c r="F238" s="1">
        <v>1708.7505018173999</v>
      </c>
      <c r="H238" s="1">
        <v>412.80112019914702</v>
      </c>
      <c r="J238" s="1">
        <v>1179.10880491698</v>
      </c>
      <c r="K238" s="1">
        <v>1715.6488250130701</v>
      </c>
      <c r="M238" s="1">
        <v>445.14893617021301</v>
      </c>
      <c r="O238" s="1">
        <v>1189.96591577297</v>
      </c>
    </row>
    <row r="239" spans="1:15" x14ac:dyDescent="0.25">
      <c r="A239" t="s">
        <v>146</v>
      </c>
      <c r="B239" t="s">
        <v>48</v>
      </c>
      <c r="C239" t="s">
        <v>70</v>
      </c>
      <c r="D239">
        <v>12</v>
      </c>
      <c r="E239" s="36">
        <v>0.11799999999999999</v>
      </c>
      <c r="F239" s="1">
        <v>1995.4047503115801</v>
      </c>
      <c r="J239" s="1">
        <v>927.91134940721997</v>
      </c>
      <c r="K239" s="1">
        <v>2026.63753366882</v>
      </c>
      <c r="O239" s="1">
        <v>933.71106966830996</v>
      </c>
    </row>
    <row r="240" spans="1:15" x14ac:dyDescent="0.25">
      <c r="A240" t="s">
        <v>146</v>
      </c>
      <c r="B240" t="s">
        <v>48</v>
      </c>
      <c r="C240" t="s">
        <v>74</v>
      </c>
      <c r="D240">
        <v>12</v>
      </c>
      <c r="E240" s="36">
        <v>0.11799999999999999</v>
      </c>
      <c r="F240" s="1">
        <v>377.74685602514597</v>
      </c>
      <c r="J240" s="1">
        <v>327.83646211284599</v>
      </c>
      <c r="K240" s="1">
        <v>416.26679431729599</v>
      </c>
      <c r="O240" s="1">
        <v>332.834779407898</v>
      </c>
    </row>
    <row r="241" spans="1:15" x14ac:dyDescent="0.25">
      <c r="A241" t="s">
        <v>146</v>
      </c>
      <c r="B241" t="s">
        <v>49</v>
      </c>
      <c r="C241" t="s">
        <v>66</v>
      </c>
      <c r="D241">
        <v>1937</v>
      </c>
      <c r="E241" s="36">
        <v>0.495</v>
      </c>
      <c r="F241" s="1">
        <v>207.70233567390201</v>
      </c>
      <c r="G241" s="1">
        <v>102.13988657845</v>
      </c>
      <c r="H241" s="1">
        <v>175.02879581151799</v>
      </c>
      <c r="I241" s="1">
        <v>271.63111111111101</v>
      </c>
      <c r="J241" s="1">
        <v>162.033128848724</v>
      </c>
      <c r="K241" s="1">
        <v>208.54333557131801</v>
      </c>
      <c r="L241" s="1">
        <v>102.465517241379</v>
      </c>
      <c r="M241" s="1">
        <v>175.154716981132</v>
      </c>
      <c r="N241" s="1">
        <v>272.11111111111097</v>
      </c>
      <c r="O241" s="1">
        <v>162.96017184632399</v>
      </c>
    </row>
    <row r="242" spans="1:15" x14ac:dyDescent="0.25">
      <c r="A242" t="s">
        <v>146</v>
      </c>
      <c r="B242" t="s">
        <v>49</v>
      </c>
      <c r="C242" t="s">
        <v>67</v>
      </c>
      <c r="D242">
        <v>799</v>
      </c>
      <c r="E242" s="36">
        <v>0.20399999999999999</v>
      </c>
      <c r="F242" s="1">
        <v>218.762968005462</v>
      </c>
      <c r="G242" s="1">
        <v>93.003040540540496</v>
      </c>
      <c r="H242" s="1">
        <v>176.04232804232799</v>
      </c>
      <c r="I242" s="1">
        <v>301.05033476805397</v>
      </c>
      <c r="J242" s="1">
        <v>142.54444013642501</v>
      </c>
      <c r="K242" s="1">
        <v>220.35712759935501</v>
      </c>
      <c r="L242" s="1">
        <v>94.2621108306287</v>
      </c>
      <c r="M242" s="1">
        <v>179.606209150327</v>
      </c>
      <c r="N242" s="1">
        <v>301.05033476805397</v>
      </c>
      <c r="O242" s="1">
        <v>143.78413207475899</v>
      </c>
    </row>
    <row r="243" spans="1:15" x14ac:dyDescent="0.25">
      <c r="A243" t="s">
        <v>146</v>
      </c>
      <c r="B243" t="s">
        <v>49</v>
      </c>
      <c r="C243" t="s">
        <v>68</v>
      </c>
      <c r="D243">
        <v>517</v>
      </c>
      <c r="E243" s="36">
        <v>0.13200000000000001</v>
      </c>
      <c r="F243" s="1">
        <v>294.62544676467098</v>
      </c>
      <c r="G243" s="1">
        <v>131.854330708661</v>
      </c>
      <c r="H243" s="1">
        <v>215.806701030928</v>
      </c>
      <c r="I243" s="1">
        <v>391.53181818181798</v>
      </c>
      <c r="J243" s="1">
        <v>222.65306364233601</v>
      </c>
      <c r="K243" s="1">
        <v>296.01366534064601</v>
      </c>
      <c r="L243" s="1">
        <v>131.90350877193001</v>
      </c>
      <c r="M243" s="1">
        <v>218.70700636942701</v>
      </c>
      <c r="N243" s="1">
        <v>391.79807692307702</v>
      </c>
      <c r="O243" s="1">
        <v>223.37275221989199</v>
      </c>
    </row>
    <row r="244" spans="1:15" x14ac:dyDescent="0.25">
      <c r="A244" t="s">
        <v>146</v>
      </c>
      <c r="B244" t="s">
        <v>49</v>
      </c>
      <c r="C244" t="s">
        <v>70</v>
      </c>
      <c r="D244">
        <v>396</v>
      </c>
      <c r="E244" s="36">
        <v>0.10100000000000001</v>
      </c>
      <c r="F244" s="1">
        <v>331.17351799017001</v>
      </c>
      <c r="G244" s="1">
        <v>150.46778960895901</v>
      </c>
      <c r="H244" s="1">
        <v>258.54956585508899</v>
      </c>
      <c r="I244" s="1">
        <v>430.98155940594103</v>
      </c>
      <c r="J244" s="1">
        <v>254.25342047498799</v>
      </c>
      <c r="K244" s="1">
        <v>333.57164524657998</v>
      </c>
      <c r="L244" s="1">
        <v>150.46778960895901</v>
      </c>
      <c r="M244" s="1">
        <v>261.029884708738</v>
      </c>
      <c r="N244" s="1">
        <v>435.76894123708399</v>
      </c>
      <c r="O244" s="1">
        <v>255.30555052453499</v>
      </c>
    </row>
    <row r="245" spans="1:15" x14ac:dyDescent="0.25">
      <c r="A245" t="s">
        <v>146</v>
      </c>
      <c r="B245" t="s">
        <v>49</v>
      </c>
      <c r="C245" t="s">
        <v>71</v>
      </c>
      <c r="D245">
        <v>98</v>
      </c>
      <c r="E245" s="36">
        <v>2.5000000000000001E-2</v>
      </c>
      <c r="F245" s="1">
        <v>338.906787100369</v>
      </c>
      <c r="G245" s="1">
        <v>180.948459043703</v>
      </c>
      <c r="H245" s="1">
        <v>263.17587746058302</v>
      </c>
      <c r="I245" s="1">
        <v>418.60402677223902</v>
      </c>
      <c r="J245" s="1">
        <v>290.01687564291501</v>
      </c>
      <c r="K245" s="1">
        <v>345.00440830568698</v>
      </c>
      <c r="L245" s="1">
        <v>185.856710773516</v>
      </c>
      <c r="M245" s="1">
        <v>274.21717817561802</v>
      </c>
      <c r="N245" s="1">
        <v>418.60402677223902</v>
      </c>
      <c r="O245" s="1">
        <v>295.43134365703798</v>
      </c>
    </row>
    <row r="246" spans="1:15" x14ac:dyDescent="0.25">
      <c r="A246" t="s">
        <v>146</v>
      </c>
      <c r="B246" t="s">
        <v>49</v>
      </c>
      <c r="C246" t="s">
        <v>72</v>
      </c>
      <c r="D246">
        <v>170</v>
      </c>
      <c r="E246" s="36">
        <v>4.2999999999999997E-2</v>
      </c>
      <c r="F246" s="1">
        <v>388.67537385686501</v>
      </c>
      <c r="G246" s="1">
        <v>190.76368394085799</v>
      </c>
      <c r="H246" s="1">
        <v>329.52143692564698</v>
      </c>
      <c r="I246" s="1">
        <v>593.60200892857097</v>
      </c>
      <c r="J246" s="1">
        <v>298.54962747396399</v>
      </c>
      <c r="K246" s="1">
        <v>399.19717036286301</v>
      </c>
      <c r="L246" s="1">
        <v>203.72283950617299</v>
      </c>
      <c r="M246" s="1">
        <v>336.68733057132602</v>
      </c>
      <c r="N246" s="1">
        <v>602.26981553234498</v>
      </c>
      <c r="O246" s="1">
        <v>305.522208813769</v>
      </c>
    </row>
    <row r="247" spans="1:15" x14ac:dyDescent="0.25">
      <c r="A247" t="s">
        <v>146</v>
      </c>
      <c r="B247" t="s">
        <v>50</v>
      </c>
      <c r="C247" t="s">
        <v>66</v>
      </c>
      <c r="D247">
        <v>31</v>
      </c>
      <c r="E247" s="36">
        <v>0.06</v>
      </c>
      <c r="F247" s="1">
        <v>24.169458989452998</v>
      </c>
      <c r="H247" s="1">
        <v>21.569827586206902</v>
      </c>
      <c r="J247" s="1">
        <v>18.857295129100599</v>
      </c>
      <c r="K247" s="1">
        <v>24.5725327394868</v>
      </c>
      <c r="M247" s="1">
        <v>21.606387764282498</v>
      </c>
      <c r="O247" s="1">
        <v>19.260304904559501</v>
      </c>
    </row>
    <row r="248" spans="1:15" x14ac:dyDescent="0.25">
      <c r="A248" t="s">
        <v>146</v>
      </c>
      <c r="B248" t="s">
        <v>50</v>
      </c>
      <c r="C248" t="s">
        <v>67</v>
      </c>
      <c r="D248">
        <v>192</v>
      </c>
      <c r="E248" s="36">
        <v>0.374</v>
      </c>
      <c r="F248" s="1">
        <v>23.5325083702227</v>
      </c>
      <c r="G248" s="1">
        <v>14.5295159785815</v>
      </c>
      <c r="H248" s="1">
        <v>20.621337046298201</v>
      </c>
      <c r="I248" s="1">
        <v>27.917575280719898</v>
      </c>
      <c r="J248" s="1">
        <v>21.784300578311498</v>
      </c>
      <c r="K248" s="1">
        <v>25.742517561164298</v>
      </c>
      <c r="L248" s="1">
        <v>15.9314808689809</v>
      </c>
      <c r="M248" s="1">
        <v>21.1779394481906</v>
      </c>
      <c r="N248" s="1">
        <v>29.936580357142901</v>
      </c>
      <c r="O248" s="1">
        <v>23.954316835815401</v>
      </c>
    </row>
    <row r="249" spans="1:15" x14ac:dyDescent="0.25">
      <c r="A249" t="s">
        <v>146</v>
      </c>
      <c r="B249" t="s">
        <v>50</v>
      </c>
      <c r="C249" t="s">
        <v>68</v>
      </c>
      <c r="D249">
        <v>124</v>
      </c>
      <c r="E249" s="36">
        <v>0.24099999999999999</v>
      </c>
      <c r="F249" s="1">
        <v>24.884547597732102</v>
      </c>
      <c r="G249" s="1">
        <v>15.784713012437701</v>
      </c>
      <c r="H249" s="1">
        <v>22.043591904535099</v>
      </c>
      <c r="I249" s="1">
        <v>29.0558111476211</v>
      </c>
      <c r="J249" s="1">
        <v>23.274155129183502</v>
      </c>
      <c r="K249" s="1">
        <v>25.973554510702101</v>
      </c>
      <c r="L249" s="1">
        <v>17.3667881320807</v>
      </c>
      <c r="M249" s="1">
        <v>23.182530846696601</v>
      </c>
      <c r="N249" s="1">
        <v>29.8970019695697</v>
      </c>
      <c r="O249" s="1">
        <v>24.470941894690899</v>
      </c>
    </row>
    <row r="250" spans="1:15" x14ac:dyDescent="0.25">
      <c r="A250" t="s">
        <v>146</v>
      </c>
      <c r="B250" t="s">
        <v>50</v>
      </c>
      <c r="C250" t="s">
        <v>70</v>
      </c>
      <c r="D250">
        <v>68</v>
      </c>
      <c r="E250" s="36">
        <v>0.13200000000000001</v>
      </c>
      <c r="F250" s="1">
        <v>30.396518550544801</v>
      </c>
      <c r="G250" s="1">
        <v>19.480068434620598</v>
      </c>
      <c r="H250" s="1">
        <v>25.7563425427964</v>
      </c>
      <c r="I250" s="1">
        <v>37.235306327717097</v>
      </c>
      <c r="J250" s="1">
        <v>32.321704057730301</v>
      </c>
      <c r="K250" s="1">
        <v>33.446896067105499</v>
      </c>
      <c r="L250" s="1">
        <v>21.509809480630199</v>
      </c>
      <c r="M250" s="1">
        <v>28.280755188147101</v>
      </c>
      <c r="N250" s="1">
        <v>38.6348034168631</v>
      </c>
      <c r="O250" s="1">
        <v>35.531876482670498</v>
      </c>
    </row>
    <row r="251" spans="1:15" x14ac:dyDescent="0.25">
      <c r="A251" t="s">
        <v>146</v>
      </c>
      <c r="B251" t="s">
        <v>50</v>
      </c>
      <c r="C251" t="s">
        <v>71</v>
      </c>
      <c r="D251">
        <v>70</v>
      </c>
      <c r="E251" s="36">
        <v>0.13600000000000001</v>
      </c>
      <c r="F251" s="1">
        <v>41.294463511502698</v>
      </c>
      <c r="G251" s="1">
        <v>30.622899230917302</v>
      </c>
      <c r="H251" s="1">
        <v>39.547205116834299</v>
      </c>
      <c r="I251" s="1">
        <v>50.632121163174297</v>
      </c>
      <c r="J251" s="1">
        <v>40.2462972775213</v>
      </c>
      <c r="K251" s="1">
        <v>45.569337864158904</v>
      </c>
      <c r="L251" s="1">
        <v>34.200896719614299</v>
      </c>
      <c r="M251" s="1">
        <v>44.183341285358601</v>
      </c>
      <c r="N251" s="1">
        <v>55.535139401285299</v>
      </c>
      <c r="O251" s="1">
        <v>44.546093743429303</v>
      </c>
    </row>
    <row r="252" spans="1:15" x14ac:dyDescent="0.25">
      <c r="A252" t="s">
        <v>146</v>
      </c>
      <c r="B252" t="s">
        <v>50</v>
      </c>
      <c r="C252" t="s">
        <v>72</v>
      </c>
      <c r="D252">
        <v>29</v>
      </c>
      <c r="E252" s="36">
        <v>5.6000000000000001E-2</v>
      </c>
      <c r="F252" s="1">
        <v>37.241033234103902</v>
      </c>
      <c r="H252" s="1">
        <v>31.558699429138699</v>
      </c>
      <c r="J252" s="1">
        <v>27.2147666089236</v>
      </c>
      <c r="K252" s="1">
        <v>49.058346948750298</v>
      </c>
      <c r="M252" s="1">
        <v>40.213485767615502</v>
      </c>
      <c r="O252" s="1">
        <v>34.567579864673</v>
      </c>
    </row>
    <row r="253" spans="1:15" x14ac:dyDescent="0.25">
      <c r="A253" t="s">
        <v>146</v>
      </c>
      <c r="B253" t="s">
        <v>51</v>
      </c>
      <c r="C253" t="s">
        <v>73</v>
      </c>
      <c r="D253">
        <v>30</v>
      </c>
      <c r="E253" s="36">
        <v>0.28799999999999998</v>
      </c>
      <c r="F253" s="1">
        <v>30.941069138529201</v>
      </c>
      <c r="H253" s="1">
        <v>26.0783909639242</v>
      </c>
      <c r="J253" s="1">
        <v>25.702327561015899</v>
      </c>
      <c r="K253" s="1">
        <v>33.320083675251198</v>
      </c>
      <c r="M253" s="1">
        <v>26.0783909639242</v>
      </c>
      <c r="O253" s="1">
        <v>27.013359336289401</v>
      </c>
    </row>
    <row r="254" spans="1:15" x14ac:dyDescent="0.25">
      <c r="A254" t="s">
        <v>146</v>
      </c>
      <c r="B254" t="s">
        <v>51</v>
      </c>
      <c r="C254" t="s">
        <v>68</v>
      </c>
      <c r="D254">
        <v>18</v>
      </c>
      <c r="E254" s="36">
        <v>0.17299999999999999</v>
      </c>
      <c r="F254" s="1">
        <v>28.965415462224101</v>
      </c>
      <c r="J254" s="1">
        <v>30.877268396205999</v>
      </c>
      <c r="K254" s="1">
        <v>31.715322101798701</v>
      </c>
      <c r="O254" s="1">
        <v>33.255558393195898</v>
      </c>
    </row>
    <row r="255" spans="1:15" x14ac:dyDescent="0.25">
      <c r="A255" t="s">
        <v>146</v>
      </c>
      <c r="B255" t="s">
        <v>51</v>
      </c>
      <c r="C255" t="s">
        <v>70</v>
      </c>
      <c r="D255">
        <v>23</v>
      </c>
      <c r="E255" s="36">
        <v>0.221</v>
      </c>
      <c r="F255" s="1">
        <v>34.765160699559601</v>
      </c>
      <c r="H255" s="1">
        <v>25.885166240409198</v>
      </c>
      <c r="J255" s="1">
        <v>34.9388361352648</v>
      </c>
      <c r="K255" s="1">
        <v>37.895856460856798</v>
      </c>
      <c r="M255" s="1">
        <v>32.316888888888897</v>
      </c>
      <c r="O255" s="1">
        <v>38.404325535631102</v>
      </c>
    </row>
    <row r="256" spans="1:15" x14ac:dyDescent="0.25">
      <c r="A256" t="s">
        <v>146</v>
      </c>
      <c r="B256" t="s">
        <v>51</v>
      </c>
      <c r="C256" t="s">
        <v>71</v>
      </c>
      <c r="D256">
        <v>16</v>
      </c>
      <c r="E256" s="36">
        <v>0.154</v>
      </c>
      <c r="F256" s="1">
        <v>43.1345652394726</v>
      </c>
      <c r="J256" s="1">
        <v>41.805616807546201</v>
      </c>
      <c r="K256" s="1">
        <v>49.889657049519698</v>
      </c>
      <c r="O256" s="1">
        <v>46.495187755610303</v>
      </c>
    </row>
    <row r="257" spans="1:15" x14ac:dyDescent="0.25">
      <c r="A257" t="s">
        <v>146</v>
      </c>
      <c r="B257" t="s">
        <v>51</v>
      </c>
      <c r="C257" t="s">
        <v>72</v>
      </c>
      <c r="D257">
        <v>17</v>
      </c>
      <c r="E257" s="36">
        <v>0.16300000000000001</v>
      </c>
      <c r="F257" s="1">
        <v>42.134220586966798</v>
      </c>
      <c r="J257" s="1">
        <v>40.065176042943499</v>
      </c>
      <c r="K257" s="1">
        <v>49.239941077304998</v>
      </c>
      <c r="O257" s="1">
        <v>45.090949906911902</v>
      </c>
    </row>
    <row r="258" spans="1:15" x14ac:dyDescent="0.25">
      <c r="A258" t="s">
        <v>146</v>
      </c>
      <c r="B258" t="s">
        <v>52</v>
      </c>
      <c r="C258" t="s">
        <v>66</v>
      </c>
      <c r="D258">
        <v>54</v>
      </c>
      <c r="E258" s="36">
        <v>0.11700000000000001</v>
      </c>
      <c r="F258" s="1">
        <v>45.152647471883</v>
      </c>
      <c r="G258" s="1">
        <v>14.5810185185185</v>
      </c>
      <c r="H258" s="1">
        <v>32.236827675887</v>
      </c>
      <c r="I258" s="1">
        <v>62.9699638825889</v>
      </c>
      <c r="J258" s="1">
        <v>26.478977631535201</v>
      </c>
      <c r="K258" s="1">
        <v>51.084911517653801</v>
      </c>
      <c r="L258" s="1">
        <v>15.5138888888889</v>
      </c>
      <c r="M258" s="1">
        <v>40.517908319450399</v>
      </c>
      <c r="N258" s="1">
        <v>67.330263157894706</v>
      </c>
      <c r="O258" s="1">
        <v>35.943586206939599</v>
      </c>
    </row>
    <row r="259" spans="1:15" x14ac:dyDescent="0.25">
      <c r="A259" t="s">
        <v>146</v>
      </c>
      <c r="B259" t="s">
        <v>52</v>
      </c>
      <c r="C259" t="s">
        <v>67</v>
      </c>
      <c r="D259">
        <v>99</v>
      </c>
      <c r="E259" s="36">
        <v>0.215</v>
      </c>
      <c r="F259" s="1">
        <v>42.038690379771403</v>
      </c>
      <c r="G259" s="1">
        <v>20.845501204168201</v>
      </c>
      <c r="H259" s="1">
        <v>32.0189838079285</v>
      </c>
      <c r="I259" s="1">
        <v>52.608108679296301</v>
      </c>
      <c r="J259" s="1">
        <v>27.349410611639399</v>
      </c>
      <c r="K259" s="1">
        <v>45.0457923214204</v>
      </c>
      <c r="L259" s="1">
        <v>21.371712470846202</v>
      </c>
      <c r="M259" s="1">
        <v>32.409638554216897</v>
      </c>
      <c r="N259" s="1">
        <v>54.827718040621299</v>
      </c>
      <c r="O259" s="1">
        <v>30.181633748777902</v>
      </c>
    </row>
    <row r="260" spans="1:15" x14ac:dyDescent="0.25">
      <c r="A260" t="s">
        <v>146</v>
      </c>
      <c r="B260" t="s">
        <v>52</v>
      </c>
      <c r="C260" t="s">
        <v>68</v>
      </c>
      <c r="D260">
        <v>112</v>
      </c>
      <c r="E260" s="36">
        <v>0.24299999999999999</v>
      </c>
      <c r="F260" s="1">
        <v>31.491473149064301</v>
      </c>
      <c r="G260" s="1">
        <v>13.384919813675999</v>
      </c>
      <c r="H260" s="1">
        <v>25.400772645778201</v>
      </c>
      <c r="I260" s="1">
        <v>36.543524401192499</v>
      </c>
      <c r="J260" s="1">
        <v>29.215846925199099</v>
      </c>
      <c r="K260" s="1">
        <v>34.436416733850002</v>
      </c>
      <c r="L260" s="1">
        <v>17.003066600361802</v>
      </c>
      <c r="M260" s="1">
        <v>28.258215580085</v>
      </c>
      <c r="N260" s="1">
        <v>37.583843950106399</v>
      </c>
      <c r="O260" s="1">
        <v>30.617756311087</v>
      </c>
    </row>
    <row r="261" spans="1:15" x14ac:dyDescent="0.25">
      <c r="A261" t="s">
        <v>146</v>
      </c>
      <c r="B261" t="s">
        <v>52</v>
      </c>
      <c r="C261" t="s">
        <v>70</v>
      </c>
      <c r="D261">
        <v>145</v>
      </c>
      <c r="E261" s="36">
        <v>0.315</v>
      </c>
      <c r="F261" s="1">
        <v>33.761215899883503</v>
      </c>
      <c r="G261" s="1">
        <v>15.789951573849899</v>
      </c>
      <c r="H261" s="1">
        <v>26.783459895586098</v>
      </c>
      <c r="I261" s="1">
        <v>44.172555820507299</v>
      </c>
      <c r="J261" s="1">
        <v>28.8416833826854</v>
      </c>
      <c r="K261" s="1">
        <v>37.511004905764203</v>
      </c>
      <c r="L261" s="1">
        <v>18.3733583489681</v>
      </c>
      <c r="M261" s="1">
        <v>32.766666666666701</v>
      </c>
      <c r="N261" s="1">
        <v>48.3631768953069</v>
      </c>
      <c r="O261" s="1">
        <v>32.213663188140401</v>
      </c>
    </row>
    <row r="262" spans="1:15" x14ac:dyDescent="0.25">
      <c r="A262" t="s">
        <v>146</v>
      </c>
      <c r="B262" t="s">
        <v>52</v>
      </c>
      <c r="C262" t="s">
        <v>71</v>
      </c>
      <c r="D262">
        <v>35</v>
      </c>
      <c r="E262" s="36">
        <v>7.5999999999999998E-2</v>
      </c>
      <c r="F262" s="1">
        <v>35.267311793528201</v>
      </c>
      <c r="H262" s="1">
        <v>30.472677595628401</v>
      </c>
      <c r="J262" s="1">
        <v>32.029919010672003</v>
      </c>
      <c r="K262" s="1">
        <v>40.190812496459699</v>
      </c>
      <c r="M262" s="1">
        <v>33.200915442062197</v>
      </c>
      <c r="O262" s="1">
        <v>37.0300380292786</v>
      </c>
    </row>
    <row r="263" spans="1:15" x14ac:dyDescent="0.25">
      <c r="A263" t="s">
        <v>146</v>
      </c>
      <c r="B263" t="s">
        <v>52</v>
      </c>
      <c r="C263" t="s">
        <v>72</v>
      </c>
      <c r="D263">
        <v>15</v>
      </c>
      <c r="E263" s="36">
        <v>3.3000000000000002E-2</v>
      </c>
      <c r="F263" s="1">
        <v>34.7031418186683</v>
      </c>
      <c r="J263" s="1">
        <v>42.528804024449599</v>
      </c>
      <c r="K263" s="1">
        <v>41.108692378776702</v>
      </c>
      <c r="O263" s="1">
        <v>46.810650727538302</v>
      </c>
    </row>
    <row r="264" spans="1:15" x14ac:dyDescent="0.25">
      <c r="A264" t="s">
        <v>146</v>
      </c>
      <c r="B264" t="s">
        <v>53</v>
      </c>
      <c r="C264" t="s">
        <v>66</v>
      </c>
      <c r="D264">
        <v>917</v>
      </c>
      <c r="E264" s="36">
        <v>0.17</v>
      </c>
      <c r="F264" s="1">
        <v>35.508251407507402</v>
      </c>
      <c r="G264" s="1">
        <v>13.3627450980392</v>
      </c>
      <c r="H264" s="1">
        <v>22.258426966292099</v>
      </c>
      <c r="I264" s="1">
        <v>42.344473007712097</v>
      </c>
      <c r="J264" s="1">
        <v>34.6328248952763</v>
      </c>
      <c r="K264" s="1">
        <v>38.347398758969</v>
      </c>
      <c r="L264" s="1">
        <v>13.9139072847682</v>
      </c>
      <c r="M264" s="1">
        <v>22.983660130718999</v>
      </c>
      <c r="N264" s="1">
        <v>45.646153846153801</v>
      </c>
      <c r="O264" s="1">
        <v>37.243745035013603</v>
      </c>
    </row>
    <row r="265" spans="1:15" x14ac:dyDescent="0.25">
      <c r="A265" t="s">
        <v>146</v>
      </c>
      <c r="B265" t="s">
        <v>53</v>
      </c>
      <c r="C265" t="s">
        <v>67</v>
      </c>
      <c r="D265">
        <v>2047</v>
      </c>
      <c r="E265" s="36">
        <v>0.379</v>
      </c>
      <c r="F265" s="1">
        <v>28.708343624524399</v>
      </c>
      <c r="G265" s="1">
        <v>11.675000000000001</v>
      </c>
      <c r="H265" s="1">
        <v>18.6449704142012</v>
      </c>
      <c r="I265" s="1">
        <v>34.041916167664702</v>
      </c>
      <c r="J265" s="1">
        <v>25.944413695331299</v>
      </c>
      <c r="K265" s="1">
        <v>30.861792781617101</v>
      </c>
      <c r="L265" s="1">
        <v>12.0380479452055</v>
      </c>
      <c r="M265" s="1">
        <v>19.535714285714299</v>
      </c>
      <c r="N265" s="1">
        <v>36.463850461133099</v>
      </c>
      <c r="O265" s="1">
        <v>27.947733161054298</v>
      </c>
    </row>
    <row r="266" spans="1:15" x14ac:dyDescent="0.25">
      <c r="A266" t="s">
        <v>146</v>
      </c>
      <c r="B266" t="s">
        <v>53</v>
      </c>
      <c r="C266" t="s">
        <v>68</v>
      </c>
      <c r="D266">
        <v>696</v>
      </c>
      <c r="E266" s="36">
        <v>0.129</v>
      </c>
      <c r="F266" s="1">
        <v>30.838734814573801</v>
      </c>
      <c r="G266" s="1">
        <v>12.364938331710499</v>
      </c>
      <c r="H266" s="1">
        <v>19.267768648930598</v>
      </c>
      <c r="I266" s="1">
        <v>34.857313049853403</v>
      </c>
      <c r="J266" s="1">
        <v>40.708889668047</v>
      </c>
      <c r="K266" s="1">
        <v>32.7316062682211</v>
      </c>
      <c r="L266" s="1">
        <v>12.524687433778301</v>
      </c>
      <c r="M266" s="1">
        <v>20.167124098590001</v>
      </c>
      <c r="N266" s="1">
        <v>39.951601830663598</v>
      </c>
      <c r="O266" s="1">
        <v>42.016120616274598</v>
      </c>
    </row>
    <row r="267" spans="1:15" x14ac:dyDescent="0.25">
      <c r="A267" t="s">
        <v>146</v>
      </c>
      <c r="B267" t="s">
        <v>53</v>
      </c>
      <c r="C267" t="s">
        <v>70</v>
      </c>
      <c r="D267">
        <v>972</v>
      </c>
      <c r="E267" s="36">
        <v>0.18</v>
      </c>
      <c r="F267" s="1">
        <v>29.689105608520101</v>
      </c>
      <c r="G267" s="1">
        <v>12.5359405801183</v>
      </c>
      <c r="H267" s="1">
        <v>20.158347421809001</v>
      </c>
      <c r="I267" s="1">
        <v>35.768088652920099</v>
      </c>
      <c r="J267" s="1">
        <v>28.8512645453429</v>
      </c>
      <c r="K267" s="1">
        <v>32.076069309985598</v>
      </c>
      <c r="L267" s="1">
        <v>13.4920835623969</v>
      </c>
      <c r="M267" s="1">
        <v>21.851307189542499</v>
      </c>
      <c r="N267" s="1">
        <v>39.0438034188034</v>
      </c>
      <c r="O267" s="1">
        <v>30.684827146440998</v>
      </c>
    </row>
    <row r="268" spans="1:15" x14ac:dyDescent="0.25">
      <c r="A268" t="s">
        <v>146</v>
      </c>
      <c r="B268" t="s">
        <v>53</v>
      </c>
      <c r="C268" t="s">
        <v>71</v>
      </c>
      <c r="D268">
        <v>205</v>
      </c>
      <c r="E268" s="36">
        <v>3.7999999999999999E-2</v>
      </c>
      <c r="F268" s="1">
        <v>39.515239165915503</v>
      </c>
      <c r="G268" s="1">
        <v>17.7465277777778</v>
      </c>
      <c r="H268" s="1">
        <v>28.717557251908399</v>
      </c>
      <c r="I268" s="1">
        <v>49.815384615384602</v>
      </c>
      <c r="J268" s="1">
        <v>38.342214411247802</v>
      </c>
      <c r="K268" s="1">
        <v>45.850884660752598</v>
      </c>
      <c r="L268" s="1">
        <v>19.0571428571429</v>
      </c>
      <c r="M268" s="1">
        <v>30.343283582089601</v>
      </c>
      <c r="N268" s="1">
        <v>58.365558912386703</v>
      </c>
      <c r="O268" s="1">
        <v>43.128960290886702</v>
      </c>
    </row>
    <row r="269" spans="1:15" x14ac:dyDescent="0.25">
      <c r="A269" t="s">
        <v>146</v>
      </c>
      <c r="B269" t="s">
        <v>53</v>
      </c>
      <c r="C269" t="s">
        <v>72</v>
      </c>
      <c r="D269">
        <v>563</v>
      </c>
      <c r="E269" s="36">
        <v>0.104</v>
      </c>
      <c r="F269" s="1">
        <v>43.260445736677603</v>
      </c>
      <c r="G269" s="1">
        <v>15.9122481442206</v>
      </c>
      <c r="H269" s="1">
        <v>30.3613445378151</v>
      </c>
      <c r="I269" s="1">
        <v>61.177382319173397</v>
      </c>
      <c r="J269" s="1">
        <v>59.060802236586397</v>
      </c>
      <c r="K269" s="1">
        <v>51.445899117811202</v>
      </c>
      <c r="L269" s="1">
        <v>18.1076441102757</v>
      </c>
      <c r="M269" s="1">
        <v>35.1111111111111</v>
      </c>
      <c r="N269" s="1">
        <v>70.841908091908095</v>
      </c>
      <c r="O269" s="1">
        <v>65.908604528598502</v>
      </c>
    </row>
    <row r="270" spans="1:15" x14ac:dyDescent="0.25">
      <c r="A270" t="s">
        <v>146</v>
      </c>
      <c r="B270" t="s">
        <v>54</v>
      </c>
      <c r="C270" t="s">
        <v>66</v>
      </c>
      <c r="D270">
        <v>6535</v>
      </c>
      <c r="E270" s="36">
        <v>0.30599999999999999</v>
      </c>
      <c r="F270" s="1">
        <v>83.285580313008694</v>
      </c>
      <c r="G270" s="1">
        <v>26.048118500273699</v>
      </c>
      <c r="H270" s="1">
        <v>53.565485362095501</v>
      </c>
      <c r="I270" s="1">
        <v>102.95238095238101</v>
      </c>
      <c r="J270" s="1">
        <v>74.972207383039404</v>
      </c>
      <c r="K270" s="1">
        <v>84.330459045372194</v>
      </c>
      <c r="L270" s="1">
        <v>26.9479813992813</v>
      </c>
      <c r="M270" s="1">
        <v>54.643835616438402</v>
      </c>
      <c r="N270" s="1">
        <v>103.843369175627</v>
      </c>
      <c r="O270" s="1">
        <v>76.239079683162601</v>
      </c>
    </row>
    <row r="271" spans="1:15" x14ac:dyDescent="0.25">
      <c r="A271" t="s">
        <v>146</v>
      </c>
      <c r="B271" t="s">
        <v>54</v>
      </c>
      <c r="C271" t="s">
        <v>67</v>
      </c>
      <c r="D271">
        <v>5559</v>
      </c>
      <c r="E271" s="36">
        <v>0.26</v>
      </c>
      <c r="F271" s="1">
        <v>91.929976000006107</v>
      </c>
      <c r="G271" s="1">
        <v>23.144507839479701</v>
      </c>
      <c r="H271" s="1">
        <v>49.2777777777778</v>
      </c>
      <c r="I271" s="1">
        <v>116.16590085077399</v>
      </c>
      <c r="J271" s="1">
        <v>82.225146569147896</v>
      </c>
      <c r="K271" s="1">
        <v>94.0168263713513</v>
      </c>
      <c r="L271" s="1">
        <v>24.373531181845799</v>
      </c>
      <c r="M271" s="1">
        <v>50.436363636363602</v>
      </c>
      <c r="N271" s="1">
        <v>118.47452312827799</v>
      </c>
      <c r="O271" s="1">
        <v>84.110009694212394</v>
      </c>
    </row>
    <row r="272" spans="1:15" x14ac:dyDescent="0.25">
      <c r="A272" t="s">
        <v>146</v>
      </c>
      <c r="B272" t="s">
        <v>54</v>
      </c>
      <c r="C272" t="s">
        <v>68</v>
      </c>
      <c r="D272">
        <v>4122</v>
      </c>
      <c r="E272" s="36">
        <v>0.193</v>
      </c>
      <c r="F272" s="1">
        <v>92.936570596287893</v>
      </c>
      <c r="G272" s="1">
        <v>22.695835930311901</v>
      </c>
      <c r="H272" s="1">
        <v>46.019077901430798</v>
      </c>
      <c r="I272" s="1">
        <v>112.921421905716</v>
      </c>
      <c r="J272" s="1">
        <v>72.024386067361505</v>
      </c>
      <c r="K272" s="1">
        <v>95.501739036127603</v>
      </c>
      <c r="L272" s="1">
        <v>24.249769190187301</v>
      </c>
      <c r="M272" s="1">
        <v>48.2051669316375</v>
      </c>
      <c r="N272" s="1">
        <v>114.20086191835099</v>
      </c>
      <c r="O272" s="1">
        <v>74.984512548621893</v>
      </c>
    </row>
    <row r="273" spans="1:15" x14ac:dyDescent="0.25">
      <c r="A273" t="s">
        <v>146</v>
      </c>
      <c r="B273" t="s">
        <v>54</v>
      </c>
      <c r="C273" t="s">
        <v>70</v>
      </c>
      <c r="D273">
        <v>3855</v>
      </c>
      <c r="E273" s="36">
        <v>0.18099999999999999</v>
      </c>
      <c r="F273" s="1">
        <v>83.528853151348002</v>
      </c>
      <c r="G273" s="1">
        <v>22.1057029177719</v>
      </c>
      <c r="H273" s="1">
        <v>41.954545454545503</v>
      </c>
      <c r="I273" s="1">
        <v>94.482320308043299</v>
      </c>
      <c r="J273" s="1">
        <v>62.996109610889903</v>
      </c>
      <c r="K273" s="1">
        <v>86.817824532149601</v>
      </c>
      <c r="L273" s="1">
        <v>23.795290070668798</v>
      </c>
      <c r="M273" s="1">
        <v>43.9341935483871</v>
      </c>
      <c r="N273" s="1">
        <v>98.587054354178804</v>
      </c>
      <c r="O273" s="1">
        <v>65.880497798316597</v>
      </c>
    </row>
    <row r="274" spans="1:15" x14ac:dyDescent="0.25">
      <c r="A274" t="s">
        <v>146</v>
      </c>
      <c r="B274" t="s">
        <v>54</v>
      </c>
      <c r="C274" t="s">
        <v>71</v>
      </c>
      <c r="D274">
        <v>607</v>
      </c>
      <c r="E274" s="36">
        <v>2.8000000000000001E-2</v>
      </c>
      <c r="F274" s="1">
        <v>112.315726133339</v>
      </c>
      <c r="G274" s="1">
        <v>29.4538458913459</v>
      </c>
      <c r="H274" s="1">
        <v>64.916515426497298</v>
      </c>
      <c r="I274" s="1">
        <v>168.58979203935601</v>
      </c>
      <c r="J274" s="1">
        <v>71.483618579515195</v>
      </c>
      <c r="K274" s="1">
        <v>116.622995932406</v>
      </c>
      <c r="L274" s="1">
        <v>31.7284418385047</v>
      </c>
      <c r="M274" s="1">
        <v>68.797903317183</v>
      </c>
      <c r="N274" s="1">
        <v>178.39965545506101</v>
      </c>
      <c r="O274" s="1">
        <v>75.167783771469303</v>
      </c>
    </row>
    <row r="275" spans="1:15" x14ac:dyDescent="0.25">
      <c r="A275" t="s">
        <v>146</v>
      </c>
      <c r="B275" t="s">
        <v>54</v>
      </c>
      <c r="C275" t="s">
        <v>72</v>
      </c>
      <c r="D275">
        <v>674</v>
      </c>
      <c r="E275" s="36">
        <v>3.2000000000000001E-2</v>
      </c>
      <c r="F275" s="1">
        <v>139.32788946743</v>
      </c>
      <c r="G275" s="1">
        <v>45.990781588102799</v>
      </c>
      <c r="H275" s="1">
        <v>114.8704025004</v>
      </c>
      <c r="I275" s="1">
        <v>203.28457403504899</v>
      </c>
      <c r="J275" s="1">
        <v>106.15178912063899</v>
      </c>
      <c r="K275" s="1">
        <v>149.27482687130399</v>
      </c>
      <c r="L275" s="1">
        <v>50.021514726507696</v>
      </c>
      <c r="M275" s="1">
        <v>123.465986526752</v>
      </c>
      <c r="N275" s="1">
        <v>219.786548706644</v>
      </c>
      <c r="O275" s="1">
        <v>118.69045350920899</v>
      </c>
    </row>
    <row r="276" spans="1:15" x14ac:dyDescent="0.25">
      <c r="A276" t="s">
        <v>146</v>
      </c>
      <c r="B276" t="s">
        <v>55</v>
      </c>
      <c r="C276" t="s">
        <v>66</v>
      </c>
      <c r="D276">
        <v>6998</v>
      </c>
      <c r="E276" s="36">
        <v>0.496</v>
      </c>
      <c r="F276" s="1">
        <v>46.783236418691097</v>
      </c>
      <c r="G276" s="1">
        <v>15.6480657115741</v>
      </c>
      <c r="H276" s="1">
        <v>27.043152820066702</v>
      </c>
      <c r="I276" s="1">
        <v>54.648987411056403</v>
      </c>
      <c r="J276" s="1">
        <v>46.078706710482798</v>
      </c>
      <c r="K276" s="1">
        <v>50.575593017752098</v>
      </c>
      <c r="L276" s="1">
        <v>17.337614724660799</v>
      </c>
      <c r="M276" s="1">
        <v>29.183257918551998</v>
      </c>
      <c r="N276" s="1">
        <v>58.774247491638803</v>
      </c>
      <c r="O276" s="1">
        <v>49.196065800583199</v>
      </c>
    </row>
    <row r="277" spans="1:15" x14ac:dyDescent="0.25">
      <c r="A277" t="s">
        <v>146</v>
      </c>
      <c r="B277" t="s">
        <v>55</v>
      </c>
      <c r="C277" t="s">
        <v>67</v>
      </c>
      <c r="D277">
        <v>3563</v>
      </c>
      <c r="E277" s="36">
        <v>0.253</v>
      </c>
      <c r="F277" s="1">
        <v>42.440333618358103</v>
      </c>
      <c r="G277" s="1">
        <v>15.5696688492157</v>
      </c>
      <c r="H277" s="1">
        <v>25.726315789473698</v>
      </c>
      <c r="I277" s="1">
        <v>48.139042459088898</v>
      </c>
      <c r="J277" s="1">
        <v>44.777221722120501</v>
      </c>
      <c r="K277" s="1">
        <v>47.073996437862199</v>
      </c>
      <c r="L277" s="1">
        <v>17.497031331833298</v>
      </c>
      <c r="M277" s="1">
        <v>29.078358208955201</v>
      </c>
      <c r="N277" s="1">
        <v>53.089967221755501</v>
      </c>
      <c r="O277" s="1">
        <v>48.324922658563302</v>
      </c>
    </row>
    <row r="278" spans="1:15" x14ac:dyDescent="0.25">
      <c r="A278" t="s">
        <v>146</v>
      </c>
      <c r="B278" t="s">
        <v>55</v>
      </c>
      <c r="C278" t="s">
        <v>68</v>
      </c>
      <c r="D278">
        <v>1551</v>
      </c>
      <c r="E278" s="36">
        <v>0.11</v>
      </c>
      <c r="F278" s="1">
        <v>41.898219451602003</v>
      </c>
      <c r="G278" s="1">
        <v>15.136841291868199</v>
      </c>
      <c r="H278" s="1">
        <v>24.918781725888302</v>
      </c>
      <c r="I278" s="1">
        <v>45.606290956749703</v>
      </c>
      <c r="J278" s="1">
        <v>44.517332639345099</v>
      </c>
      <c r="K278" s="1">
        <v>46.538195787724902</v>
      </c>
      <c r="L278" s="1">
        <v>17.480219445291102</v>
      </c>
      <c r="M278" s="1">
        <v>28.451523545706401</v>
      </c>
      <c r="N278" s="1">
        <v>51.165492275028399</v>
      </c>
      <c r="O278" s="1">
        <v>47.000731868721303</v>
      </c>
    </row>
    <row r="279" spans="1:15" x14ac:dyDescent="0.25">
      <c r="A279" t="s">
        <v>146</v>
      </c>
      <c r="B279" t="s">
        <v>55</v>
      </c>
      <c r="C279" t="s">
        <v>70</v>
      </c>
      <c r="D279">
        <v>1429</v>
      </c>
      <c r="E279" s="36">
        <v>0.10100000000000001</v>
      </c>
      <c r="F279" s="1">
        <v>37.294669517531801</v>
      </c>
      <c r="G279" s="1">
        <v>15.1394230769231</v>
      </c>
      <c r="H279" s="1">
        <v>24.168831168831201</v>
      </c>
      <c r="I279" s="1">
        <v>40.426644182124797</v>
      </c>
      <c r="J279" s="1">
        <v>42.939560064477497</v>
      </c>
      <c r="K279" s="1">
        <v>42.467374523608903</v>
      </c>
      <c r="L279" s="1">
        <v>17.452991452991501</v>
      </c>
      <c r="M279" s="1">
        <v>27.704980842911901</v>
      </c>
      <c r="N279" s="1">
        <v>46.253012048192801</v>
      </c>
      <c r="O279" s="1">
        <v>47.577273429754598</v>
      </c>
    </row>
    <row r="280" spans="1:15" x14ac:dyDescent="0.25">
      <c r="A280" t="s">
        <v>146</v>
      </c>
      <c r="B280" t="s">
        <v>55</v>
      </c>
      <c r="C280" t="s">
        <v>71</v>
      </c>
      <c r="D280">
        <v>262</v>
      </c>
      <c r="E280" s="36">
        <v>1.9E-2</v>
      </c>
      <c r="F280" s="1">
        <v>51.92708453841</v>
      </c>
      <c r="G280" s="1">
        <v>17.335087719298201</v>
      </c>
      <c r="H280" s="1">
        <v>30.033433433433402</v>
      </c>
      <c r="I280" s="1">
        <v>60.699182516389399</v>
      </c>
      <c r="J280" s="1">
        <v>57.388505340178199</v>
      </c>
      <c r="K280" s="1">
        <v>58.445075376157703</v>
      </c>
      <c r="L280" s="1">
        <v>20.313032979464001</v>
      </c>
      <c r="M280" s="1">
        <v>33.471840397098099</v>
      </c>
      <c r="N280" s="1">
        <v>66.536687753826897</v>
      </c>
      <c r="O280" s="1">
        <v>62.801782763719402</v>
      </c>
    </row>
    <row r="281" spans="1:15" x14ac:dyDescent="0.25">
      <c r="A281" t="s">
        <v>146</v>
      </c>
      <c r="B281" t="s">
        <v>55</v>
      </c>
      <c r="C281" t="s">
        <v>72</v>
      </c>
      <c r="D281">
        <v>295</v>
      </c>
      <c r="E281" s="36">
        <v>2.1000000000000001E-2</v>
      </c>
      <c r="F281" s="1">
        <v>46.222443033037202</v>
      </c>
      <c r="G281" s="1">
        <v>16.797448782373401</v>
      </c>
      <c r="H281" s="1">
        <v>29.687323943662001</v>
      </c>
      <c r="I281" s="1">
        <v>51.3193860877684</v>
      </c>
      <c r="J281" s="1">
        <v>56.378220588479898</v>
      </c>
      <c r="K281" s="1">
        <v>57.460366808255998</v>
      </c>
      <c r="L281" s="1">
        <v>22.424441268191298</v>
      </c>
      <c r="M281" s="1">
        <v>38.830645161290299</v>
      </c>
      <c r="N281" s="1">
        <v>67.685891938250407</v>
      </c>
      <c r="O281" s="1">
        <v>64.612838987532001</v>
      </c>
    </row>
    <row r="282" spans="1:15" x14ac:dyDescent="0.25">
      <c r="A282" t="s">
        <v>146</v>
      </c>
      <c r="B282" t="s">
        <v>56</v>
      </c>
      <c r="C282" t="s">
        <v>66</v>
      </c>
      <c r="D282">
        <v>7472</v>
      </c>
      <c r="E282" s="36">
        <v>0.67800000000000005</v>
      </c>
      <c r="F282" s="1">
        <v>105.31827569366401</v>
      </c>
      <c r="G282" s="1">
        <v>35.761196530652498</v>
      </c>
      <c r="H282" s="1">
        <v>85.4736459042566</v>
      </c>
      <c r="I282" s="1">
        <v>149.25603460069701</v>
      </c>
      <c r="J282" s="1">
        <v>87.949748777574399</v>
      </c>
      <c r="K282" s="1">
        <v>106.80573976792201</v>
      </c>
      <c r="L282" s="1">
        <v>37.201809635722697</v>
      </c>
      <c r="M282" s="1">
        <v>86.472535089239301</v>
      </c>
      <c r="N282" s="1">
        <v>150.42105339574599</v>
      </c>
      <c r="O282" s="1">
        <v>89.780336532495795</v>
      </c>
    </row>
    <row r="283" spans="1:15" x14ac:dyDescent="0.25">
      <c r="A283" t="s">
        <v>146</v>
      </c>
      <c r="B283" t="s">
        <v>56</v>
      </c>
      <c r="C283" t="s">
        <v>67</v>
      </c>
      <c r="D283">
        <v>2460</v>
      </c>
      <c r="E283" s="36">
        <v>0.223</v>
      </c>
      <c r="F283" s="1">
        <v>100.905606806571</v>
      </c>
      <c r="G283" s="1">
        <v>33.840445269016698</v>
      </c>
      <c r="H283" s="1">
        <v>81.244718309859195</v>
      </c>
      <c r="I283" s="1">
        <v>144.41554279054299</v>
      </c>
      <c r="J283" s="1">
        <v>85.224701658656301</v>
      </c>
      <c r="K283" s="1">
        <v>102.937670994564</v>
      </c>
      <c r="L283" s="1">
        <v>36.1050692824804</v>
      </c>
      <c r="M283" s="1">
        <v>83.226340143181403</v>
      </c>
      <c r="N283" s="1">
        <v>145.14527027027</v>
      </c>
      <c r="O283" s="1">
        <v>86.816961245988097</v>
      </c>
    </row>
    <row r="284" spans="1:15" x14ac:dyDescent="0.25">
      <c r="A284" t="s">
        <v>146</v>
      </c>
      <c r="B284" t="s">
        <v>56</v>
      </c>
      <c r="C284" t="s">
        <v>68</v>
      </c>
      <c r="D284">
        <v>605</v>
      </c>
      <c r="E284" s="36">
        <v>5.5E-2</v>
      </c>
      <c r="F284" s="1">
        <v>90.973663616547498</v>
      </c>
      <c r="G284" s="1">
        <v>24.706349206349199</v>
      </c>
      <c r="H284" s="1">
        <v>66.397959183673507</v>
      </c>
      <c r="I284" s="1">
        <v>132.684563758389</v>
      </c>
      <c r="J284" s="1">
        <v>80.646946323999103</v>
      </c>
      <c r="K284" s="1">
        <v>93.948461773043803</v>
      </c>
      <c r="L284" s="1">
        <v>27.268623024830699</v>
      </c>
      <c r="M284" s="1">
        <v>69.963350785340296</v>
      </c>
      <c r="N284" s="1">
        <v>135.00434782608701</v>
      </c>
      <c r="O284" s="1">
        <v>83.048750807342302</v>
      </c>
    </row>
    <row r="285" spans="1:15" x14ac:dyDescent="0.25">
      <c r="A285" t="s">
        <v>146</v>
      </c>
      <c r="B285" t="s">
        <v>56</v>
      </c>
      <c r="C285" t="s">
        <v>70</v>
      </c>
      <c r="D285">
        <v>346</v>
      </c>
      <c r="E285" s="36">
        <v>3.1E-2</v>
      </c>
      <c r="F285" s="1">
        <v>89.1437516075232</v>
      </c>
      <c r="G285" s="1">
        <v>24.162050365105799</v>
      </c>
      <c r="H285" s="1">
        <v>58.363617813183602</v>
      </c>
      <c r="I285" s="1">
        <v>126.589367110799</v>
      </c>
      <c r="J285" s="1">
        <v>79.793313562278797</v>
      </c>
      <c r="K285" s="1">
        <v>91.997208589427203</v>
      </c>
      <c r="L285" s="1">
        <v>26.3701223329515</v>
      </c>
      <c r="M285" s="1">
        <v>60.156314553990597</v>
      </c>
      <c r="N285" s="1">
        <v>129.66768946035501</v>
      </c>
      <c r="O285" s="1">
        <v>81.684095670766993</v>
      </c>
    </row>
    <row r="286" spans="1:15" x14ac:dyDescent="0.25">
      <c r="A286" t="s">
        <v>146</v>
      </c>
      <c r="B286" t="s">
        <v>56</v>
      </c>
      <c r="C286" t="s">
        <v>71</v>
      </c>
      <c r="D286">
        <v>64</v>
      </c>
      <c r="E286" s="36">
        <v>6.0000000000000001E-3</v>
      </c>
      <c r="F286" s="1">
        <v>82.3151631398581</v>
      </c>
      <c r="G286" s="1">
        <v>28.092409948541999</v>
      </c>
      <c r="H286" s="1">
        <v>44.069311984936299</v>
      </c>
      <c r="I286" s="1">
        <v>114.085863662243</v>
      </c>
      <c r="J286" s="1">
        <v>70.306360780129197</v>
      </c>
      <c r="K286" s="1">
        <v>86.232642105065807</v>
      </c>
      <c r="L286" s="1">
        <v>29.3778894472362</v>
      </c>
      <c r="M286" s="1">
        <v>48.702642510384898</v>
      </c>
      <c r="N286" s="1">
        <v>114.085863662243</v>
      </c>
      <c r="O286" s="1">
        <v>74.020316078542706</v>
      </c>
    </row>
    <row r="287" spans="1:15" x14ac:dyDescent="0.25">
      <c r="A287" t="s">
        <v>146</v>
      </c>
      <c r="B287" t="s">
        <v>56</v>
      </c>
      <c r="C287" t="s">
        <v>72</v>
      </c>
      <c r="D287">
        <v>74</v>
      </c>
      <c r="E287" s="36">
        <v>7.0000000000000001E-3</v>
      </c>
      <c r="F287" s="1">
        <v>81.250823436964694</v>
      </c>
      <c r="G287" s="1">
        <v>22.112992234315801</v>
      </c>
      <c r="H287" s="1">
        <v>42.120427350427299</v>
      </c>
      <c r="I287" s="1">
        <v>121.323558650084</v>
      </c>
      <c r="J287" s="1">
        <v>87.651778416431597</v>
      </c>
      <c r="K287" s="1">
        <v>88.290608739901998</v>
      </c>
      <c r="L287" s="1">
        <v>25.572346200457499</v>
      </c>
      <c r="M287" s="1">
        <v>45.661158560695903</v>
      </c>
      <c r="N287" s="1">
        <v>122.749829975479</v>
      </c>
      <c r="O287" s="1">
        <v>94.654076222871893</v>
      </c>
    </row>
    <row r="288" spans="1:15" x14ac:dyDescent="0.25">
      <c r="A288" t="s">
        <v>146</v>
      </c>
      <c r="B288" t="s">
        <v>57</v>
      </c>
      <c r="C288" t="s">
        <v>66</v>
      </c>
      <c r="D288">
        <v>19660</v>
      </c>
      <c r="E288" s="36">
        <v>0.62</v>
      </c>
      <c r="F288" s="1">
        <v>47.939843802491502</v>
      </c>
      <c r="G288" s="1">
        <v>18.3534451659452</v>
      </c>
      <c r="H288" s="1">
        <v>31.358921995313001</v>
      </c>
      <c r="I288" s="1">
        <v>56.438832054560898</v>
      </c>
      <c r="J288" s="1">
        <v>45.559589522232201</v>
      </c>
      <c r="K288" s="1">
        <v>49.287143542954702</v>
      </c>
      <c r="L288" s="1">
        <v>19.4426091050066</v>
      </c>
      <c r="M288" s="1">
        <v>32.660339484434402</v>
      </c>
      <c r="N288" s="1">
        <v>58.0409188314528</v>
      </c>
      <c r="O288" s="1">
        <v>46.856349200599198</v>
      </c>
    </row>
    <row r="289" spans="1:15" x14ac:dyDescent="0.25">
      <c r="A289" t="s">
        <v>146</v>
      </c>
      <c r="B289" t="s">
        <v>57</v>
      </c>
      <c r="C289" t="s">
        <v>67</v>
      </c>
      <c r="D289">
        <v>8407</v>
      </c>
      <c r="E289" s="36">
        <v>0.26500000000000001</v>
      </c>
      <c r="F289" s="1">
        <v>51.470748263492403</v>
      </c>
      <c r="G289" s="1">
        <v>19.2379019134729</v>
      </c>
      <c r="H289" s="1">
        <v>32.662857142857099</v>
      </c>
      <c r="I289" s="1">
        <v>60.460944932677599</v>
      </c>
      <c r="J289" s="1">
        <v>48.722582968222198</v>
      </c>
      <c r="K289" s="1">
        <v>53.8142922492951</v>
      </c>
      <c r="L289" s="1">
        <v>21.0978823971327</v>
      </c>
      <c r="M289" s="1">
        <v>34.8930817610063</v>
      </c>
      <c r="N289" s="1">
        <v>63.694371248719101</v>
      </c>
      <c r="O289" s="1">
        <v>50.730376275923099</v>
      </c>
    </row>
    <row r="290" spans="1:15" x14ac:dyDescent="0.25">
      <c r="A290" t="s">
        <v>146</v>
      </c>
      <c r="B290" t="s">
        <v>57</v>
      </c>
      <c r="C290" t="s">
        <v>68</v>
      </c>
      <c r="D290">
        <v>2070</v>
      </c>
      <c r="E290" s="36">
        <v>6.5000000000000002E-2</v>
      </c>
      <c r="F290" s="1">
        <v>47.810543715214003</v>
      </c>
      <c r="G290" s="1">
        <v>19.400253807106601</v>
      </c>
      <c r="H290" s="1">
        <v>31.519382877009999</v>
      </c>
      <c r="I290" s="1">
        <v>53.777839990045997</v>
      </c>
      <c r="J290" s="1">
        <v>52.920256089200898</v>
      </c>
      <c r="K290" s="1">
        <v>50.8267092457194</v>
      </c>
      <c r="L290" s="1">
        <v>21.4459716929777</v>
      </c>
      <c r="M290" s="1">
        <v>34.318043212393</v>
      </c>
      <c r="N290" s="1">
        <v>57.092269736842098</v>
      </c>
      <c r="O290" s="1">
        <v>55.468868836605999</v>
      </c>
    </row>
    <row r="291" spans="1:15" x14ac:dyDescent="0.25">
      <c r="A291" t="s">
        <v>146</v>
      </c>
      <c r="B291" t="s">
        <v>57</v>
      </c>
      <c r="C291" t="s">
        <v>70</v>
      </c>
      <c r="D291">
        <v>1186</v>
      </c>
      <c r="E291" s="36">
        <v>3.6999999999999998E-2</v>
      </c>
      <c r="F291" s="1">
        <v>41.290379985449498</v>
      </c>
      <c r="G291" s="1">
        <v>17.9201976837061</v>
      </c>
      <c r="H291" s="1">
        <v>27.486820002584299</v>
      </c>
      <c r="I291" s="1">
        <v>43.216666666666697</v>
      </c>
      <c r="J291" s="1">
        <v>45.671467232429201</v>
      </c>
      <c r="K291" s="1">
        <v>44.945968065353902</v>
      </c>
      <c r="L291" s="1">
        <v>20.464094601051102</v>
      </c>
      <c r="M291" s="1">
        <v>30.410414262105899</v>
      </c>
      <c r="N291" s="1">
        <v>46.993433855193302</v>
      </c>
      <c r="O291" s="1">
        <v>48.562170087584001</v>
      </c>
    </row>
    <row r="292" spans="1:15" x14ac:dyDescent="0.25">
      <c r="A292" t="s">
        <v>146</v>
      </c>
      <c r="B292" t="s">
        <v>57</v>
      </c>
      <c r="C292" t="s">
        <v>71</v>
      </c>
      <c r="D292">
        <v>207</v>
      </c>
      <c r="E292" s="36">
        <v>7.0000000000000001E-3</v>
      </c>
      <c r="F292" s="1">
        <v>44.537217253557799</v>
      </c>
      <c r="G292" s="1">
        <v>18.574802424485998</v>
      </c>
      <c r="H292" s="1">
        <v>29.4520547945205</v>
      </c>
      <c r="I292" s="1">
        <v>52.233343091334902</v>
      </c>
      <c r="J292" s="1">
        <v>52.921040982980998</v>
      </c>
      <c r="K292" s="1">
        <v>48.535970683127601</v>
      </c>
      <c r="L292" s="1">
        <v>19.941659104254502</v>
      </c>
      <c r="M292" s="1">
        <v>32.8333333333333</v>
      </c>
      <c r="N292" s="1">
        <v>56.2932143112304</v>
      </c>
      <c r="O292" s="1">
        <v>56.323657945841298</v>
      </c>
    </row>
    <row r="293" spans="1:15" x14ac:dyDescent="0.25">
      <c r="A293" t="s">
        <v>146</v>
      </c>
      <c r="B293" t="s">
        <v>57</v>
      </c>
      <c r="C293" t="s">
        <v>72</v>
      </c>
      <c r="D293">
        <v>178</v>
      </c>
      <c r="E293" s="36">
        <v>6.0000000000000001E-3</v>
      </c>
      <c r="F293" s="1">
        <v>40.506736143742103</v>
      </c>
      <c r="G293" s="1">
        <v>20.693268352116998</v>
      </c>
      <c r="H293" s="1">
        <v>29.265531212485001</v>
      </c>
      <c r="I293" s="1">
        <v>42.694708846584497</v>
      </c>
      <c r="J293" s="1">
        <v>41.165511634209601</v>
      </c>
      <c r="K293" s="1">
        <v>45.773665781862299</v>
      </c>
      <c r="L293" s="1">
        <v>24.2006211180124</v>
      </c>
      <c r="M293" s="1">
        <v>34.501800446693103</v>
      </c>
      <c r="N293" s="1">
        <v>52.059802215797099</v>
      </c>
      <c r="O293" s="1">
        <v>46.105974251461497</v>
      </c>
    </row>
    <row r="294" spans="1:15" x14ac:dyDescent="0.25">
      <c r="A294" t="s">
        <v>146</v>
      </c>
      <c r="B294" t="s">
        <v>58</v>
      </c>
      <c r="C294" t="s">
        <v>66</v>
      </c>
      <c r="D294">
        <v>903</v>
      </c>
      <c r="E294" s="36">
        <v>9.4E-2</v>
      </c>
      <c r="F294" s="1">
        <v>36.667522194483297</v>
      </c>
      <c r="G294" s="1">
        <v>21.685875359651799</v>
      </c>
      <c r="H294" s="1">
        <v>29.351023940005799</v>
      </c>
      <c r="I294" s="1">
        <v>44.448729047742397</v>
      </c>
      <c r="J294" s="1">
        <v>37.241754190479099</v>
      </c>
      <c r="K294" s="1">
        <v>37.5699822511543</v>
      </c>
      <c r="L294" s="1">
        <v>22.086278507166099</v>
      </c>
      <c r="M294" s="1">
        <v>29.920516962843301</v>
      </c>
      <c r="N294" s="1">
        <v>45.213525653191603</v>
      </c>
      <c r="O294" s="1">
        <v>38.019059257499201</v>
      </c>
    </row>
    <row r="295" spans="1:15" x14ac:dyDescent="0.25">
      <c r="A295" t="s">
        <v>146</v>
      </c>
      <c r="B295" t="s">
        <v>58</v>
      </c>
      <c r="C295" t="s">
        <v>67</v>
      </c>
      <c r="D295">
        <v>2181</v>
      </c>
      <c r="E295" s="36">
        <v>0.22800000000000001</v>
      </c>
      <c r="F295" s="1">
        <v>39.498194787924596</v>
      </c>
      <c r="G295" s="1">
        <v>25.403947145519201</v>
      </c>
      <c r="H295" s="1">
        <v>32.775232403718498</v>
      </c>
      <c r="I295" s="1">
        <v>46.285022026431697</v>
      </c>
      <c r="J295" s="1">
        <v>39.301630597695102</v>
      </c>
      <c r="K295" s="1">
        <v>40.629157337657603</v>
      </c>
      <c r="L295" s="1">
        <v>25.947322970639</v>
      </c>
      <c r="M295" s="1">
        <v>33.637416209628299</v>
      </c>
      <c r="N295" s="1">
        <v>47.329224934818697</v>
      </c>
      <c r="O295" s="1">
        <v>40.271325479832903</v>
      </c>
    </row>
    <row r="296" spans="1:15" x14ac:dyDescent="0.25">
      <c r="A296" t="s">
        <v>146</v>
      </c>
      <c r="B296" t="s">
        <v>58</v>
      </c>
      <c r="C296" t="s">
        <v>68</v>
      </c>
      <c r="D296">
        <v>2005</v>
      </c>
      <c r="E296" s="36">
        <v>0.20899999999999999</v>
      </c>
      <c r="F296" s="1">
        <v>40.507015156022298</v>
      </c>
      <c r="G296" s="1">
        <v>24.341554559043299</v>
      </c>
      <c r="H296" s="1">
        <v>31.661417322834598</v>
      </c>
      <c r="I296" s="1">
        <v>48.337761976047901</v>
      </c>
      <c r="J296" s="1">
        <v>45.617453664154901</v>
      </c>
      <c r="K296" s="1">
        <v>41.201961117049997</v>
      </c>
      <c r="L296" s="1">
        <v>24.674096588990199</v>
      </c>
      <c r="M296" s="1">
        <v>32.375683060109303</v>
      </c>
      <c r="N296" s="1">
        <v>49.053143712574901</v>
      </c>
      <c r="O296" s="1">
        <v>46.384427181873598</v>
      </c>
    </row>
    <row r="297" spans="1:15" x14ac:dyDescent="0.25">
      <c r="A297" t="s">
        <v>146</v>
      </c>
      <c r="B297" t="s">
        <v>58</v>
      </c>
      <c r="C297" t="s">
        <v>70</v>
      </c>
      <c r="D297">
        <v>2505</v>
      </c>
      <c r="E297" s="36">
        <v>0.26100000000000001</v>
      </c>
      <c r="F297" s="1">
        <v>37.853573385817498</v>
      </c>
      <c r="G297" s="1">
        <v>23.986526069127098</v>
      </c>
      <c r="H297" s="1">
        <v>30.646782527008</v>
      </c>
      <c r="I297" s="1">
        <v>43.404906021025802</v>
      </c>
      <c r="J297" s="1">
        <v>40.7789788467324</v>
      </c>
      <c r="K297" s="1">
        <v>38.597718111136402</v>
      </c>
      <c r="L297" s="1">
        <v>24.536794354838701</v>
      </c>
      <c r="M297" s="1">
        <v>31.4166666666667</v>
      </c>
      <c r="N297" s="1">
        <v>44.243853820597998</v>
      </c>
      <c r="O297" s="1">
        <v>41.376294171362296</v>
      </c>
    </row>
    <row r="298" spans="1:15" x14ac:dyDescent="0.25">
      <c r="A298" t="s">
        <v>146</v>
      </c>
      <c r="B298" t="s">
        <v>58</v>
      </c>
      <c r="C298" t="s">
        <v>71</v>
      </c>
      <c r="D298">
        <v>1178</v>
      </c>
      <c r="E298" s="36">
        <v>0.123</v>
      </c>
      <c r="F298" s="1">
        <v>45.782749331695001</v>
      </c>
      <c r="G298" s="1">
        <v>27.529147711815501</v>
      </c>
      <c r="H298" s="1">
        <v>37.578305634100801</v>
      </c>
      <c r="I298" s="1">
        <v>56.2791903641088</v>
      </c>
      <c r="J298" s="1">
        <v>46.968056731186202</v>
      </c>
      <c r="K298" s="1">
        <v>46.706675550780702</v>
      </c>
      <c r="L298" s="1">
        <v>28.254997081584101</v>
      </c>
      <c r="M298" s="1">
        <v>38.092782100156803</v>
      </c>
      <c r="N298" s="1">
        <v>57.699816208433496</v>
      </c>
      <c r="O298" s="1">
        <v>47.636109361695901</v>
      </c>
    </row>
    <row r="299" spans="1:15" x14ac:dyDescent="0.25">
      <c r="A299" t="s">
        <v>146</v>
      </c>
      <c r="B299" t="s">
        <v>58</v>
      </c>
      <c r="C299" t="s">
        <v>72</v>
      </c>
      <c r="D299">
        <v>809</v>
      </c>
      <c r="E299" s="36">
        <v>8.4000000000000005E-2</v>
      </c>
      <c r="F299" s="1">
        <v>49.4408339128682</v>
      </c>
      <c r="G299" s="1">
        <v>29.428134930334899</v>
      </c>
      <c r="H299" s="1">
        <v>41.126730845311897</v>
      </c>
      <c r="I299" s="1">
        <v>62.603800748632302</v>
      </c>
      <c r="J299" s="1">
        <v>47.906120774586697</v>
      </c>
      <c r="K299" s="1">
        <v>53.911657015197903</v>
      </c>
      <c r="L299" s="1">
        <v>33.031502112946598</v>
      </c>
      <c r="M299" s="1">
        <v>45.1304209183673</v>
      </c>
      <c r="N299" s="1">
        <v>66.883177570093494</v>
      </c>
      <c r="O299" s="1">
        <v>50.861686863450402</v>
      </c>
    </row>
    <row r="300" spans="1:15" x14ac:dyDescent="0.25">
      <c r="A300" t="s">
        <v>146</v>
      </c>
      <c r="B300" t="s">
        <v>59</v>
      </c>
      <c r="C300" t="s">
        <v>66</v>
      </c>
      <c r="D300">
        <v>532</v>
      </c>
      <c r="E300" s="36">
        <v>0.11899999999999999</v>
      </c>
      <c r="F300" s="1">
        <v>50.8024264238529</v>
      </c>
      <c r="G300" s="1">
        <v>26.656546593747301</v>
      </c>
      <c r="H300" s="1">
        <v>39.628173518398697</v>
      </c>
      <c r="I300" s="1">
        <v>62.747462952370199</v>
      </c>
      <c r="J300" s="1">
        <v>51.129171465477199</v>
      </c>
      <c r="K300" s="1">
        <v>51.4999911532258</v>
      </c>
      <c r="L300" s="1">
        <v>27.218110508976999</v>
      </c>
      <c r="M300" s="1">
        <v>40.079901949230397</v>
      </c>
      <c r="N300" s="1">
        <v>63.8062162162162</v>
      </c>
      <c r="O300" s="1">
        <v>51.791217310352202</v>
      </c>
    </row>
    <row r="301" spans="1:15" x14ac:dyDescent="0.25">
      <c r="A301" t="s">
        <v>146</v>
      </c>
      <c r="B301" t="s">
        <v>59</v>
      </c>
      <c r="C301" t="s">
        <v>67</v>
      </c>
      <c r="D301">
        <v>863</v>
      </c>
      <c r="E301" s="36">
        <v>0.193</v>
      </c>
      <c r="F301" s="1">
        <v>52.341546033976101</v>
      </c>
      <c r="G301" s="1">
        <v>28.667043025656501</v>
      </c>
      <c r="H301" s="1">
        <v>42.282466112811498</v>
      </c>
      <c r="I301" s="1">
        <v>63.4889699483643</v>
      </c>
      <c r="J301" s="1">
        <v>50.4951873619381</v>
      </c>
      <c r="K301" s="1">
        <v>53.117693484891902</v>
      </c>
      <c r="L301" s="1">
        <v>29.264864991715001</v>
      </c>
      <c r="M301" s="1">
        <v>43.054189944134102</v>
      </c>
      <c r="N301" s="1">
        <v>63.811744026469697</v>
      </c>
      <c r="O301" s="1">
        <v>51.162779351979601</v>
      </c>
    </row>
    <row r="302" spans="1:15" x14ac:dyDescent="0.25">
      <c r="A302" t="s">
        <v>146</v>
      </c>
      <c r="B302" t="s">
        <v>59</v>
      </c>
      <c r="C302" t="s">
        <v>68</v>
      </c>
      <c r="D302">
        <v>1196</v>
      </c>
      <c r="E302" s="36">
        <v>0.26800000000000002</v>
      </c>
      <c r="F302" s="1">
        <v>50.665474472345799</v>
      </c>
      <c r="G302" s="1">
        <v>26.587864077669899</v>
      </c>
      <c r="H302" s="1">
        <v>38.050513882561397</v>
      </c>
      <c r="I302" s="1">
        <v>64.902623489246295</v>
      </c>
      <c r="J302" s="1">
        <v>52.7689971422665</v>
      </c>
      <c r="K302" s="1">
        <v>51.128756078195799</v>
      </c>
      <c r="L302" s="1">
        <v>27.059014146539099</v>
      </c>
      <c r="M302" s="1">
        <v>38.316658883975499</v>
      </c>
      <c r="N302" s="1">
        <v>64.973663685782</v>
      </c>
      <c r="O302" s="1">
        <v>53.350581446237797</v>
      </c>
    </row>
    <row r="303" spans="1:15" x14ac:dyDescent="0.25">
      <c r="A303" t="s">
        <v>146</v>
      </c>
      <c r="B303" t="s">
        <v>59</v>
      </c>
      <c r="C303" t="s">
        <v>70</v>
      </c>
      <c r="D303">
        <v>1032</v>
      </c>
      <c r="E303" s="36">
        <v>0.23100000000000001</v>
      </c>
      <c r="F303" s="1">
        <v>50.039928711673298</v>
      </c>
      <c r="G303" s="1">
        <v>25.753814499484001</v>
      </c>
      <c r="H303" s="1">
        <v>35.005158175076502</v>
      </c>
      <c r="I303" s="1">
        <v>63.368981769871503</v>
      </c>
      <c r="J303" s="1">
        <v>53.593125181758701</v>
      </c>
      <c r="K303" s="1">
        <v>50.709654391988998</v>
      </c>
      <c r="L303" s="1">
        <v>26.168116018407201</v>
      </c>
      <c r="M303" s="1">
        <v>35.718737426571202</v>
      </c>
      <c r="N303" s="1">
        <v>63.738697090660601</v>
      </c>
      <c r="O303" s="1">
        <v>54.3618149169017</v>
      </c>
    </row>
    <row r="304" spans="1:15" x14ac:dyDescent="0.25">
      <c r="A304" t="s">
        <v>146</v>
      </c>
      <c r="B304" t="s">
        <v>59</v>
      </c>
      <c r="C304" t="s">
        <v>71</v>
      </c>
      <c r="D304">
        <v>445</v>
      </c>
      <c r="E304" s="36">
        <v>0.1</v>
      </c>
      <c r="F304" s="1">
        <v>54.249743662718998</v>
      </c>
      <c r="G304" s="1">
        <v>29.5955124317768</v>
      </c>
      <c r="H304" s="1">
        <v>41.9586991869919</v>
      </c>
      <c r="I304" s="1">
        <v>69.983160621761698</v>
      </c>
      <c r="J304" s="1">
        <v>58.139630774037698</v>
      </c>
      <c r="K304" s="1">
        <v>54.963219195011398</v>
      </c>
      <c r="L304" s="1">
        <v>30.360047142015301</v>
      </c>
      <c r="M304" s="1">
        <v>42.606324620845399</v>
      </c>
      <c r="N304" s="1">
        <v>70.489181561618096</v>
      </c>
      <c r="O304" s="1">
        <v>58.783998371361903</v>
      </c>
    </row>
    <row r="305" spans="1:15" x14ac:dyDescent="0.25">
      <c r="A305" t="s">
        <v>146</v>
      </c>
      <c r="B305" t="s">
        <v>59</v>
      </c>
      <c r="C305" t="s">
        <v>72</v>
      </c>
      <c r="D305">
        <v>395</v>
      </c>
      <c r="E305" s="36">
        <v>8.8999999999999996E-2</v>
      </c>
      <c r="F305" s="1">
        <v>57.433421666437297</v>
      </c>
      <c r="G305" s="1">
        <v>30.913246322990801</v>
      </c>
      <c r="H305" s="1">
        <v>45.609828300769699</v>
      </c>
      <c r="I305" s="1">
        <v>71.547551681332493</v>
      </c>
      <c r="J305" s="1">
        <v>60.249858498317202</v>
      </c>
      <c r="K305" s="1">
        <v>61.941918356399697</v>
      </c>
      <c r="L305" s="1">
        <v>33.9446404128566</v>
      </c>
      <c r="M305" s="1">
        <v>51.991246352646897</v>
      </c>
      <c r="N305" s="1">
        <v>77.5683022611545</v>
      </c>
      <c r="O305" s="1">
        <v>63.774565986922902</v>
      </c>
    </row>
    <row r="306" spans="1:15" x14ac:dyDescent="0.25">
      <c r="A306" t="s">
        <v>146</v>
      </c>
      <c r="B306" t="s">
        <v>60</v>
      </c>
      <c r="C306" t="s">
        <v>66</v>
      </c>
      <c r="D306">
        <v>220</v>
      </c>
      <c r="E306" s="36">
        <v>0.13700000000000001</v>
      </c>
      <c r="F306" s="1">
        <v>43.306631117339201</v>
      </c>
      <c r="G306" s="1">
        <v>21.1624040416526</v>
      </c>
      <c r="H306" s="1">
        <v>34.500273712490802</v>
      </c>
      <c r="I306" s="1">
        <v>53.025502680180701</v>
      </c>
      <c r="J306" s="1">
        <v>47.944431726763199</v>
      </c>
      <c r="K306" s="1">
        <v>45.026442285502696</v>
      </c>
      <c r="L306" s="1">
        <v>22.9589610958115</v>
      </c>
      <c r="M306" s="1">
        <v>34.977737485942498</v>
      </c>
      <c r="N306" s="1">
        <v>54.689984949203598</v>
      </c>
      <c r="O306" s="1">
        <v>49.164545560261502</v>
      </c>
    </row>
    <row r="307" spans="1:15" x14ac:dyDescent="0.25">
      <c r="A307" t="s">
        <v>146</v>
      </c>
      <c r="B307" t="s">
        <v>60</v>
      </c>
      <c r="C307" t="s">
        <v>67</v>
      </c>
      <c r="D307">
        <v>253</v>
      </c>
      <c r="E307" s="36">
        <v>0.157</v>
      </c>
      <c r="F307" s="1">
        <v>53.003999735795801</v>
      </c>
      <c r="G307" s="1">
        <v>27.3697916666667</v>
      </c>
      <c r="H307" s="1">
        <v>42.840876436781599</v>
      </c>
      <c r="I307" s="1">
        <v>64.935585927613303</v>
      </c>
      <c r="J307" s="1">
        <v>59.230409370699398</v>
      </c>
      <c r="K307" s="1">
        <v>56.370566708091701</v>
      </c>
      <c r="L307" s="1">
        <v>29.137411481090901</v>
      </c>
      <c r="M307" s="1">
        <v>44.035947712418299</v>
      </c>
      <c r="N307" s="1">
        <v>68.640882794086096</v>
      </c>
      <c r="O307" s="1">
        <v>61.703801387637</v>
      </c>
    </row>
    <row r="308" spans="1:15" x14ac:dyDescent="0.25">
      <c r="A308" t="s">
        <v>146</v>
      </c>
      <c r="B308" t="s">
        <v>60</v>
      </c>
      <c r="C308" t="s">
        <v>68</v>
      </c>
      <c r="D308">
        <v>234</v>
      </c>
      <c r="E308" s="36">
        <v>0.14599999999999999</v>
      </c>
      <c r="F308" s="1">
        <v>54.914599991864897</v>
      </c>
      <c r="G308" s="1">
        <v>29.7301754385965</v>
      </c>
      <c r="H308" s="1">
        <v>44.152733645101002</v>
      </c>
      <c r="I308" s="1">
        <v>62.632431400736003</v>
      </c>
      <c r="J308" s="1">
        <v>56.406418202704003</v>
      </c>
      <c r="K308" s="1">
        <v>57.109309155006002</v>
      </c>
      <c r="L308" s="1">
        <v>30.7039762776614</v>
      </c>
      <c r="M308" s="1">
        <v>45.9771229173246</v>
      </c>
      <c r="N308" s="1">
        <v>66.429248343785801</v>
      </c>
      <c r="O308" s="1">
        <v>58.538880134857202</v>
      </c>
    </row>
    <row r="309" spans="1:15" x14ac:dyDescent="0.25">
      <c r="A309" t="s">
        <v>146</v>
      </c>
      <c r="B309" t="s">
        <v>60</v>
      </c>
      <c r="C309" t="s">
        <v>70</v>
      </c>
      <c r="D309">
        <v>359</v>
      </c>
      <c r="E309" s="36">
        <v>0.223</v>
      </c>
      <c r="F309" s="1">
        <v>56.510994416604603</v>
      </c>
      <c r="G309" s="1">
        <v>30.6103204609946</v>
      </c>
      <c r="H309" s="1">
        <v>44.818463925523702</v>
      </c>
      <c r="I309" s="1">
        <v>67.783358902995701</v>
      </c>
      <c r="J309" s="1">
        <v>53.235046221343197</v>
      </c>
      <c r="K309" s="1">
        <v>59.274707950173898</v>
      </c>
      <c r="L309" s="1">
        <v>32.220524493261898</v>
      </c>
      <c r="M309" s="1">
        <v>46.856446947785102</v>
      </c>
      <c r="N309" s="1">
        <v>70.481045534924803</v>
      </c>
      <c r="O309" s="1">
        <v>55.687304578655699</v>
      </c>
    </row>
    <row r="310" spans="1:15" x14ac:dyDescent="0.25">
      <c r="A310" t="s">
        <v>146</v>
      </c>
      <c r="B310" t="s">
        <v>60</v>
      </c>
      <c r="C310" t="s">
        <v>71</v>
      </c>
      <c r="D310">
        <v>278</v>
      </c>
      <c r="E310" s="36">
        <v>0.17299999999999999</v>
      </c>
      <c r="F310" s="1">
        <v>60.615809900776803</v>
      </c>
      <c r="G310" s="1">
        <v>37.3968429848575</v>
      </c>
      <c r="H310" s="1">
        <v>54.607643138854897</v>
      </c>
      <c r="I310" s="1">
        <v>78.505971850398893</v>
      </c>
      <c r="J310" s="1">
        <v>61.531532561547401</v>
      </c>
      <c r="K310" s="1">
        <v>62.941669827950797</v>
      </c>
      <c r="L310" s="1">
        <v>38.7264745011286</v>
      </c>
      <c r="M310" s="1">
        <v>56.668305259165002</v>
      </c>
      <c r="N310" s="1">
        <v>79.94650740518</v>
      </c>
      <c r="O310" s="1">
        <v>64.489628685693404</v>
      </c>
    </row>
    <row r="311" spans="1:15" x14ac:dyDescent="0.25">
      <c r="A311" t="s">
        <v>146</v>
      </c>
      <c r="B311" t="s">
        <v>60</v>
      </c>
      <c r="C311" t="s">
        <v>72</v>
      </c>
      <c r="D311">
        <v>263</v>
      </c>
      <c r="E311" s="36">
        <v>0.16400000000000001</v>
      </c>
      <c r="F311" s="1">
        <v>58.9289816541825</v>
      </c>
      <c r="G311" s="1">
        <v>35.344398740933698</v>
      </c>
      <c r="H311" s="1">
        <v>50.432584269662897</v>
      </c>
      <c r="I311" s="1">
        <v>71.8506789841353</v>
      </c>
      <c r="J311" s="1">
        <v>56.588031388556303</v>
      </c>
      <c r="K311" s="1">
        <v>66.138549189442202</v>
      </c>
      <c r="L311" s="1">
        <v>40.822864681269003</v>
      </c>
      <c r="M311" s="1">
        <v>57.331306990881501</v>
      </c>
      <c r="N311" s="1">
        <v>76.296870636799596</v>
      </c>
      <c r="O311" s="1">
        <v>62.662903476358998</v>
      </c>
    </row>
    <row r="312" spans="1:15" x14ac:dyDescent="0.25">
      <c r="A312" t="s">
        <v>146</v>
      </c>
      <c r="B312" t="s">
        <v>61</v>
      </c>
      <c r="C312" t="s">
        <v>73</v>
      </c>
      <c r="D312">
        <v>25</v>
      </c>
      <c r="E312" s="36">
        <v>0.221</v>
      </c>
      <c r="F312" s="1">
        <v>631.60676510883002</v>
      </c>
      <c r="H312" s="1">
        <v>157.44701103431601</v>
      </c>
      <c r="J312" s="1">
        <v>478.01950447921803</v>
      </c>
      <c r="K312" s="1">
        <v>634.02755424651104</v>
      </c>
      <c r="M312" s="1">
        <v>157.44701103431601</v>
      </c>
      <c r="O312" s="1">
        <v>481.78934519214999</v>
      </c>
    </row>
    <row r="313" spans="1:15" x14ac:dyDescent="0.25">
      <c r="A313" t="s">
        <v>146</v>
      </c>
      <c r="B313" t="s">
        <v>61</v>
      </c>
      <c r="C313" t="s">
        <v>68</v>
      </c>
      <c r="D313">
        <v>27</v>
      </c>
      <c r="E313" s="36">
        <v>0.23899999999999999</v>
      </c>
      <c r="F313" s="1">
        <v>247.510156876053</v>
      </c>
      <c r="H313" s="1">
        <v>200.80393534785699</v>
      </c>
      <c r="J313" s="1">
        <v>315.86588882914498</v>
      </c>
      <c r="K313" s="1">
        <v>249.44166840307099</v>
      </c>
      <c r="M313" s="1">
        <v>200.80393534785699</v>
      </c>
      <c r="O313" s="1">
        <v>318.89969468153998</v>
      </c>
    </row>
    <row r="314" spans="1:15" x14ac:dyDescent="0.25">
      <c r="A314" t="s">
        <v>146</v>
      </c>
      <c r="B314" t="s">
        <v>61</v>
      </c>
      <c r="C314" t="s">
        <v>70</v>
      </c>
      <c r="D314">
        <v>35</v>
      </c>
      <c r="E314" s="36">
        <v>0.31</v>
      </c>
      <c r="F314" s="1">
        <v>394.33674494262698</v>
      </c>
      <c r="H314" s="1">
        <v>78.641277641277597</v>
      </c>
      <c r="J314" s="1">
        <v>303.90612068433097</v>
      </c>
      <c r="K314" s="1">
        <v>454.06277730967298</v>
      </c>
      <c r="M314" s="1">
        <v>79.607892527288001</v>
      </c>
      <c r="O314" s="1">
        <v>322.34260803326998</v>
      </c>
    </row>
    <row r="315" spans="1:15" x14ac:dyDescent="0.25">
      <c r="A315" t="s">
        <v>146</v>
      </c>
      <c r="B315" t="s">
        <v>61</v>
      </c>
      <c r="C315" t="s">
        <v>74</v>
      </c>
      <c r="D315">
        <v>26</v>
      </c>
      <c r="E315" s="36">
        <v>0.23</v>
      </c>
      <c r="F315" s="1">
        <v>168.62539304694499</v>
      </c>
      <c r="H315" s="1">
        <v>118.765114906832</v>
      </c>
      <c r="J315" s="1">
        <v>188.94213252163601</v>
      </c>
      <c r="K315" s="1">
        <v>169.21529757261399</v>
      </c>
      <c r="M315" s="1">
        <v>118.765114906832</v>
      </c>
      <c r="O315" s="1">
        <v>189.07973549014201</v>
      </c>
    </row>
    <row r="316" spans="1:15" x14ac:dyDescent="0.25">
      <c r="A316" t="s">
        <v>146</v>
      </c>
      <c r="B316" t="s">
        <v>62</v>
      </c>
      <c r="C316" t="s">
        <v>66</v>
      </c>
      <c r="D316">
        <v>66</v>
      </c>
      <c r="E316" s="36">
        <v>0.158</v>
      </c>
      <c r="F316" s="1">
        <v>43.198394471000597</v>
      </c>
      <c r="G316" s="1">
        <v>28.461190272816701</v>
      </c>
      <c r="H316" s="1">
        <v>37.416005252407402</v>
      </c>
      <c r="I316" s="1">
        <v>50.420968119409203</v>
      </c>
      <c r="J316" s="1">
        <v>38.336224839533898</v>
      </c>
      <c r="K316" s="1">
        <v>44.423136606624801</v>
      </c>
      <c r="L316" s="1">
        <v>28.7604782430213</v>
      </c>
      <c r="M316" s="1">
        <v>38.277286353723603</v>
      </c>
      <c r="N316" s="1">
        <v>53.318306878306899</v>
      </c>
      <c r="O316" s="1">
        <v>40.075415965601003</v>
      </c>
    </row>
    <row r="317" spans="1:15" x14ac:dyDescent="0.25">
      <c r="A317" t="s">
        <v>146</v>
      </c>
      <c r="B317" t="s">
        <v>62</v>
      </c>
      <c r="C317" t="s">
        <v>67</v>
      </c>
      <c r="D317">
        <v>71</v>
      </c>
      <c r="E317" s="36">
        <v>0.16900000000000001</v>
      </c>
      <c r="F317" s="1">
        <v>49.920642282900097</v>
      </c>
      <c r="G317" s="1">
        <v>27.048094598080301</v>
      </c>
      <c r="H317" s="1">
        <v>41.0300870942201</v>
      </c>
      <c r="I317" s="1">
        <v>62.1335470724784</v>
      </c>
      <c r="J317" s="1">
        <v>56.332840816412997</v>
      </c>
      <c r="K317" s="1">
        <v>53.135309421042898</v>
      </c>
      <c r="L317" s="1">
        <v>29.289374238114601</v>
      </c>
      <c r="M317" s="1">
        <v>43.052863436123303</v>
      </c>
      <c r="N317" s="1">
        <v>64.358222781850102</v>
      </c>
      <c r="O317" s="1">
        <v>59.242657229127801</v>
      </c>
    </row>
    <row r="318" spans="1:15" x14ac:dyDescent="0.25">
      <c r="A318" t="s">
        <v>146</v>
      </c>
      <c r="B318" t="s">
        <v>62</v>
      </c>
      <c r="C318" t="s">
        <v>68</v>
      </c>
      <c r="D318">
        <v>101</v>
      </c>
      <c r="E318" s="36">
        <v>0.24099999999999999</v>
      </c>
      <c r="F318" s="1">
        <v>49.669809764096797</v>
      </c>
      <c r="G318" s="1">
        <v>29.007994186046499</v>
      </c>
      <c r="H318" s="1">
        <v>40.369955156950702</v>
      </c>
      <c r="I318" s="1">
        <v>50.857142857142897</v>
      </c>
      <c r="J318" s="1">
        <v>50.088995266493697</v>
      </c>
      <c r="K318" s="1">
        <v>51.655410442439198</v>
      </c>
      <c r="L318" s="1">
        <v>29.6651162790698</v>
      </c>
      <c r="M318" s="1">
        <v>41.8049490538573</v>
      </c>
      <c r="N318" s="1">
        <v>53.041585742031302</v>
      </c>
      <c r="O318" s="1">
        <v>52.810125532374599</v>
      </c>
    </row>
    <row r="319" spans="1:15" x14ac:dyDescent="0.25">
      <c r="A319" t="s">
        <v>146</v>
      </c>
      <c r="B319" t="s">
        <v>62</v>
      </c>
      <c r="C319" t="s">
        <v>70</v>
      </c>
      <c r="D319">
        <v>89</v>
      </c>
      <c r="E319" s="36">
        <v>0.21199999999999999</v>
      </c>
      <c r="F319" s="1">
        <v>59.652863821717197</v>
      </c>
      <c r="G319" s="1">
        <v>27.416556291390702</v>
      </c>
      <c r="H319" s="1">
        <v>42.315217391304401</v>
      </c>
      <c r="I319" s="1">
        <v>70.421858258074394</v>
      </c>
      <c r="J319" s="1">
        <v>61.371442940793102</v>
      </c>
      <c r="K319" s="1">
        <v>63.514096920404199</v>
      </c>
      <c r="L319" s="1">
        <v>29.3042328042328</v>
      </c>
      <c r="M319" s="1">
        <v>44.153277931671298</v>
      </c>
      <c r="N319" s="1">
        <v>80.488533458779301</v>
      </c>
      <c r="O319" s="1">
        <v>66.615506597077896</v>
      </c>
    </row>
    <row r="320" spans="1:15" x14ac:dyDescent="0.25">
      <c r="A320" t="s">
        <v>146</v>
      </c>
      <c r="B320" t="s">
        <v>62</v>
      </c>
      <c r="C320" t="s">
        <v>71</v>
      </c>
      <c r="D320">
        <v>49</v>
      </c>
      <c r="E320" s="36">
        <v>0.11700000000000001</v>
      </c>
      <c r="F320" s="1">
        <v>71.629699487550297</v>
      </c>
      <c r="G320" s="1">
        <v>38.756818181818197</v>
      </c>
      <c r="H320" s="1">
        <v>58.478330658105897</v>
      </c>
      <c r="I320" s="1">
        <v>90.311526479750796</v>
      </c>
      <c r="J320" s="1">
        <v>67.323305645398406</v>
      </c>
      <c r="K320" s="1">
        <v>76.252100656003407</v>
      </c>
      <c r="L320" s="1">
        <v>41.848927038626599</v>
      </c>
      <c r="M320" s="1">
        <v>59.448469706433499</v>
      </c>
      <c r="N320" s="1">
        <v>90.311526479750796</v>
      </c>
      <c r="O320" s="1">
        <v>70.913655910026506</v>
      </c>
    </row>
    <row r="321" spans="1:15" x14ac:dyDescent="0.25">
      <c r="A321" t="s">
        <v>146</v>
      </c>
      <c r="B321" t="s">
        <v>62</v>
      </c>
      <c r="C321" t="s">
        <v>72</v>
      </c>
      <c r="D321">
        <v>43</v>
      </c>
      <c r="E321" s="36">
        <v>0.10299999999999999</v>
      </c>
      <c r="F321" s="1">
        <v>72.753700952142296</v>
      </c>
      <c r="G321" s="1">
        <v>44.5133882284496</v>
      </c>
      <c r="H321" s="1">
        <v>62.486509758897803</v>
      </c>
      <c r="I321" s="1">
        <v>91.583811909060898</v>
      </c>
      <c r="J321" s="1">
        <v>80.737746325762799</v>
      </c>
      <c r="K321" s="1">
        <v>85.793870801875897</v>
      </c>
      <c r="L321" s="1">
        <v>51.005625871377802</v>
      </c>
      <c r="M321" s="1">
        <v>66.053191489361694</v>
      </c>
      <c r="N321" s="1">
        <v>93.0674896954838</v>
      </c>
      <c r="O321" s="1">
        <v>86.917839900244104</v>
      </c>
    </row>
    <row r="322" spans="1:15" x14ac:dyDescent="0.25">
      <c r="A322" t="s">
        <v>146</v>
      </c>
      <c r="B322" t="s">
        <v>63</v>
      </c>
      <c r="C322" t="s">
        <v>66</v>
      </c>
      <c r="D322">
        <v>24</v>
      </c>
      <c r="E322" s="36">
        <v>0.14000000000000001</v>
      </c>
      <c r="F322" s="1">
        <v>60.896266058747401</v>
      </c>
      <c r="H322" s="1">
        <v>32.691556115373899</v>
      </c>
      <c r="J322" s="1">
        <v>82.652182506499599</v>
      </c>
      <c r="K322" s="1">
        <v>67.464642445702694</v>
      </c>
      <c r="M322" s="1">
        <v>37.094015645506801</v>
      </c>
      <c r="O322" s="1">
        <v>94.931675774436698</v>
      </c>
    </row>
    <row r="323" spans="1:15" x14ac:dyDescent="0.25">
      <c r="A323" t="s">
        <v>146</v>
      </c>
      <c r="B323" t="s">
        <v>63</v>
      </c>
      <c r="C323" t="s">
        <v>67</v>
      </c>
      <c r="D323">
        <v>31</v>
      </c>
      <c r="E323" s="36">
        <v>0.18</v>
      </c>
      <c r="F323" s="1">
        <v>79.660122146309206</v>
      </c>
      <c r="H323" s="1">
        <v>48.194117647058803</v>
      </c>
      <c r="J323" s="1">
        <v>102.866397135266</v>
      </c>
      <c r="K323" s="1">
        <v>86.9268648970356</v>
      </c>
      <c r="M323" s="1">
        <v>48.301948051948102</v>
      </c>
      <c r="O323" s="1">
        <v>119.95252396904201</v>
      </c>
    </row>
    <row r="324" spans="1:15" x14ac:dyDescent="0.25">
      <c r="A324" t="s">
        <v>146</v>
      </c>
      <c r="B324" t="s">
        <v>63</v>
      </c>
      <c r="C324" t="s">
        <v>68</v>
      </c>
      <c r="D324">
        <v>30</v>
      </c>
      <c r="E324" s="36">
        <v>0.17399999999999999</v>
      </c>
      <c r="F324" s="1">
        <v>103.411956238188</v>
      </c>
      <c r="H324" s="1">
        <v>47.824248429144703</v>
      </c>
      <c r="J324" s="1">
        <v>144.80995318189699</v>
      </c>
      <c r="K324" s="1">
        <v>108.132538611702</v>
      </c>
      <c r="M324" s="1">
        <v>47.824248429144703</v>
      </c>
      <c r="O324" s="1">
        <v>154.023183631004</v>
      </c>
    </row>
    <row r="325" spans="1:15" x14ac:dyDescent="0.25">
      <c r="A325" t="s">
        <v>146</v>
      </c>
      <c r="B325" t="s">
        <v>63</v>
      </c>
      <c r="C325" t="s">
        <v>70</v>
      </c>
      <c r="D325">
        <v>38</v>
      </c>
      <c r="E325" s="36">
        <v>0.221</v>
      </c>
      <c r="F325" s="1">
        <v>78.669462928225698</v>
      </c>
      <c r="H325" s="1">
        <v>42.267564382410498</v>
      </c>
      <c r="J325" s="1">
        <v>87.585555166374803</v>
      </c>
      <c r="K325" s="1">
        <v>82.974764487924404</v>
      </c>
      <c r="M325" s="1">
        <v>42.379502157182202</v>
      </c>
      <c r="O325" s="1">
        <v>94.720532399299501</v>
      </c>
    </row>
    <row r="326" spans="1:15" x14ac:dyDescent="0.25">
      <c r="A326" t="s">
        <v>146</v>
      </c>
      <c r="B326" t="s">
        <v>63</v>
      </c>
      <c r="C326" t="s">
        <v>71</v>
      </c>
      <c r="D326">
        <v>19</v>
      </c>
      <c r="E326" s="36">
        <v>0.11</v>
      </c>
      <c r="F326" s="1">
        <v>79.687392025698898</v>
      </c>
      <c r="J326" s="1">
        <v>79.6342873912443</v>
      </c>
      <c r="K326" s="1">
        <v>83.928392712255203</v>
      </c>
      <c r="O326" s="1">
        <v>87.371530175390106</v>
      </c>
    </row>
    <row r="327" spans="1:15" x14ac:dyDescent="0.25">
      <c r="A327" t="s">
        <v>146</v>
      </c>
      <c r="B327" t="s">
        <v>63</v>
      </c>
      <c r="C327" t="s">
        <v>72</v>
      </c>
      <c r="D327">
        <v>30</v>
      </c>
      <c r="E327" s="36">
        <v>0.17399999999999999</v>
      </c>
      <c r="F327" s="1">
        <v>87.497532166288593</v>
      </c>
      <c r="H327" s="1">
        <v>69.906361928104602</v>
      </c>
      <c r="J327" s="1">
        <v>91.0778975393997</v>
      </c>
      <c r="K327" s="1">
        <v>101.499767636741</v>
      </c>
      <c r="M327" s="1">
        <v>77.840048153512697</v>
      </c>
      <c r="O327" s="1">
        <v>108.016167818955</v>
      </c>
    </row>
    <row r="328" spans="1:15" x14ac:dyDescent="0.25">
      <c r="A328" t="s">
        <v>146</v>
      </c>
      <c r="B328" t="s">
        <v>64</v>
      </c>
      <c r="C328" t="s">
        <v>66</v>
      </c>
      <c r="D328">
        <v>350</v>
      </c>
      <c r="E328" s="36">
        <v>0.14099999999999999</v>
      </c>
      <c r="F328" s="1">
        <v>46.832368090577503</v>
      </c>
      <c r="G328" s="1">
        <v>22.047908622908601</v>
      </c>
      <c r="H328" s="1">
        <v>36.713529411764704</v>
      </c>
      <c r="I328" s="1">
        <v>64.914280811844307</v>
      </c>
      <c r="J328" s="1">
        <v>43.0039917244737</v>
      </c>
      <c r="K328" s="1">
        <v>49.9512581443567</v>
      </c>
      <c r="L328" s="1">
        <v>22.710804321728698</v>
      </c>
      <c r="M328" s="1">
        <v>38.530266867531999</v>
      </c>
      <c r="N328" s="1">
        <v>68.243308253533996</v>
      </c>
      <c r="O328" s="1">
        <v>46.104762604730503</v>
      </c>
    </row>
    <row r="329" spans="1:15" x14ac:dyDescent="0.25">
      <c r="A329" t="s">
        <v>146</v>
      </c>
      <c r="B329" t="s">
        <v>64</v>
      </c>
      <c r="C329" t="s">
        <v>67</v>
      </c>
      <c r="D329">
        <v>711</v>
      </c>
      <c r="E329" s="36">
        <v>0.28699999999999998</v>
      </c>
      <c r="F329" s="1">
        <v>45.880633417494501</v>
      </c>
      <c r="G329" s="1">
        <v>22.5347867687261</v>
      </c>
      <c r="H329" s="1">
        <v>36.831372549019598</v>
      </c>
      <c r="I329" s="1">
        <v>59.463529345978898</v>
      </c>
      <c r="J329" s="1">
        <v>47.996864543209497</v>
      </c>
      <c r="K329" s="1">
        <v>50.185206828395103</v>
      </c>
      <c r="L329" s="1">
        <v>25.6473162693147</v>
      </c>
      <c r="M329" s="1">
        <v>40.783333333333303</v>
      </c>
      <c r="N329" s="1">
        <v>65.221310160427805</v>
      </c>
      <c r="O329" s="1">
        <v>52.053565634666001</v>
      </c>
    </row>
    <row r="330" spans="1:15" x14ac:dyDescent="0.25">
      <c r="A330" t="s">
        <v>146</v>
      </c>
      <c r="B330" t="s">
        <v>64</v>
      </c>
      <c r="C330" t="s">
        <v>68</v>
      </c>
      <c r="D330">
        <v>738</v>
      </c>
      <c r="E330" s="36">
        <v>0.29799999999999999</v>
      </c>
      <c r="F330" s="1">
        <v>51.166439396987201</v>
      </c>
      <c r="G330" s="1">
        <v>24.8881992596075</v>
      </c>
      <c r="H330" s="1">
        <v>41.409753799516601</v>
      </c>
      <c r="I330" s="1">
        <v>68.502941492024902</v>
      </c>
      <c r="J330" s="1">
        <v>46.349363889773002</v>
      </c>
      <c r="K330" s="1">
        <v>55.418809157307003</v>
      </c>
      <c r="L330" s="1">
        <v>29.057174795064999</v>
      </c>
      <c r="M330" s="1">
        <v>45.386842563566702</v>
      </c>
      <c r="N330" s="1">
        <v>74.077261410788395</v>
      </c>
      <c r="O330" s="1">
        <v>49.628007987963102</v>
      </c>
    </row>
    <row r="331" spans="1:15" x14ac:dyDescent="0.25">
      <c r="A331" t="s">
        <v>146</v>
      </c>
      <c r="B331" t="s">
        <v>64</v>
      </c>
      <c r="C331" t="s">
        <v>70</v>
      </c>
      <c r="D331">
        <v>518</v>
      </c>
      <c r="E331" s="36">
        <v>0.20899999999999999</v>
      </c>
      <c r="F331" s="1">
        <v>55.856325373263402</v>
      </c>
      <c r="G331" s="1">
        <v>29.758887555958701</v>
      </c>
      <c r="H331" s="1">
        <v>46.676848065429397</v>
      </c>
      <c r="I331" s="1">
        <v>75.044569057459</v>
      </c>
      <c r="J331" s="1">
        <v>54.700643639948197</v>
      </c>
      <c r="K331" s="1">
        <v>60.439583088911398</v>
      </c>
      <c r="L331" s="1">
        <v>32.5337098393574</v>
      </c>
      <c r="M331" s="1">
        <v>51.938392434988202</v>
      </c>
      <c r="N331" s="1">
        <v>81.124893435635101</v>
      </c>
      <c r="O331" s="1">
        <v>58.813803472553502</v>
      </c>
    </row>
    <row r="332" spans="1:15" x14ac:dyDescent="0.25">
      <c r="A332" t="s">
        <v>146</v>
      </c>
      <c r="B332" t="s">
        <v>64</v>
      </c>
      <c r="C332" t="s">
        <v>71</v>
      </c>
      <c r="D332">
        <v>94</v>
      </c>
      <c r="E332" s="36">
        <v>3.7999999999999999E-2</v>
      </c>
      <c r="F332" s="1">
        <v>66.518479626260898</v>
      </c>
      <c r="G332" s="1">
        <v>37.232019820670097</v>
      </c>
      <c r="H332" s="1">
        <v>56.0053691590984</v>
      </c>
      <c r="I332" s="1">
        <v>88.810301528477694</v>
      </c>
      <c r="J332" s="1">
        <v>77.838982344409104</v>
      </c>
      <c r="K332" s="1">
        <v>71.786828171186897</v>
      </c>
      <c r="L332" s="1">
        <v>43.179161173368499</v>
      </c>
      <c r="M332" s="1">
        <v>64.043343886627497</v>
      </c>
      <c r="N332" s="1">
        <v>94.295075908027698</v>
      </c>
      <c r="O332" s="1">
        <v>81.4817638360025</v>
      </c>
    </row>
    <row r="333" spans="1:15" x14ac:dyDescent="0.25">
      <c r="A333" t="s">
        <v>146</v>
      </c>
      <c r="B333" t="s">
        <v>64</v>
      </c>
      <c r="C333" t="s">
        <v>72</v>
      </c>
      <c r="D333">
        <v>66</v>
      </c>
      <c r="E333" s="36">
        <v>2.7E-2</v>
      </c>
      <c r="F333" s="1">
        <v>62.691606214675602</v>
      </c>
      <c r="G333" s="1">
        <v>40.6571950577856</v>
      </c>
      <c r="H333" s="1">
        <v>60.247347654768397</v>
      </c>
      <c r="I333" s="1">
        <v>77.149969951042195</v>
      </c>
      <c r="J333" s="1">
        <v>61.818396751223901</v>
      </c>
      <c r="K333" s="1">
        <v>73.112143713298494</v>
      </c>
      <c r="L333" s="1">
        <v>49.045927045927002</v>
      </c>
      <c r="M333" s="1">
        <v>68.5071944691543</v>
      </c>
      <c r="N333" s="1">
        <v>92.655224417510695</v>
      </c>
      <c r="O333" s="1">
        <v>73.081416295395897</v>
      </c>
    </row>
    <row r="334" spans="1:15" x14ac:dyDescent="0.25">
      <c r="A334" t="s">
        <v>146</v>
      </c>
      <c r="B334" t="s">
        <v>65</v>
      </c>
      <c r="C334" t="s">
        <v>66</v>
      </c>
      <c r="D334">
        <v>11</v>
      </c>
      <c r="E334" s="36">
        <v>2.1999999999999999E-2</v>
      </c>
      <c r="F334" s="1">
        <v>212.32393805576601</v>
      </c>
      <c r="J334" s="1">
        <v>134.06692120055101</v>
      </c>
      <c r="K334" s="1">
        <v>287.10073413457599</v>
      </c>
      <c r="O334" s="1">
        <v>164.00339378513101</v>
      </c>
    </row>
    <row r="335" spans="1:15" x14ac:dyDescent="0.25">
      <c r="A335" t="s">
        <v>146</v>
      </c>
      <c r="B335" t="s">
        <v>65</v>
      </c>
      <c r="C335" t="s">
        <v>67</v>
      </c>
      <c r="D335">
        <v>191</v>
      </c>
      <c r="E335" s="36">
        <v>0.38900000000000001</v>
      </c>
      <c r="F335" s="1">
        <v>270.79349287422002</v>
      </c>
      <c r="G335" s="1">
        <v>88.300888765019195</v>
      </c>
      <c r="H335" s="1">
        <v>160.33589743589701</v>
      </c>
      <c r="I335" s="1">
        <v>281.04817012858598</v>
      </c>
      <c r="J335" s="1">
        <v>122.349343779487</v>
      </c>
      <c r="K335" s="1">
        <v>281.76865953101498</v>
      </c>
      <c r="L335" s="1">
        <v>92.860128588539098</v>
      </c>
      <c r="M335" s="1">
        <v>164.25023084025901</v>
      </c>
      <c r="N335" s="1">
        <v>285.623998588625</v>
      </c>
      <c r="O335" s="1">
        <v>129.058129944678</v>
      </c>
    </row>
    <row r="336" spans="1:15" x14ac:dyDescent="0.25">
      <c r="A336" t="s">
        <v>146</v>
      </c>
      <c r="B336" t="s">
        <v>65</v>
      </c>
      <c r="C336" t="s">
        <v>68</v>
      </c>
      <c r="D336">
        <v>139</v>
      </c>
      <c r="E336" s="36">
        <v>0.28299999999999997</v>
      </c>
      <c r="F336" s="1">
        <v>165.25461173448201</v>
      </c>
      <c r="G336" s="1">
        <v>71.003568308224999</v>
      </c>
      <c r="H336" s="1">
        <v>105.586850152905</v>
      </c>
      <c r="I336" s="1">
        <v>196.94618630732501</v>
      </c>
      <c r="J336" s="1">
        <v>127.85350342837999</v>
      </c>
      <c r="K336" s="1">
        <v>176.262946400864</v>
      </c>
      <c r="L336" s="1">
        <v>75.028677188626602</v>
      </c>
      <c r="M336" s="1">
        <v>110.051978735972</v>
      </c>
      <c r="N336" s="1">
        <v>202.03217476222</v>
      </c>
      <c r="O336" s="1">
        <v>134.67295740693001</v>
      </c>
    </row>
    <row r="337" spans="1:15" x14ac:dyDescent="0.25">
      <c r="A337" t="s">
        <v>146</v>
      </c>
      <c r="B337" t="s">
        <v>65</v>
      </c>
      <c r="C337" t="s">
        <v>70</v>
      </c>
      <c r="D337">
        <v>111</v>
      </c>
      <c r="E337" s="36">
        <v>0.22600000000000001</v>
      </c>
      <c r="F337" s="1">
        <v>217.832838123448</v>
      </c>
      <c r="G337" s="1">
        <v>81.2510435386247</v>
      </c>
      <c r="H337" s="1">
        <v>132.83199860724201</v>
      </c>
      <c r="I337" s="1">
        <v>222.13731433253099</v>
      </c>
      <c r="J337" s="1">
        <v>135.91556223441501</v>
      </c>
      <c r="K337" s="1">
        <v>228.42484896981799</v>
      </c>
      <c r="L337" s="1">
        <v>82.769971555965597</v>
      </c>
      <c r="M337" s="1">
        <v>144.436984039626</v>
      </c>
      <c r="N337" s="1">
        <v>233.05807364900801</v>
      </c>
      <c r="O337" s="1">
        <v>142.20229392247001</v>
      </c>
    </row>
    <row r="338" spans="1:15" x14ac:dyDescent="0.25">
      <c r="A338" t="s">
        <v>146</v>
      </c>
      <c r="B338" t="s">
        <v>65</v>
      </c>
      <c r="C338" t="s">
        <v>71</v>
      </c>
      <c r="D338">
        <v>22</v>
      </c>
      <c r="E338" s="36">
        <v>4.4999999999999998E-2</v>
      </c>
      <c r="F338" s="1">
        <v>173.92418479449</v>
      </c>
      <c r="H338" s="1">
        <v>107.937515853574</v>
      </c>
      <c r="J338" s="1">
        <v>104.055498292205</v>
      </c>
      <c r="K338" s="1">
        <v>199.72052237529601</v>
      </c>
      <c r="M338" s="1">
        <v>117.73221822532599</v>
      </c>
      <c r="O338" s="1">
        <v>110.441334960866</v>
      </c>
    </row>
    <row r="339" spans="1:15" x14ac:dyDescent="0.25">
      <c r="A339" t="s">
        <v>146</v>
      </c>
      <c r="B339" t="s">
        <v>65</v>
      </c>
      <c r="C339" t="s">
        <v>72</v>
      </c>
      <c r="D339">
        <v>17</v>
      </c>
      <c r="E339" s="36">
        <v>3.5000000000000003E-2</v>
      </c>
      <c r="F339" s="1">
        <v>145.323762631975</v>
      </c>
      <c r="J339" s="1">
        <v>95.808723068838702</v>
      </c>
      <c r="K339" s="1">
        <v>163.09651272531701</v>
      </c>
      <c r="O339" s="1">
        <v>122.813875414123</v>
      </c>
    </row>
    <row r="340" spans="1:15" x14ac:dyDescent="0.25"/>
    <row r="341" spans="1:15" x14ac:dyDescent="0.25"/>
    <row r="342" spans="1:15" x14ac:dyDescent="0.25"/>
    <row r="343" spans="1:15" x14ac:dyDescent="0.25"/>
    <row r="344" spans="1:15" x14ac:dyDescent="0.25"/>
    <row r="345"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O426"/>
  <sheetViews>
    <sheetView zoomScale="90" zoomScaleNormal="90" workbookViewId="0">
      <selection activeCell="E1" sqref="E1"/>
    </sheetView>
  </sheetViews>
  <sheetFormatPr defaultColWidth="10.7109375" defaultRowHeight="15" customHeight="1" x14ac:dyDescent="0.25"/>
  <cols>
    <col min="1" max="1" width="14.7109375" customWidth="1"/>
    <col min="2" max="2" width="71.42578125" customWidth="1"/>
    <col min="3" max="3" width="31" customWidth="1"/>
    <col min="4" max="4" width="16.28515625" bestFit="1" customWidth="1"/>
    <col min="5" max="5" width="17.42578125" style="36" customWidth="1"/>
    <col min="6" max="6" width="13" style="1" customWidth="1"/>
    <col min="7" max="7" width="12.5703125" style="1" customWidth="1"/>
    <col min="8" max="8" width="16.85546875" style="1" customWidth="1"/>
    <col min="9" max="9" width="12.5703125" style="1" customWidth="1"/>
    <col min="10" max="10" width="21.7109375" style="1" customWidth="1"/>
    <col min="11" max="11" width="22.42578125" style="1" customWidth="1"/>
    <col min="12" max="12" width="22" style="1" customWidth="1"/>
    <col min="13" max="13" width="26.28515625" style="1" customWidth="1"/>
    <col min="14" max="14" width="22" style="1" customWidth="1"/>
    <col min="15" max="15" width="31.28515625" style="1" customWidth="1"/>
  </cols>
  <sheetData>
    <row r="1" spans="1:15" ht="93" customHeight="1" x14ac:dyDescent="0.25">
      <c r="A1" t="s">
        <v>134</v>
      </c>
      <c r="B1" t="s">
        <v>135</v>
      </c>
      <c r="C1" t="s">
        <v>163</v>
      </c>
      <c r="D1" t="s">
        <v>106</v>
      </c>
      <c r="E1"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79</v>
      </c>
      <c r="D2">
        <v>15</v>
      </c>
      <c r="E2" s="36">
        <v>3.0000000000000001E-3</v>
      </c>
      <c r="F2" s="1">
        <v>48.902238899538197</v>
      </c>
      <c r="J2" s="1">
        <v>47.542796610169503</v>
      </c>
      <c r="K2" s="1">
        <v>67.541485953911106</v>
      </c>
      <c r="O2" s="1">
        <v>67.951411245212697</v>
      </c>
    </row>
    <row r="3" spans="1:15" x14ac:dyDescent="0.25">
      <c r="A3" t="s">
        <v>146</v>
      </c>
      <c r="B3" t="s">
        <v>2</v>
      </c>
      <c r="C3" t="s">
        <v>80</v>
      </c>
      <c r="D3">
        <v>112</v>
      </c>
      <c r="E3" s="36">
        <v>2.3E-2</v>
      </c>
      <c r="F3" s="1">
        <v>29.086044673805901</v>
      </c>
      <c r="G3" s="1">
        <v>17.501869938900501</v>
      </c>
      <c r="H3" s="1">
        <v>23.9981173393831</v>
      </c>
      <c r="I3" s="1">
        <v>34.176495016611298</v>
      </c>
      <c r="J3" s="1">
        <v>28.6252555267539</v>
      </c>
      <c r="K3" s="1">
        <v>33.501081778382797</v>
      </c>
      <c r="L3" s="1">
        <v>20.034943979728901</v>
      </c>
      <c r="M3" s="1">
        <v>26.164727192334599</v>
      </c>
      <c r="N3" s="1">
        <v>36.521544731575297</v>
      </c>
      <c r="O3" s="1">
        <v>32.910254223627902</v>
      </c>
    </row>
    <row r="4" spans="1:15" x14ac:dyDescent="0.25">
      <c r="A4" t="s">
        <v>146</v>
      </c>
      <c r="B4" t="s">
        <v>2</v>
      </c>
      <c r="C4" t="s">
        <v>81</v>
      </c>
      <c r="D4">
        <v>909</v>
      </c>
      <c r="E4" s="36">
        <v>0.188</v>
      </c>
      <c r="F4" s="1">
        <v>23.234650985195501</v>
      </c>
      <c r="G4" s="1">
        <v>15.178082191780801</v>
      </c>
      <c r="H4" s="1">
        <v>19.889908256880702</v>
      </c>
      <c r="I4" s="1">
        <v>26.846555323590799</v>
      </c>
      <c r="J4" s="1">
        <v>23.137160651303098</v>
      </c>
      <c r="K4" s="1">
        <v>26.798295690232401</v>
      </c>
      <c r="L4" s="1">
        <v>17.3589743589744</v>
      </c>
      <c r="M4" s="1">
        <v>22.207171314741</v>
      </c>
      <c r="N4" s="1">
        <v>29.943894389438899</v>
      </c>
      <c r="O4" s="1">
        <v>26.7335396010827</v>
      </c>
    </row>
    <row r="5" spans="1:15" x14ac:dyDescent="0.25">
      <c r="A5" t="s">
        <v>146</v>
      </c>
      <c r="B5" t="s">
        <v>2</v>
      </c>
      <c r="C5" t="s">
        <v>76</v>
      </c>
      <c r="D5">
        <v>2789</v>
      </c>
      <c r="E5" s="36">
        <v>0.57799999999999996</v>
      </c>
      <c r="F5" s="1">
        <v>23.794032659446898</v>
      </c>
      <c r="G5" s="1">
        <v>15.339905362775999</v>
      </c>
      <c r="H5" s="1">
        <v>20.373605947955401</v>
      </c>
      <c r="I5" s="1">
        <v>28.452830188679201</v>
      </c>
      <c r="J5" s="1">
        <v>24.0724367948118</v>
      </c>
      <c r="K5" s="1">
        <v>27.086589116597501</v>
      </c>
      <c r="L5" s="1">
        <v>17.220725995316201</v>
      </c>
      <c r="M5" s="1">
        <v>22.550746268656699</v>
      </c>
      <c r="N5" s="1">
        <v>31.8085106382979</v>
      </c>
      <c r="O5" s="1">
        <v>27.466126116576199</v>
      </c>
    </row>
    <row r="6" spans="1:15" x14ac:dyDescent="0.25">
      <c r="A6" t="s">
        <v>146</v>
      </c>
      <c r="B6" t="s">
        <v>2</v>
      </c>
      <c r="C6" t="s">
        <v>77</v>
      </c>
      <c r="D6">
        <v>789</v>
      </c>
      <c r="E6" s="36">
        <v>0.16300000000000001</v>
      </c>
      <c r="F6" s="1">
        <v>28.082851851943001</v>
      </c>
      <c r="G6" s="1">
        <v>15.7373271889401</v>
      </c>
      <c r="H6" s="1">
        <v>24.916417910447802</v>
      </c>
      <c r="I6" s="1">
        <v>38.2259444048468</v>
      </c>
      <c r="J6" s="1">
        <v>28.266092671630901</v>
      </c>
      <c r="K6" s="1">
        <v>31.999863168572599</v>
      </c>
      <c r="L6" s="1">
        <v>17.247728946722301</v>
      </c>
      <c r="M6" s="1">
        <v>28.001711156742001</v>
      </c>
      <c r="N6" s="1">
        <v>43.708376421923496</v>
      </c>
      <c r="O6" s="1">
        <v>32.187177996528803</v>
      </c>
    </row>
    <row r="7" spans="1:15" x14ac:dyDescent="0.25">
      <c r="A7" t="s">
        <v>146</v>
      </c>
      <c r="B7" t="s">
        <v>2</v>
      </c>
      <c r="C7" t="s">
        <v>82</v>
      </c>
      <c r="D7">
        <v>180</v>
      </c>
      <c r="E7" s="36">
        <v>3.6999999999999998E-2</v>
      </c>
      <c r="F7" s="1">
        <v>30.280377799194</v>
      </c>
      <c r="G7" s="1">
        <v>13.4730638955795</v>
      </c>
      <c r="H7" s="1">
        <v>28.1593470902238</v>
      </c>
      <c r="I7" s="1">
        <v>42.708365938619501</v>
      </c>
      <c r="J7" s="1">
        <v>30.346654220675902</v>
      </c>
      <c r="K7" s="1">
        <v>32.492141314824998</v>
      </c>
      <c r="L7" s="1">
        <v>14.0385913364894</v>
      </c>
      <c r="M7" s="1">
        <v>30.622129094412301</v>
      </c>
      <c r="N7" s="1">
        <v>44.332672531043301</v>
      </c>
      <c r="O7" s="1">
        <v>32.5091038575816</v>
      </c>
    </row>
    <row r="8" spans="1:15" x14ac:dyDescent="0.25">
      <c r="A8" t="s">
        <v>146</v>
      </c>
      <c r="B8" t="s">
        <v>2</v>
      </c>
      <c r="C8" t="s">
        <v>83</v>
      </c>
      <c r="D8">
        <v>34</v>
      </c>
      <c r="E8" s="36">
        <v>7.0000000000000001E-3</v>
      </c>
      <c r="F8" s="1">
        <v>24.230232425852801</v>
      </c>
      <c r="H8" s="1">
        <v>22.245289758788498</v>
      </c>
      <c r="J8" s="1">
        <v>26.109808317830801</v>
      </c>
      <c r="K8" s="1">
        <v>25.041868625045701</v>
      </c>
      <c r="M8" s="1">
        <v>22.4523908590822</v>
      </c>
      <c r="O8" s="1">
        <v>27.0044299130487</v>
      </c>
    </row>
    <row r="9" spans="1:15" x14ac:dyDescent="0.25">
      <c r="A9" t="s">
        <v>146</v>
      </c>
      <c r="B9" t="s">
        <v>3</v>
      </c>
      <c r="C9" t="s">
        <v>84</v>
      </c>
      <c r="D9">
        <v>672</v>
      </c>
      <c r="E9" s="36">
        <v>3.5000000000000003E-2</v>
      </c>
      <c r="F9" s="1">
        <v>60.6563254741205</v>
      </c>
      <c r="G9" s="1">
        <v>11.6302083333333</v>
      </c>
      <c r="H9" s="1">
        <v>35.03125</v>
      </c>
      <c r="I9" s="1">
        <v>90.754545454545493</v>
      </c>
      <c r="J9" s="1">
        <v>58.6172737955347</v>
      </c>
      <c r="K9" s="1">
        <v>61.5111962293768</v>
      </c>
      <c r="L9" s="1">
        <v>11.730409356725101</v>
      </c>
      <c r="M9" s="1">
        <v>35.7893719806763</v>
      </c>
      <c r="N9" s="1">
        <v>90.818181818181799</v>
      </c>
      <c r="O9" s="1">
        <v>59.3677992517039</v>
      </c>
    </row>
    <row r="10" spans="1:15" x14ac:dyDescent="0.25">
      <c r="A10" t="s">
        <v>146</v>
      </c>
      <c r="B10" t="s">
        <v>3</v>
      </c>
      <c r="C10" t="s">
        <v>85</v>
      </c>
      <c r="D10">
        <v>1951</v>
      </c>
      <c r="E10" s="36">
        <v>0.10199999999999999</v>
      </c>
      <c r="F10" s="1">
        <v>44.029061802772098</v>
      </c>
      <c r="G10" s="1">
        <v>10.7969107551487</v>
      </c>
      <c r="H10" s="1">
        <v>22.8494623655914</v>
      </c>
      <c r="I10" s="1">
        <v>54.302068965517201</v>
      </c>
      <c r="J10" s="1">
        <v>43.023116594195599</v>
      </c>
      <c r="K10" s="1">
        <v>46.090888873894201</v>
      </c>
      <c r="L10" s="1">
        <v>11.091666666666701</v>
      </c>
      <c r="M10" s="1">
        <v>23.911111111111101</v>
      </c>
      <c r="N10" s="1">
        <v>57.703571428571401</v>
      </c>
      <c r="O10" s="1">
        <v>45.061580936240198</v>
      </c>
    </row>
    <row r="11" spans="1:15" x14ac:dyDescent="0.25">
      <c r="A11" t="s">
        <v>146</v>
      </c>
      <c r="B11" t="s">
        <v>3</v>
      </c>
      <c r="C11" t="s">
        <v>86</v>
      </c>
      <c r="D11">
        <v>5047</v>
      </c>
      <c r="E11" s="36">
        <v>0.26400000000000001</v>
      </c>
      <c r="F11" s="1">
        <v>32.795848177772598</v>
      </c>
      <c r="G11" s="1">
        <v>10.423980539018</v>
      </c>
      <c r="H11" s="1">
        <v>19.4311111111111</v>
      </c>
      <c r="I11" s="1">
        <v>35.051724137930997</v>
      </c>
      <c r="J11" s="1">
        <v>32.701216645877203</v>
      </c>
      <c r="K11" s="1">
        <v>34.764981535883898</v>
      </c>
      <c r="L11" s="1">
        <v>10.8249747219414</v>
      </c>
      <c r="M11" s="1">
        <v>20.469798657718101</v>
      </c>
      <c r="N11" s="1">
        <v>36.274336283185797</v>
      </c>
      <c r="O11" s="1">
        <v>34.6480744725433</v>
      </c>
    </row>
    <row r="12" spans="1:15" x14ac:dyDescent="0.25">
      <c r="A12" t="s">
        <v>146</v>
      </c>
      <c r="B12" t="s">
        <v>3</v>
      </c>
      <c r="C12" t="s">
        <v>80</v>
      </c>
      <c r="D12">
        <v>3516</v>
      </c>
      <c r="E12" s="36">
        <v>0.184</v>
      </c>
      <c r="F12" s="1">
        <v>31.809844118242701</v>
      </c>
      <c r="G12" s="1">
        <v>10.033169533169501</v>
      </c>
      <c r="H12" s="1">
        <v>17.629698382911599</v>
      </c>
      <c r="I12" s="1">
        <v>34.765291191103302</v>
      </c>
      <c r="J12" s="1">
        <v>31.774812352824799</v>
      </c>
      <c r="K12" s="1">
        <v>34.168902355388397</v>
      </c>
      <c r="L12" s="1">
        <v>10.3905206355902</v>
      </c>
      <c r="M12" s="1">
        <v>18.4878924996572</v>
      </c>
      <c r="N12" s="1">
        <v>37.649537027316399</v>
      </c>
      <c r="O12" s="1">
        <v>34.104035588815798</v>
      </c>
    </row>
    <row r="13" spans="1:15" x14ac:dyDescent="0.25">
      <c r="A13" t="s">
        <v>146</v>
      </c>
      <c r="B13" t="s">
        <v>3</v>
      </c>
      <c r="C13" t="s">
        <v>81</v>
      </c>
      <c r="D13">
        <v>3330</v>
      </c>
      <c r="E13" s="36">
        <v>0.17399999999999999</v>
      </c>
      <c r="F13" s="1">
        <v>31.563580003201398</v>
      </c>
      <c r="G13" s="1">
        <v>10.2785887894692</v>
      </c>
      <c r="H13" s="1">
        <v>18.380551573130401</v>
      </c>
      <c r="I13" s="1">
        <v>33.700316985497501</v>
      </c>
      <c r="J13" s="1">
        <v>32.099052561770797</v>
      </c>
      <c r="K13" s="1">
        <v>33.614472327991599</v>
      </c>
      <c r="L13" s="1">
        <v>11.035453548374599</v>
      </c>
      <c r="M13" s="1">
        <v>19.646522887323901</v>
      </c>
      <c r="N13" s="1">
        <v>36.082680243261898</v>
      </c>
      <c r="O13" s="1">
        <v>34.156731036007002</v>
      </c>
    </row>
    <row r="14" spans="1:15" x14ac:dyDescent="0.25">
      <c r="A14" t="s">
        <v>146</v>
      </c>
      <c r="B14" t="s">
        <v>3</v>
      </c>
      <c r="C14" t="s">
        <v>76</v>
      </c>
      <c r="D14">
        <v>2820</v>
      </c>
      <c r="E14" s="36">
        <v>0.14799999999999999</v>
      </c>
      <c r="F14" s="1">
        <v>37.468405846136697</v>
      </c>
      <c r="G14" s="1">
        <v>11.499749498998</v>
      </c>
      <c r="H14" s="1">
        <v>21.2007550521874</v>
      </c>
      <c r="I14" s="1">
        <v>40.9347602739726</v>
      </c>
      <c r="J14" s="1">
        <v>38.318548959228004</v>
      </c>
      <c r="K14" s="1">
        <v>40.924886774163703</v>
      </c>
      <c r="L14" s="1">
        <v>12.300612889351701</v>
      </c>
      <c r="M14" s="1">
        <v>22.645642263276098</v>
      </c>
      <c r="N14" s="1">
        <v>44.289192956352103</v>
      </c>
      <c r="O14" s="1">
        <v>41.852271796503302</v>
      </c>
    </row>
    <row r="15" spans="1:15" x14ac:dyDescent="0.25">
      <c r="A15" t="s">
        <v>146</v>
      </c>
      <c r="B15" t="s">
        <v>3</v>
      </c>
      <c r="C15" t="s">
        <v>77</v>
      </c>
      <c r="D15">
        <v>999</v>
      </c>
      <c r="E15" s="36">
        <v>5.1999999999999998E-2</v>
      </c>
      <c r="F15" s="1">
        <v>46.554787077998</v>
      </c>
      <c r="G15" s="1">
        <v>12.116059603968299</v>
      </c>
      <c r="H15" s="1">
        <v>23.314488636363599</v>
      </c>
      <c r="I15" s="1">
        <v>47.994818084040098</v>
      </c>
      <c r="J15" s="1">
        <v>47.382715267783297</v>
      </c>
      <c r="K15" s="1">
        <v>50.361228326430101</v>
      </c>
      <c r="L15" s="1">
        <v>13.0506105005782</v>
      </c>
      <c r="M15" s="1">
        <v>25.3437074057247</v>
      </c>
      <c r="N15" s="1">
        <v>55.422574792040798</v>
      </c>
      <c r="O15" s="1">
        <v>51.270980589063399</v>
      </c>
    </row>
    <row r="16" spans="1:15" x14ac:dyDescent="0.25">
      <c r="A16" t="s">
        <v>146</v>
      </c>
      <c r="B16" t="s">
        <v>3</v>
      </c>
      <c r="C16" t="s">
        <v>82</v>
      </c>
      <c r="D16">
        <v>483</v>
      </c>
      <c r="E16" s="36">
        <v>2.5000000000000001E-2</v>
      </c>
      <c r="F16" s="1">
        <v>49.338655684455901</v>
      </c>
      <c r="G16" s="1">
        <v>12.373907620174499</v>
      </c>
      <c r="H16" s="1">
        <v>25.237678427147902</v>
      </c>
      <c r="I16" s="1">
        <v>60.881548439847997</v>
      </c>
      <c r="J16" s="1">
        <v>49.5810322874812</v>
      </c>
      <c r="K16" s="1">
        <v>53.652203665178597</v>
      </c>
      <c r="L16" s="1">
        <v>13.4989022108612</v>
      </c>
      <c r="M16" s="1">
        <v>28.8456068268015</v>
      </c>
      <c r="N16" s="1">
        <v>70.102154803834395</v>
      </c>
      <c r="O16" s="1">
        <v>53.958413065336899</v>
      </c>
    </row>
    <row r="17" spans="1:15" x14ac:dyDescent="0.25">
      <c r="A17" t="s">
        <v>146</v>
      </c>
      <c r="B17" t="s">
        <v>3</v>
      </c>
      <c r="C17" t="s">
        <v>83</v>
      </c>
      <c r="D17">
        <v>268</v>
      </c>
      <c r="E17" s="36">
        <v>1.4E-2</v>
      </c>
      <c r="F17" s="1">
        <v>44.381754655184402</v>
      </c>
      <c r="G17" s="1">
        <v>11.9920640966322</v>
      </c>
      <c r="H17" s="1">
        <v>22.257960477274398</v>
      </c>
      <c r="I17" s="1">
        <v>49.066435102830098</v>
      </c>
      <c r="J17" s="1">
        <v>43.441259626203099</v>
      </c>
      <c r="K17" s="1">
        <v>50.193649806169098</v>
      </c>
      <c r="L17" s="1">
        <v>13.379621163623399</v>
      </c>
      <c r="M17" s="1">
        <v>24.709863946689399</v>
      </c>
      <c r="N17" s="1">
        <v>57.388691040218802</v>
      </c>
      <c r="O17" s="1">
        <v>49.111248600918799</v>
      </c>
    </row>
    <row r="18" spans="1:15" x14ac:dyDescent="0.25">
      <c r="A18" t="s">
        <v>146</v>
      </c>
      <c r="B18" t="s">
        <v>4</v>
      </c>
      <c r="C18" t="s">
        <v>84</v>
      </c>
      <c r="D18">
        <v>84</v>
      </c>
      <c r="E18" s="36">
        <v>7.0000000000000001E-3</v>
      </c>
      <c r="F18" s="1">
        <v>121.660011915089</v>
      </c>
      <c r="G18" s="1">
        <v>36.879790940766497</v>
      </c>
      <c r="H18" s="1">
        <v>80.382279741164794</v>
      </c>
      <c r="I18" s="1">
        <v>171.87388801674501</v>
      </c>
      <c r="J18" s="1">
        <v>118.21235168846999</v>
      </c>
      <c r="K18" s="1">
        <v>123.28254540413</v>
      </c>
      <c r="L18" s="1">
        <v>36.879790940766497</v>
      </c>
      <c r="M18" s="1">
        <v>81.943504230960698</v>
      </c>
      <c r="N18" s="1">
        <v>182.446153846154</v>
      </c>
      <c r="O18" s="1">
        <v>119.878004259203</v>
      </c>
    </row>
    <row r="19" spans="1:15" x14ac:dyDescent="0.25">
      <c r="A19" t="s">
        <v>146</v>
      </c>
      <c r="B19" t="s">
        <v>4</v>
      </c>
      <c r="C19" t="s">
        <v>85</v>
      </c>
      <c r="D19">
        <v>586</v>
      </c>
      <c r="E19" s="36">
        <v>4.5999999999999999E-2</v>
      </c>
      <c r="F19" s="1">
        <v>72.276481243249194</v>
      </c>
      <c r="G19" s="1">
        <v>19.655861739407499</v>
      </c>
      <c r="H19" s="1">
        <v>37.7723112128146</v>
      </c>
      <c r="I19" s="1">
        <v>82.919871794871796</v>
      </c>
      <c r="J19" s="1">
        <v>69.528160907057099</v>
      </c>
      <c r="K19" s="1">
        <v>77.735890682449195</v>
      </c>
      <c r="L19" s="1">
        <v>20.600930680359401</v>
      </c>
      <c r="M19" s="1">
        <v>39.744565217391298</v>
      </c>
      <c r="N19" s="1">
        <v>86.031876861966197</v>
      </c>
      <c r="O19" s="1">
        <v>74.872260350341193</v>
      </c>
    </row>
    <row r="20" spans="1:15" x14ac:dyDescent="0.25">
      <c r="A20" t="s">
        <v>146</v>
      </c>
      <c r="B20" t="s">
        <v>4</v>
      </c>
      <c r="C20" t="s">
        <v>86</v>
      </c>
      <c r="D20">
        <v>2381</v>
      </c>
      <c r="E20" s="36">
        <v>0.189</v>
      </c>
      <c r="F20" s="1">
        <v>48.5808711715976</v>
      </c>
      <c r="G20" s="1">
        <v>15.036764705882399</v>
      </c>
      <c r="H20" s="1">
        <v>27.494444444444401</v>
      </c>
      <c r="I20" s="1">
        <v>50.859375</v>
      </c>
      <c r="J20" s="1">
        <v>48.079930714594099</v>
      </c>
      <c r="K20" s="1">
        <v>52.504950918960603</v>
      </c>
      <c r="L20" s="1">
        <v>15.5178571428571</v>
      </c>
      <c r="M20" s="1">
        <v>28.672897196261701</v>
      </c>
      <c r="N20" s="1">
        <v>54.415094339622598</v>
      </c>
      <c r="O20" s="1">
        <v>51.8172608995026</v>
      </c>
    </row>
    <row r="21" spans="1:15" x14ac:dyDescent="0.25">
      <c r="A21" t="s">
        <v>146</v>
      </c>
      <c r="B21" t="s">
        <v>4</v>
      </c>
      <c r="C21" t="s">
        <v>80</v>
      </c>
      <c r="D21">
        <v>2100</v>
      </c>
      <c r="E21" s="36">
        <v>0.16600000000000001</v>
      </c>
      <c r="F21" s="1">
        <v>42.419126800490801</v>
      </c>
      <c r="G21" s="1">
        <v>14.0059166798197</v>
      </c>
      <c r="H21" s="1">
        <v>24.6785480769231</v>
      </c>
      <c r="I21" s="1">
        <v>44.953937500000002</v>
      </c>
      <c r="J21" s="1">
        <v>41.780319677587002</v>
      </c>
      <c r="K21" s="1">
        <v>45.705179405618701</v>
      </c>
      <c r="L21" s="1">
        <v>15.1568880438702</v>
      </c>
      <c r="M21" s="1">
        <v>26.3554309687262</v>
      </c>
      <c r="N21" s="1">
        <v>49.363963007883598</v>
      </c>
      <c r="O21" s="1">
        <v>45.042863380045098</v>
      </c>
    </row>
    <row r="22" spans="1:15" x14ac:dyDescent="0.25">
      <c r="A22" t="s">
        <v>146</v>
      </c>
      <c r="B22" t="s">
        <v>4</v>
      </c>
      <c r="C22" t="s">
        <v>81</v>
      </c>
      <c r="D22">
        <v>2777</v>
      </c>
      <c r="E22" s="36">
        <v>0.22</v>
      </c>
      <c r="F22" s="1">
        <v>35.7698307247028</v>
      </c>
      <c r="G22" s="1">
        <v>13.587890625</v>
      </c>
      <c r="H22" s="1">
        <v>22.848780487804898</v>
      </c>
      <c r="I22" s="1">
        <v>39.859174964438097</v>
      </c>
      <c r="J22" s="1">
        <v>35.638303421648999</v>
      </c>
      <c r="K22" s="1">
        <v>39.096380235211299</v>
      </c>
      <c r="L22" s="1">
        <v>14.6390773405699</v>
      </c>
      <c r="M22" s="1">
        <v>24.825563909774399</v>
      </c>
      <c r="N22" s="1">
        <v>43.355072463768103</v>
      </c>
      <c r="O22" s="1">
        <v>38.908811653197297</v>
      </c>
    </row>
    <row r="23" spans="1:15" x14ac:dyDescent="0.25">
      <c r="A23" t="s">
        <v>146</v>
      </c>
      <c r="B23" t="s">
        <v>4</v>
      </c>
      <c r="C23" t="s">
        <v>76</v>
      </c>
      <c r="D23">
        <v>2800</v>
      </c>
      <c r="E23" s="36">
        <v>0.222</v>
      </c>
      <c r="F23" s="1">
        <v>40.429959639387597</v>
      </c>
      <c r="G23" s="1">
        <v>14.0033528038998</v>
      </c>
      <c r="H23" s="1">
        <v>23.970157696984899</v>
      </c>
      <c r="I23" s="1">
        <v>42.985001660296803</v>
      </c>
      <c r="J23" s="1">
        <v>40.885545677933003</v>
      </c>
      <c r="K23" s="1">
        <v>44.284782595100602</v>
      </c>
      <c r="L23" s="1">
        <v>15.2507990067507</v>
      </c>
      <c r="M23" s="1">
        <v>25.813730051419199</v>
      </c>
      <c r="N23" s="1">
        <v>48.319826671051601</v>
      </c>
      <c r="O23" s="1">
        <v>44.982604514108203</v>
      </c>
    </row>
    <row r="24" spans="1:15" x14ac:dyDescent="0.25">
      <c r="A24" t="s">
        <v>146</v>
      </c>
      <c r="B24" t="s">
        <v>4</v>
      </c>
      <c r="C24" t="s">
        <v>77</v>
      </c>
      <c r="D24">
        <v>1068</v>
      </c>
      <c r="E24" s="36">
        <v>8.5000000000000006E-2</v>
      </c>
      <c r="F24" s="1">
        <v>45.6640119069504</v>
      </c>
      <c r="G24" s="1">
        <v>14.711889845329701</v>
      </c>
      <c r="H24" s="1">
        <v>26.1553868467239</v>
      </c>
      <c r="I24" s="1">
        <v>47.254451443647099</v>
      </c>
      <c r="J24" s="1">
        <v>45.6333645368125</v>
      </c>
      <c r="K24" s="1">
        <v>50.263280594874601</v>
      </c>
      <c r="L24" s="1">
        <v>16.061217597033298</v>
      </c>
      <c r="M24" s="1">
        <v>28.984175014487999</v>
      </c>
      <c r="N24" s="1">
        <v>54.089860494963901</v>
      </c>
      <c r="O24" s="1">
        <v>50.2230825877866</v>
      </c>
    </row>
    <row r="25" spans="1:15" x14ac:dyDescent="0.25">
      <c r="A25" t="s">
        <v>146</v>
      </c>
      <c r="B25" t="s">
        <v>4</v>
      </c>
      <c r="C25" t="s">
        <v>82</v>
      </c>
      <c r="D25">
        <v>518</v>
      </c>
      <c r="E25" s="36">
        <v>4.1000000000000002E-2</v>
      </c>
      <c r="F25" s="1">
        <v>61.630881227543703</v>
      </c>
      <c r="G25" s="1">
        <v>17.694914898039201</v>
      </c>
      <c r="H25" s="1">
        <v>31.774181922780699</v>
      </c>
      <c r="I25" s="1">
        <v>64.154039357148704</v>
      </c>
      <c r="J25" s="1">
        <v>60.434596983550598</v>
      </c>
      <c r="K25" s="1">
        <v>66.1935618620074</v>
      </c>
      <c r="L25" s="1">
        <v>19.254306150615999</v>
      </c>
      <c r="M25" s="1">
        <v>34.422886006123598</v>
      </c>
      <c r="N25" s="1">
        <v>75.928296000447205</v>
      </c>
      <c r="O25" s="1">
        <v>65.097507056800396</v>
      </c>
    </row>
    <row r="26" spans="1:15" x14ac:dyDescent="0.25">
      <c r="A26" t="s">
        <v>146</v>
      </c>
      <c r="B26" t="s">
        <v>4</v>
      </c>
      <c r="C26" t="s">
        <v>83</v>
      </c>
      <c r="D26">
        <v>299</v>
      </c>
      <c r="E26" s="36">
        <v>2.4E-2</v>
      </c>
      <c r="F26" s="1">
        <v>48.192846414782402</v>
      </c>
      <c r="G26" s="1">
        <v>14.6987675816373</v>
      </c>
      <c r="H26" s="1">
        <v>28.324334358756801</v>
      </c>
      <c r="I26" s="1">
        <v>52.097342053724702</v>
      </c>
      <c r="J26" s="1">
        <v>46.528121863604703</v>
      </c>
      <c r="K26" s="1">
        <v>54.627297946207896</v>
      </c>
      <c r="L26" s="1">
        <v>16.639098649302401</v>
      </c>
      <c r="M26" s="1">
        <v>33.162994003323497</v>
      </c>
      <c r="N26" s="1">
        <v>62.485508805765697</v>
      </c>
      <c r="O26" s="1">
        <v>53.048942389708102</v>
      </c>
    </row>
    <row r="27" spans="1:15" x14ac:dyDescent="0.25">
      <c r="A27" t="s">
        <v>146</v>
      </c>
      <c r="B27" t="s">
        <v>5</v>
      </c>
      <c r="C27" t="s">
        <v>87</v>
      </c>
      <c r="D27">
        <v>42</v>
      </c>
      <c r="E27" s="36">
        <v>7.0000000000000001E-3</v>
      </c>
      <c r="F27" s="1">
        <v>72.212203433142506</v>
      </c>
      <c r="G27" s="1">
        <v>22.518668831168799</v>
      </c>
      <c r="H27" s="1">
        <v>46.915559246954601</v>
      </c>
      <c r="I27" s="1">
        <v>97.473728813559305</v>
      </c>
      <c r="J27" s="1">
        <v>74.861910994764401</v>
      </c>
      <c r="K27" s="1">
        <v>77.439429106020299</v>
      </c>
      <c r="L27" s="1">
        <v>22.518668831168799</v>
      </c>
      <c r="M27" s="1">
        <v>46.915559246954601</v>
      </c>
      <c r="N27" s="1">
        <v>102.183333333333</v>
      </c>
      <c r="O27" s="1">
        <v>78.166557591623004</v>
      </c>
    </row>
    <row r="28" spans="1:15" x14ac:dyDescent="0.25">
      <c r="A28" t="s">
        <v>146</v>
      </c>
      <c r="B28" t="s">
        <v>5</v>
      </c>
      <c r="C28" t="s">
        <v>86</v>
      </c>
      <c r="D28">
        <v>240</v>
      </c>
      <c r="E28" s="36">
        <v>4.2999999999999997E-2</v>
      </c>
      <c r="F28" s="1">
        <v>48.185754850000599</v>
      </c>
      <c r="G28" s="1">
        <v>18.5255016722408</v>
      </c>
      <c r="H28" s="1">
        <v>30.873015873015898</v>
      </c>
      <c r="I28" s="1">
        <v>49.593507655597499</v>
      </c>
      <c r="J28" s="1">
        <v>48.7298806864097</v>
      </c>
      <c r="K28" s="1">
        <v>51.255876287877498</v>
      </c>
      <c r="L28" s="1">
        <v>19.384042553191499</v>
      </c>
      <c r="M28" s="1">
        <v>32.220526905829601</v>
      </c>
      <c r="N28" s="1">
        <v>51.617986557568699</v>
      </c>
      <c r="O28" s="1">
        <v>52.041419240196902</v>
      </c>
    </row>
    <row r="29" spans="1:15" x14ac:dyDescent="0.25">
      <c r="A29" t="s">
        <v>146</v>
      </c>
      <c r="B29" t="s">
        <v>5</v>
      </c>
      <c r="C29" t="s">
        <v>80</v>
      </c>
      <c r="D29">
        <v>364</v>
      </c>
      <c r="E29" s="36">
        <v>6.5000000000000002E-2</v>
      </c>
      <c r="F29" s="1">
        <v>40.561994332066703</v>
      </c>
      <c r="G29" s="1">
        <v>16.128438704576201</v>
      </c>
      <c r="H29" s="1">
        <v>26.186368069099998</v>
      </c>
      <c r="I29" s="1">
        <v>46.691683991684002</v>
      </c>
      <c r="J29" s="1">
        <v>41.74845699374</v>
      </c>
      <c r="K29" s="1">
        <v>47.684771498398703</v>
      </c>
      <c r="L29" s="1">
        <v>17.148940216273999</v>
      </c>
      <c r="M29" s="1">
        <v>29.2787595608191</v>
      </c>
      <c r="N29" s="1">
        <v>51.1777244986922</v>
      </c>
      <c r="O29" s="1">
        <v>48.786535341327102</v>
      </c>
    </row>
    <row r="30" spans="1:15" x14ac:dyDescent="0.25">
      <c r="A30" t="s">
        <v>146</v>
      </c>
      <c r="B30" t="s">
        <v>5</v>
      </c>
      <c r="C30" t="s">
        <v>81</v>
      </c>
      <c r="D30">
        <v>878</v>
      </c>
      <c r="E30" s="36">
        <v>0.156</v>
      </c>
      <c r="F30" s="1">
        <v>36.484885414899701</v>
      </c>
      <c r="G30" s="1">
        <v>15.1117254582601</v>
      </c>
      <c r="H30" s="1">
        <v>24.809847143351401</v>
      </c>
      <c r="I30" s="1">
        <v>41.177768831418497</v>
      </c>
      <c r="J30" s="1">
        <v>36.087137321902603</v>
      </c>
      <c r="K30" s="1">
        <v>40.071868111820201</v>
      </c>
      <c r="L30" s="1">
        <v>16.626984664396598</v>
      </c>
      <c r="M30" s="1">
        <v>27.041781601908198</v>
      </c>
      <c r="N30" s="1">
        <v>44.796861281826203</v>
      </c>
      <c r="O30" s="1">
        <v>39.938064684230199</v>
      </c>
    </row>
    <row r="31" spans="1:15" x14ac:dyDescent="0.25">
      <c r="A31" t="s">
        <v>146</v>
      </c>
      <c r="B31" t="s">
        <v>5</v>
      </c>
      <c r="C31" t="s">
        <v>76</v>
      </c>
      <c r="D31">
        <v>2005</v>
      </c>
      <c r="E31" s="36">
        <v>0.35699999999999998</v>
      </c>
      <c r="F31" s="1">
        <v>34.378827424017203</v>
      </c>
      <c r="G31" s="1">
        <v>15.685332011892999</v>
      </c>
      <c r="H31" s="1">
        <v>24.086050724637701</v>
      </c>
      <c r="I31" s="1">
        <v>38.2826855123675</v>
      </c>
      <c r="J31" s="1">
        <v>33.768028813213697</v>
      </c>
      <c r="K31" s="1">
        <v>37.574995711465199</v>
      </c>
      <c r="L31" s="1">
        <v>16.7604114106983</v>
      </c>
      <c r="M31" s="1">
        <v>25.965558912386701</v>
      </c>
      <c r="N31" s="1">
        <v>41.549336410848198</v>
      </c>
      <c r="O31" s="1">
        <v>36.8284276558079</v>
      </c>
    </row>
    <row r="32" spans="1:15" x14ac:dyDescent="0.25">
      <c r="A32" t="s">
        <v>146</v>
      </c>
      <c r="B32" t="s">
        <v>5</v>
      </c>
      <c r="C32" t="s">
        <v>77</v>
      </c>
      <c r="D32">
        <v>1172</v>
      </c>
      <c r="E32" s="36">
        <v>0.20899999999999999</v>
      </c>
      <c r="F32" s="1">
        <v>40.306735686622801</v>
      </c>
      <c r="G32" s="1">
        <v>16.892383679931299</v>
      </c>
      <c r="H32" s="1">
        <v>26.675385663434199</v>
      </c>
      <c r="I32" s="1">
        <v>44.088641817967698</v>
      </c>
      <c r="J32" s="1">
        <v>41.026624198001201</v>
      </c>
      <c r="K32" s="1">
        <v>43.807542157664301</v>
      </c>
      <c r="L32" s="1">
        <v>18.117574093084201</v>
      </c>
      <c r="M32" s="1">
        <v>29.007097659239701</v>
      </c>
      <c r="N32" s="1">
        <v>48.767050827320901</v>
      </c>
      <c r="O32" s="1">
        <v>44.665786914433802</v>
      </c>
    </row>
    <row r="33" spans="1:15" x14ac:dyDescent="0.25">
      <c r="A33" t="s">
        <v>146</v>
      </c>
      <c r="B33" t="s">
        <v>5</v>
      </c>
      <c r="C33" t="s">
        <v>82</v>
      </c>
      <c r="D33">
        <v>573</v>
      </c>
      <c r="E33" s="36">
        <v>0.10199999999999999</v>
      </c>
      <c r="F33" s="1">
        <v>40.022082559092098</v>
      </c>
      <c r="G33" s="1">
        <v>15.5597548518897</v>
      </c>
      <c r="H33" s="1">
        <v>25.780913053452601</v>
      </c>
      <c r="I33" s="1">
        <v>46.666709610924997</v>
      </c>
      <c r="J33" s="1">
        <v>40.290935080591403</v>
      </c>
      <c r="K33" s="1">
        <v>44.107689725377902</v>
      </c>
      <c r="L33" s="1">
        <v>17.1428571428571</v>
      </c>
      <c r="M33" s="1">
        <v>28.140793010752699</v>
      </c>
      <c r="N33" s="1">
        <v>50.114133794979601</v>
      </c>
      <c r="O33" s="1">
        <v>44.384698060311599</v>
      </c>
    </row>
    <row r="34" spans="1:15" x14ac:dyDescent="0.25">
      <c r="A34" t="s">
        <v>146</v>
      </c>
      <c r="B34" t="s">
        <v>5</v>
      </c>
      <c r="C34" t="s">
        <v>83</v>
      </c>
      <c r="D34">
        <v>338</v>
      </c>
      <c r="E34" s="36">
        <v>0.06</v>
      </c>
      <c r="F34" s="1">
        <v>47.852414052099803</v>
      </c>
      <c r="G34" s="1">
        <v>14.866030152792501</v>
      </c>
      <c r="H34" s="1">
        <v>26.280072764829601</v>
      </c>
      <c r="I34" s="1">
        <v>58.087941035544198</v>
      </c>
      <c r="J34" s="1">
        <v>43.657438922783498</v>
      </c>
      <c r="K34" s="1">
        <v>54.294290166000003</v>
      </c>
      <c r="L34" s="1">
        <v>17.7912976638715</v>
      </c>
      <c r="M34" s="1">
        <v>30.991501428376299</v>
      </c>
      <c r="N34" s="1">
        <v>65.109138854408897</v>
      </c>
      <c r="O34" s="1">
        <v>50.309832476452399</v>
      </c>
    </row>
    <row r="35" spans="1:15" x14ac:dyDescent="0.25">
      <c r="A35" t="s">
        <v>146</v>
      </c>
      <c r="B35" t="s">
        <v>6</v>
      </c>
      <c r="C35" t="s">
        <v>87</v>
      </c>
      <c r="D35">
        <v>57</v>
      </c>
      <c r="E35" s="36">
        <v>1.0999999999999999E-2</v>
      </c>
      <c r="F35" s="1">
        <v>67.637169949788202</v>
      </c>
      <c r="G35" s="1">
        <v>20.550724637681199</v>
      </c>
      <c r="H35" s="1">
        <v>37.830508474576298</v>
      </c>
      <c r="I35" s="1">
        <v>108.015625</v>
      </c>
      <c r="J35" s="1">
        <v>66.2865154840283</v>
      </c>
      <c r="K35" s="1">
        <v>69.508814142192406</v>
      </c>
      <c r="L35" s="1">
        <v>20.550724637681199</v>
      </c>
      <c r="M35" s="1">
        <v>37.830508474576298</v>
      </c>
      <c r="N35" s="1">
        <v>108.015625</v>
      </c>
      <c r="O35" s="1">
        <v>68.018775908315007</v>
      </c>
    </row>
    <row r="36" spans="1:15" x14ac:dyDescent="0.25">
      <c r="A36" t="s">
        <v>146</v>
      </c>
      <c r="B36" t="s">
        <v>6</v>
      </c>
      <c r="C36" t="s">
        <v>86</v>
      </c>
      <c r="D36">
        <v>283</v>
      </c>
      <c r="E36" s="36">
        <v>5.7000000000000002E-2</v>
      </c>
      <c r="F36" s="1">
        <v>44.020946883346099</v>
      </c>
      <c r="G36" s="1">
        <v>14.659090909090899</v>
      </c>
      <c r="H36" s="1">
        <v>26.176165803108798</v>
      </c>
      <c r="I36" s="1">
        <v>45.266021042563402</v>
      </c>
      <c r="J36" s="1">
        <v>44.464229979466097</v>
      </c>
      <c r="K36" s="1">
        <v>49.395328834050098</v>
      </c>
      <c r="L36" s="1">
        <v>16.311283643892299</v>
      </c>
      <c r="M36" s="1">
        <v>28.2</v>
      </c>
      <c r="N36" s="1">
        <v>51.323347285132698</v>
      </c>
      <c r="O36" s="1">
        <v>50.165656748440703</v>
      </c>
    </row>
    <row r="37" spans="1:15" x14ac:dyDescent="0.25">
      <c r="A37" t="s">
        <v>146</v>
      </c>
      <c r="B37" t="s">
        <v>6</v>
      </c>
      <c r="C37" t="s">
        <v>80</v>
      </c>
      <c r="D37">
        <v>467</v>
      </c>
      <c r="E37" s="36">
        <v>9.4E-2</v>
      </c>
      <c r="F37" s="1">
        <v>41.9788376762911</v>
      </c>
      <c r="G37" s="1">
        <v>16.9648111374458</v>
      </c>
      <c r="H37" s="1">
        <v>25.5343347639485</v>
      </c>
      <c r="I37" s="1">
        <v>45.923261486253601</v>
      </c>
      <c r="J37" s="1">
        <v>41.698330127147102</v>
      </c>
      <c r="K37" s="1">
        <v>45.809658263078802</v>
      </c>
      <c r="L37" s="1">
        <v>17.407852919438302</v>
      </c>
      <c r="M37" s="1">
        <v>26.989247311827999</v>
      </c>
      <c r="N37" s="1">
        <v>50.757654741000898</v>
      </c>
      <c r="O37" s="1">
        <v>45.608793073665197</v>
      </c>
    </row>
    <row r="38" spans="1:15" x14ac:dyDescent="0.25">
      <c r="A38" t="s">
        <v>146</v>
      </c>
      <c r="B38" t="s">
        <v>6</v>
      </c>
      <c r="C38" t="s">
        <v>81</v>
      </c>
      <c r="D38">
        <v>1184</v>
      </c>
      <c r="E38" s="36">
        <v>0.23799999999999999</v>
      </c>
      <c r="F38" s="1">
        <v>36.132171765495102</v>
      </c>
      <c r="G38" s="1">
        <v>15.150249124697</v>
      </c>
      <c r="H38" s="1">
        <v>24.0791051993418</v>
      </c>
      <c r="I38" s="1">
        <v>40.429484221167399</v>
      </c>
      <c r="J38" s="1">
        <v>36.2395544089526</v>
      </c>
      <c r="K38" s="1">
        <v>39.645284212163403</v>
      </c>
      <c r="L38" s="1">
        <v>16.190515414506699</v>
      </c>
      <c r="M38" s="1">
        <v>26.238021849146602</v>
      </c>
      <c r="N38" s="1">
        <v>44.6860178160006</v>
      </c>
      <c r="O38" s="1">
        <v>39.753792936345697</v>
      </c>
    </row>
    <row r="39" spans="1:15" x14ac:dyDescent="0.25">
      <c r="A39" t="s">
        <v>146</v>
      </c>
      <c r="B39" t="s">
        <v>6</v>
      </c>
      <c r="C39" t="s">
        <v>76</v>
      </c>
      <c r="D39">
        <v>1833</v>
      </c>
      <c r="E39" s="36">
        <v>0.36799999999999999</v>
      </c>
      <c r="F39" s="1">
        <v>37.719580341073403</v>
      </c>
      <c r="G39" s="1">
        <v>15.0331914893617</v>
      </c>
      <c r="H39" s="1">
        <v>25.0122511485452</v>
      </c>
      <c r="I39" s="1">
        <v>41.680272108843504</v>
      </c>
      <c r="J39" s="1">
        <v>38.233044377012298</v>
      </c>
      <c r="K39" s="1">
        <v>41.685080555442497</v>
      </c>
      <c r="L39" s="1">
        <v>16.601532567049802</v>
      </c>
      <c r="M39" s="1">
        <v>27.780419580419601</v>
      </c>
      <c r="N39" s="1">
        <v>47.047293447293399</v>
      </c>
      <c r="O39" s="1">
        <v>42.258436734254403</v>
      </c>
    </row>
    <row r="40" spans="1:15" x14ac:dyDescent="0.25">
      <c r="A40" t="s">
        <v>146</v>
      </c>
      <c r="B40" t="s">
        <v>6</v>
      </c>
      <c r="C40" t="s">
        <v>77</v>
      </c>
      <c r="D40">
        <v>729</v>
      </c>
      <c r="E40" s="36">
        <v>0.14599999999999999</v>
      </c>
      <c r="F40" s="1">
        <v>46.899917553416998</v>
      </c>
      <c r="G40" s="1">
        <v>18.167883211678799</v>
      </c>
      <c r="H40" s="1">
        <v>29.8622942884802</v>
      </c>
      <c r="I40" s="1">
        <v>53.976090707419303</v>
      </c>
      <c r="J40" s="1">
        <v>47.173858732862399</v>
      </c>
      <c r="K40" s="1">
        <v>52.053422058248302</v>
      </c>
      <c r="L40" s="1">
        <v>20.230020847811002</v>
      </c>
      <c r="M40" s="1">
        <v>33.739967897271299</v>
      </c>
      <c r="N40" s="1">
        <v>61.095223880596997</v>
      </c>
      <c r="O40" s="1">
        <v>52.311543062462498</v>
      </c>
    </row>
    <row r="41" spans="1:15" x14ac:dyDescent="0.25">
      <c r="A41" t="s">
        <v>146</v>
      </c>
      <c r="B41" t="s">
        <v>6</v>
      </c>
      <c r="C41" t="s">
        <v>82</v>
      </c>
      <c r="D41">
        <v>285</v>
      </c>
      <c r="E41" s="36">
        <v>5.7000000000000002E-2</v>
      </c>
      <c r="F41" s="1">
        <v>53.701544294891796</v>
      </c>
      <c r="G41" s="1">
        <v>17.173320158102801</v>
      </c>
      <c r="H41" s="1">
        <v>34.454512504530598</v>
      </c>
      <c r="I41" s="1">
        <v>67.027199399737398</v>
      </c>
      <c r="J41" s="1">
        <v>53.415159928251299</v>
      </c>
      <c r="K41" s="1">
        <v>59.595701023729603</v>
      </c>
      <c r="L41" s="1">
        <v>20.7193126022913</v>
      </c>
      <c r="M41" s="1">
        <v>40.342020982882403</v>
      </c>
      <c r="N41" s="1">
        <v>72.619270346117901</v>
      </c>
      <c r="O41" s="1">
        <v>58.954578491200103</v>
      </c>
    </row>
    <row r="42" spans="1:15" x14ac:dyDescent="0.25">
      <c r="A42" t="s">
        <v>146</v>
      </c>
      <c r="B42" t="s">
        <v>6</v>
      </c>
      <c r="C42" t="s">
        <v>83</v>
      </c>
      <c r="D42">
        <v>147</v>
      </c>
      <c r="E42" s="36">
        <v>2.9000000000000001E-2</v>
      </c>
      <c r="F42" s="1">
        <v>74.092578763787003</v>
      </c>
      <c r="G42" s="1">
        <v>20.240671295723601</v>
      </c>
      <c r="H42" s="1">
        <v>44.229965965346501</v>
      </c>
      <c r="I42" s="1">
        <v>84.379004314186403</v>
      </c>
      <c r="J42" s="1">
        <v>75.446606931533097</v>
      </c>
      <c r="K42" s="1">
        <v>79.207786206626295</v>
      </c>
      <c r="L42" s="1">
        <v>23.7113915765764</v>
      </c>
      <c r="M42" s="1">
        <v>49.495809523809498</v>
      </c>
      <c r="N42" s="1">
        <v>93.145986063898604</v>
      </c>
      <c r="O42" s="1">
        <v>80.413803387113006</v>
      </c>
    </row>
    <row r="43" spans="1:15" x14ac:dyDescent="0.25">
      <c r="A43" t="s">
        <v>146</v>
      </c>
      <c r="B43" t="s">
        <v>7</v>
      </c>
      <c r="C43" t="s">
        <v>84</v>
      </c>
      <c r="D43">
        <v>28</v>
      </c>
      <c r="E43" s="36">
        <v>3.0000000000000001E-3</v>
      </c>
      <c r="F43" s="1">
        <v>105.92213736591501</v>
      </c>
      <c r="H43" s="1">
        <v>56.9027777777778</v>
      </c>
      <c r="J43" s="1">
        <v>92.773622047244103</v>
      </c>
      <c r="K43" s="1">
        <v>118.08573561310099</v>
      </c>
      <c r="M43" s="1">
        <v>67.729646697388603</v>
      </c>
      <c r="O43" s="1">
        <v>106.398374989362</v>
      </c>
    </row>
    <row r="44" spans="1:15" x14ac:dyDescent="0.25">
      <c r="A44" t="s">
        <v>146</v>
      </c>
      <c r="B44" t="s">
        <v>7</v>
      </c>
      <c r="C44" t="s">
        <v>85</v>
      </c>
      <c r="D44">
        <v>212</v>
      </c>
      <c r="E44" s="36">
        <v>0.02</v>
      </c>
      <c r="F44" s="1">
        <v>74.064951453537901</v>
      </c>
      <c r="G44" s="1">
        <v>19.502319623320901</v>
      </c>
      <c r="H44" s="1">
        <v>39.577842377261</v>
      </c>
      <c r="I44" s="1">
        <v>97.756144662921301</v>
      </c>
      <c r="J44" s="1">
        <v>71.434535441463893</v>
      </c>
      <c r="K44" s="1">
        <v>120.138702437571</v>
      </c>
      <c r="L44" s="1">
        <v>19.860918972332001</v>
      </c>
      <c r="M44" s="1">
        <v>40.1619658119658</v>
      </c>
      <c r="N44" s="1">
        <v>111.236475409836</v>
      </c>
      <c r="O44" s="1">
        <v>120.81997986616901</v>
      </c>
    </row>
    <row r="45" spans="1:15" x14ac:dyDescent="0.25">
      <c r="A45" t="s">
        <v>146</v>
      </c>
      <c r="B45" t="s">
        <v>7</v>
      </c>
      <c r="C45" t="s">
        <v>86</v>
      </c>
      <c r="D45">
        <v>980</v>
      </c>
      <c r="E45" s="36">
        <v>9.1999999999999998E-2</v>
      </c>
      <c r="F45" s="1">
        <v>45.068651640678702</v>
      </c>
      <c r="G45" s="1">
        <v>14.7725492738589</v>
      </c>
      <c r="H45" s="1">
        <v>27.5669485553206</v>
      </c>
      <c r="I45" s="1">
        <v>47.689058956916099</v>
      </c>
      <c r="J45" s="1">
        <v>44.466101234821103</v>
      </c>
      <c r="K45" s="1">
        <v>49.5386160381764</v>
      </c>
      <c r="L45" s="1">
        <v>15.5898890429958</v>
      </c>
      <c r="M45" s="1">
        <v>28.348974867724898</v>
      </c>
      <c r="N45" s="1">
        <v>50.044604504976398</v>
      </c>
      <c r="O45" s="1">
        <v>48.846732371948598</v>
      </c>
    </row>
    <row r="46" spans="1:15" x14ac:dyDescent="0.25">
      <c r="A46" t="s">
        <v>146</v>
      </c>
      <c r="B46" t="s">
        <v>7</v>
      </c>
      <c r="C46" t="s">
        <v>80</v>
      </c>
      <c r="D46">
        <v>1356</v>
      </c>
      <c r="E46" s="36">
        <v>0.127</v>
      </c>
      <c r="F46" s="1">
        <v>39.442505695733601</v>
      </c>
      <c r="G46" s="1">
        <v>14.969579805905401</v>
      </c>
      <c r="H46" s="1">
        <v>24.0836621004566</v>
      </c>
      <c r="I46" s="1">
        <v>40.863046789326198</v>
      </c>
      <c r="J46" s="1">
        <v>39.5065731234954</v>
      </c>
      <c r="K46" s="1">
        <v>42.156330631397601</v>
      </c>
      <c r="L46" s="1">
        <v>15.886959128722999</v>
      </c>
      <c r="M46" s="1">
        <v>25.7200684833102</v>
      </c>
      <c r="N46" s="1">
        <v>43.836037364798401</v>
      </c>
      <c r="O46" s="1">
        <v>42.218288238986602</v>
      </c>
    </row>
    <row r="47" spans="1:15" x14ac:dyDescent="0.25">
      <c r="A47" t="s">
        <v>146</v>
      </c>
      <c r="B47" t="s">
        <v>7</v>
      </c>
      <c r="C47" t="s">
        <v>81</v>
      </c>
      <c r="D47">
        <v>2210</v>
      </c>
      <c r="E47" s="36">
        <v>0.20699999999999999</v>
      </c>
      <c r="F47" s="1">
        <v>39.184634840358299</v>
      </c>
      <c r="G47" s="1">
        <v>13.5853928839768</v>
      </c>
      <c r="H47" s="1">
        <v>22.676885459068298</v>
      </c>
      <c r="I47" s="1">
        <v>39.616813661367601</v>
      </c>
      <c r="J47" s="1">
        <v>39.254354455152999</v>
      </c>
      <c r="K47" s="1">
        <v>42.431847062039203</v>
      </c>
      <c r="L47" s="1">
        <v>14.8921739643375</v>
      </c>
      <c r="M47" s="1">
        <v>24.468088237369201</v>
      </c>
      <c r="N47" s="1">
        <v>42.624057286984304</v>
      </c>
      <c r="O47" s="1">
        <v>42.4145341213436</v>
      </c>
    </row>
    <row r="48" spans="1:15" x14ac:dyDescent="0.25">
      <c r="A48" t="s">
        <v>146</v>
      </c>
      <c r="B48" t="s">
        <v>7</v>
      </c>
      <c r="C48" t="s">
        <v>76</v>
      </c>
      <c r="D48">
        <v>3153</v>
      </c>
      <c r="E48" s="36">
        <v>0.29499999999999998</v>
      </c>
      <c r="F48" s="1">
        <v>40.6451976844101</v>
      </c>
      <c r="G48" s="1">
        <v>13.980349344978199</v>
      </c>
      <c r="H48" s="1">
        <v>23.087012156109999</v>
      </c>
      <c r="I48" s="1">
        <v>41.3063891577928</v>
      </c>
      <c r="J48" s="1">
        <v>41.045692266439701</v>
      </c>
      <c r="K48" s="1">
        <v>44.137829284409101</v>
      </c>
      <c r="L48" s="1">
        <v>15.6415626258558</v>
      </c>
      <c r="M48" s="1">
        <v>25.544545454545499</v>
      </c>
      <c r="N48" s="1">
        <v>44.941102229701301</v>
      </c>
      <c r="O48" s="1">
        <v>44.570641266288398</v>
      </c>
    </row>
    <row r="49" spans="1:15" x14ac:dyDescent="0.25">
      <c r="A49" t="s">
        <v>146</v>
      </c>
      <c r="B49" t="s">
        <v>7</v>
      </c>
      <c r="C49" t="s">
        <v>77</v>
      </c>
      <c r="D49">
        <v>1548</v>
      </c>
      <c r="E49" s="36">
        <v>0.14499999999999999</v>
      </c>
      <c r="F49" s="1">
        <v>48.586139555630297</v>
      </c>
      <c r="G49" s="1">
        <v>14.233323901387999</v>
      </c>
      <c r="H49" s="1">
        <v>25.594018531211599</v>
      </c>
      <c r="I49" s="1">
        <v>49.207521998738699</v>
      </c>
      <c r="J49" s="1">
        <v>48.762756058611501</v>
      </c>
      <c r="K49" s="1">
        <v>53.621013708164</v>
      </c>
      <c r="L49" s="1">
        <v>16.192428643307998</v>
      </c>
      <c r="M49" s="1">
        <v>28.526102689423301</v>
      </c>
      <c r="N49" s="1">
        <v>56.573479426826701</v>
      </c>
      <c r="O49" s="1">
        <v>53.9117550530828</v>
      </c>
    </row>
    <row r="50" spans="1:15" x14ac:dyDescent="0.25">
      <c r="A50" t="s">
        <v>146</v>
      </c>
      <c r="B50" t="s">
        <v>7</v>
      </c>
      <c r="C50" t="s">
        <v>82</v>
      </c>
      <c r="D50">
        <v>781</v>
      </c>
      <c r="E50" s="36">
        <v>7.2999999999999995E-2</v>
      </c>
      <c r="F50" s="1">
        <v>56.984531864445302</v>
      </c>
      <c r="G50" s="1">
        <v>14.546486090776</v>
      </c>
      <c r="H50" s="1">
        <v>26.987736437331101</v>
      </c>
      <c r="I50" s="1">
        <v>64.132107592781793</v>
      </c>
      <c r="J50" s="1">
        <v>58.162379229585703</v>
      </c>
      <c r="K50" s="1">
        <v>63.087794554082599</v>
      </c>
      <c r="L50" s="1">
        <v>16.369997313994102</v>
      </c>
      <c r="M50" s="1">
        <v>31.22418765622</v>
      </c>
      <c r="N50" s="1">
        <v>73.600226317491106</v>
      </c>
      <c r="O50" s="1">
        <v>64.216664385518101</v>
      </c>
    </row>
    <row r="51" spans="1:15" x14ac:dyDescent="0.25">
      <c r="A51" t="s">
        <v>146</v>
      </c>
      <c r="B51" t="s">
        <v>7</v>
      </c>
      <c r="C51" t="s">
        <v>83</v>
      </c>
      <c r="D51">
        <v>408</v>
      </c>
      <c r="E51" s="36">
        <v>3.7999999999999999E-2</v>
      </c>
      <c r="F51" s="1">
        <v>68.2123407066114</v>
      </c>
      <c r="G51" s="1">
        <v>17.320108558863399</v>
      </c>
      <c r="H51" s="1">
        <v>32.7593776054944</v>
      </c>
      <c r="I51" s="1">
        <v>72.2899127238814</v>
      </c>
      <c r="J51" s="1">
        <v>62.163207213958003</v>
      </c>
      <c r="K51" s="1">
        <v>75.405885268399899</v>
      </c>
      <c r="L51" s="1">
        <v>20.195718638574899</v>
      </c>
      <c r="M51" s="1">
        <v>40.269514219622302</v>
      </c>
      <c r="N51" s="1">
        <v>88.930167522601806</v>
      </c>
      <c r="O51" s="1">
        <v>69.496557671983197</v>
      </c>
    </row>
    <row r="52" spans="1:15" x14ac:dyDescent="0.25">
      <c r="A52" t="s">
        <v>146</v>
      </c>
      <c r="B52" t="s">
        <v>8</v>
      </c>
      <c r="C52" t="s">
        <v>84</v>
      </c>
      <c r="D52">
        <v>94</v>
      </c>
      <c r="E52" s="36">
        <v>5.0000000000000001E-3</v>
      </c>
      <c r="F52" s="1">
        <v>127.75889283800799</v>
      </c>
      <c r="G52" s="1">
        <v>25.9847985347985</v>
      </c>
      <c r="H52" s="1">
        <v>77.307326007325997</v>
      </c>
      <c r="I52" s="1">
        <v>167.22546795235399</v>
      </c>
      <c r="J52" s="1">
        <v>124.341272146384</v>
      </c>
      <c r="K52" s="1">
        <v>144.80799752361099</v>
      </c>
      <c r="L52" s="1">
        <v>25.9847985347985</v>
      </c>
      <c r="M52" s="1">
        <v>77.307326007325997</v>
      </c>
      <c r="N52" s="1">
        <v>192.67676018422199</v>
      </c>
      <c r="O52" s="1">
        <v>142.74428280260699</v>
      </c>
    </row>
    <row r="53" spans="1:15" x14ac:dyDescent="0.25">
      <c r="A53" t="s">
        <v>146</v>
      </c>
      <c r="B53" t="s">
        <v>8</v>
      </c>
      <c r="C53" t="s">
        <v>85</v>
      </c>
      <c r="D53">
        <v>516</v>
      </c>
      <c r="E53" s="36">
        <v>2.7E-2</v>
      </c>
      <c r="F53" s="1">
        <v>62.758142138184802</v>
      </c>
      <c r="G53" s="1">
        <v>15.484125636672299</v>
      </c>
      <c r="H53" s="1">
        <v>29.8092857142857</v>
      </c>
      <c r="I53" s="1">
        <v>61.7362062747926</v>
      </c>
      <c r="J53" s="1">
        <v>60.158590633771603</v>
      </c>
      <c r="K53" s="1">
        <v>66.5055285057514</v>
      </c>
      <c r="L53" s="1">
        <v>15.6849696356275</v>
      </c>
      <c r="M53" s="1">
        <v>31.405441570026799</v>
      </c>
      <c r="N53" s="1">
        <v>64.479591836734699</v>
      </c>
      <c r="O53" s="1">
        <v>63.8768887230556</v>
      </c>
    </row>
    <row r="54" spans="1:15" x14ac:dyDescent="0.25">
      <c r="A54" t="s">
        <v>146</v>
      </c>
      <c r="B54" t="s">
        <v>8</v>
      </c>
      <c r="C54" t="s">
        <v>86</v>
      </c>
      <c r="D54">
        <v>2366</v>
      </c>
      <c r="E54" s="36">
        <v>0.123</v>
      </c>
      <c r="F54" s="1">
        <v>41.916652684999697</v>
      </c>
      <c r="G54" s="1">
        <v>13.635371271419499</v>
      </c>
      <c r="H54" s="1">
        <v>23.408919327006</v>
      </c>
      <c r="I54" s="1">
        <v>41.664913014386102</v>
      </c>
      <c r="J54" s="1">
        <v>41.156347777794302</v>
      </c>
      <c r="K54" s="1">
        <v>45.007075455295301</v>
      </c>
      <c r="L54" s="1">
        <v>14.0866202346041</v>
      </c>
      <c r="M54" s="1">
        <v>24.419604700854698</v>
      </c>
      <c r="N54" s="1">
        <v>44.786300282286497</v>
      </c>
      <c r="O54" s="1">
        <v>44.356593605857199</v>
      </c>
    </row>
    <row r="55" spans="1:15" x14ac:dyDescent="0.25">
      <c r="A55" t="s">
        <v>146</v>
      </c>
      <c r="B55" t="s">
        <v>8</v>
      </c>
      <c r="C55" t="s">
        <v>80</v>
      </c>
      <c r="D55">
        <v>3355</v>
      </c>
      <c r="E55" s="36">
        <v>0.17399999999999999</v>
      </c>
      <c r="F55" s="1">
        <v>41.065082723266002</v>
      </c>
      <c r="G55" s="1">
        <v>13.6725742135578</v>
      </c>
      <c r="H55" s="1">
        <v>23.132142857142899</v>
      </c>
      <c r="I55" s="1">
        <v>40.0117383820998</v>
      </c>
      <c r="J55" s="1">
        <v>41.243058124382003</v>
      </c>
      <c r="K55" s="1">
        <v>43.963259466494101</v>
      </c>
      <c r="L55" s="1">
        <v>14.6534733124019</v>
      </c>
      <c r="M55" s="1">
        <v>25.143497757847499</v>
      </c>
      <c r="N55" s="1">
        <v>43.497211659481003</v>
      </c>
      <c r="O55" s="1">
        <v>44.142505061318502</v>
      </c>
    </row>
    <row r="56" spans="1:15" x14ac:dyDescent="0.25">
      <c r="A56" t="s">
        <v>146</v>
      </c>
      <c r="B56" t="s">
        <v>8</v>
      </c>
      <c r="C56" t="s">
        <v>81</v>
      </c>
      <c r="D56">
        <v>4559</v>
      </c>
      <c r="E56" s="36">
        <v>0.23599999999999999</v>
      </c>
      <c r="F56" s="1">
        <v>41.976171404528699</v>
      </c>
      <c r="G56" s="1">
        <v>13.8901219785976</v>
      </c>
      <c r="H56" s="1">
        <v>23.5673758865248</v>
      </c>
      <c r="I56" s="1">
        <v>42.590108926542499</v>
      </c>
      <c r="J56" s="1">
        <v>42.299022581773102</v>
      </c>
      <c r="K56" s="1">
        <v>47.267923682019997</v>
      </c>
      <c r="L56" s="1">
        <v>15.461074704760501</v>
      </c>
      <c r="M56" s="1">
        <v>26.527925531914899</v>
      </c>
      <c r="N56" s="1">
        <v>46.856848475363201</v>
      </c>
      <c r="O56" s="1">
        <v>48.143881095253001</v>
      </c>
    </row>
    <row r="57" spans="1:15" x14ac:dyDescent="0.25">
      <c r="A57" t="s">
        <v>146</v>
      </c>
      <c r="B57" t="s">
        <v>8</v>
      </c>
      <c r="C57" t="s">
        <v>76</v>
      </c>
      <c r="D57">
        <v>5168</v>
      </c>
      <c r="E57" s="36">
        <v>0.26800000000000002</v>
      </c>
      <c r="F57" s="1">
        <v>54.257247673995401</v>
      </c>
      <c r="G57" s="1">
        <v>16.6221882391322</v>
      </c>
      <c r="H57" s="1">
        <v>29.755397599337599</v>
      </c>
      <c r="I57" s="1">
        <v>57.213113422164398</v>
      </c>
      <c r="J57" s="1">
        <v>56.160829042518401</v>
      </c>
      <c r="K57" s="1">
        <v>58.464702826816101</v>
      </c>
      <c r="L57" s="1">
        <v>18.566348015352698</v>
      </c>
      <c r="M57" s="1">
        <v>33.2708977493403</v>
      </c>
      <c r="N57" s="1">
        <v>62.320113653809997</v>
      </c>
      <c r="O57" s="1">
        <v>60.494417064374304</v>
      </c>
    </row>
    <row r="58" spans="1:15" x14ac:dyDescent="0.25">
      <c r="A58" t="s">
        <v>146</v>
      </c>
      <c r="B58" t="s">
        <v>8</v>
      </c>
      <c r="C58" t="s">
        <v>77</v>
      </c>
      <c r="D58">
        <v>1930</v>
      </c>
      <c r="E58" s="36">
        <v>0.1</v>
      </c>
      <c r="F58" s="1">
        <v>81.2854253404182</v>
      </c>
      <c r="G58" s="1">
        <v>23.984032066015001</v>
      </c>
      <c r="H58" s="1">
        <v>43.955313922645097</v>
      </c>
      <c r="I58" s="1">
        <v>80.477554260949304</v>
      </c>
      <c r="J58" s="1">
        <v>83.405695725295601</v>
      </c>
      <c r="K58" s="1">
        <v>87.195452112472097</v>
      </c>
      <c r="L58" s="1">
        <v>27.4558063590312</v>
      </c>
      <c r="M58" s="1">
        <v>49.075641948189698</v>
      </c>
      <c r="N58" s="1">
        <v>89.620964360125299</v>
      </c>
      <c r="O58" s="1">
        <v>89.297736326646998</v>
      </c>
    </row>
    <row r="59" spans="1:15" x14ac:dyDescent="0.25">
      <c r="A59" t="s">
        <v>146</v>
      </c>
      <c r="B59" t="s">
        <v>8</v>
      </c>
      <c r="C59" t="s">
        <v>82</v>
      </c>
      <c r="D59">
        <v>857</v>
      </c>
      <c r="E59" s="36">
        <v>4.3999999999999997E-2</v>
      </c>
      <c r="F59" s="1">
        <v>108.954430407682</v>
      </c>
      <c r="G59" s="1">
        <v>27.268875192604</v>
      </c>
      <c r="H59" s="1">
        <v>57.584437363743099</v>
      </c>
      <c r="I59" s="1">
        <v>137.83193088746799</v>
      </c>
      <c r="J59" s="1">
        <v>110.265799274497</v>
      </c>
      <c r="K59" s="1">
        <v>115.607372568618</v>
      </c>
      <c r="L59" s="1">
        <v>32.114226958309999</v>
      </c>
      <c r="M59" s="1">
        <v>63.795340386876099</v>
      </c>
      <c r="N59" s="1">
        <v>144.912252193695</v>
      </c>
      <c r="O59" s="1">
        <v>116.931721482721</v>
      </c>
    </row>
    <row r="60" spans="1:15" x14ac:dyDescent="0.25">
      <c r="A60" t="s">
        <v>146</v>
      </c>
      <c r="B60" t="s">
        <v>8</v>
      </c>
      <c r="C60" t="s">
        <v>83</v>
      </c>
      <c r="D60">
        <v>458</v>
      </c>
      <c r="E60" s="36">
        <v>2.4E-2</v>
      </c>
      <c r="F60" s="1">
        <v>142.913193238281</v>
      </c>
      <c r="G60" s="1">
        <v>37.210578891041102</v>
      </c>
      <c r="H60" s="1">
        <v>83.368866485996804</v>
      </c>
      <c r="I60" s="1">
        <v>216.408682327832</v>
      </c>
      <c r="J60" s="1">
        <v>143.60492415771</v>
      </c>
      <c r="K60" s="1">
        <v>148.679935553608</v>
      </c>
      <c r="L60" s="1">
        <v>40.178151326594801</v>
      </c>
      <c r="M60" s="1">
        <v>91.183853580661193</v>
      </c>
      <c r="N60" s="1">
        <v>220.23964916892999</v>
      </c>
      <c r="O60" s="1">
        <v>149.28131890407801</v>
      </c>
    </row>
    <row r="61" spans="1:15" x14ac:dyDescent="0.25">
      <c r="A61" t="s">
        <v>146</v>
      </c>
      <c r="B61" t="s">
        <v>9</v>
      </c>
      <c r="C61" t="s">
        <v>84</v>
      </c>
      <c r="D61">
        <v>216</v>
      </c>
      <c r="E61" s="36">
        <v>3.0000000000000001E-3</v>
      </c>
      <c r="F61" s="1">
        <v>156.88863495329801</v>
      </c>
      <c r="G61" s="1">
        <v>54.442307692307701</v>
      </c>
      <c r="H61" s="1">
        <v>102.839682539683</v>
      </c>
      <c r="I61" s="1">
        <v>210.20875000000001</v>
      </c>
      <c r="J61" s="1">
        <v>146.020423228346</v>
      </c>
      <c r="K61" s="1">
        <v>182.50739905052299</v>
      </c>
      <c r="L61" s="1">
        <v>55.927010489510501</v>
      </c>
      <c r="M61" s="1">
        <v>110.790972222222</v>
      </c>
      <c r="N61" s="1">
        <v>249.645555555556</v>
      </c>
      <c r="O61" s="1">
        <v>169.60206842543599</v>
      </c>
    </row>
    <row r="62" spans="1:15" x14ac:dyDescent="0.25">
      <c r="A62" t="s">
        <v>146</v>
      </c>
      <c r="B62" t="s">
        <v>9</v>
      </c>
      <c r="C62" t="s">
        <v>85</v>
      </c>
      <c r="D62">
        <v>2227</v>
      </c>
      <c r="E62" s="36">
        <v>3.3000000000000002E-2</v>
      </c>
      <c r="F62" s="1">
        <v>86.428467428084701</v>
      </c>
      <c r="G62" s="1">
        <v>25.355912162162198</v>
      </c>
      <c r="H62" s="1">
        <v>43.684782608695599</v>
      </c>
      <c r="I62" s="1">
        <v>94.139655172413796</v>
      </c>
      <c r="J62" s="1">
        <v>85.816018242185606</v>
      </c>
      <c r="K62" s="1">
        <v>98.448036146664805</v>
      </c>
      <c r="L62" s="1">
        <v>26.736682615629999</v>
      </c>
      <c r="M62" s="1">
        <v>47.5632183908046</v>
      </c>
      <c r="N62" s="1">
        <v>106.370916218963</v>
      </c>
      <c r="O62" s="1">
        <v>97.899603099406903</v>
      </c>
    </row>
    <row r="63" spans="1:15" x14ac:dyDescent="0.25">
      <c r="A63" t="s">
        <v>146</v>
      </c>
      <c r="B63" t="s">
        <v>9</v>
      </c>
      <c r="C63" t="s">
        <v>86</v>
      </c>
      <c r="D63">
        <v>30880</v>
      </c>
      <c r="E63" s="36">
        <v>0.45800000000000002</v>
      </c>
      <c r="F63" s="1">
        <v>76.757637586931693</v>
      </c>
      <c r="G63" s="1">
        <v>19.795576587461401</v>
      </c>
      <c r="H63" s="1">
        <v>33.528600883652402</v>
      </c>
      <c r="I63" s="1">
        <v>76.815999518086798</v>
      </c>
      <c r="J63" s="1">
        <v>75.920446062671402</v>
      </c>
      <c r="K63" s="1">
        <v>102.035584465901</v>
      </c>
      <c r="L63" s="1">
        <v>21.943047678386399</v>
      </c>
      <c r="M63" s="1">
        <v>38.270714285714298</v>
      </c>
      <c r="N63" s="1">
        <v>90.484711912336493</v>
      </c>
      <c r="O63" s="1">
        <v>102.60837334916999</v>
      </c>
    </row>
    <row r="64" spans="1:15" x14ac:dyDescent="0.25">
      <c r="A64" t="s">
        <v>146</v>
      </c>
      <c r="B64" t="s">
        <v>9</v>
      </c>
      <c r="C64" t="s">
        <v>80</v>
      </c>
      <c r="D64">
        <v>20492</v>
      </c>
      <c r="E64" s="36">
        <v>0.30399999999999999</v>
      </c>
      <c r="F64" s="1">
        <v>50.775705666343903</v>
      </c>
      <c r="G64" s="1">
        <v>12.9577033681497</v>
      </c>
      <c r="H64" s="1">
        <v>22.404706027667999</v>
      </c>
      <c r="I64" s="1">
        <v>49.075719686999001</v>
      </c>
      <c r="J64" s="1">
        <v>49.182355312201501</v>
      </c>
      <c r="K64" s="1">
        <v>63.9822106178148</v>
      </c>
      <c r="L64" s="1">
        <v>14.6746478873239</v>
      </c>
      <c r="M64" s="1">
        <v>25.7516144625314</v>
      </c>
      <c r="N64" s="1">
        <v>56.747859098829998</v>
      </c>
      <c r="O64" s="1">
        <v>61.747373602320899</v>
      </c>
    </row>
    <row r="65" spans="1:15" x14ac:dyDescent="0.25">
      <c r="A65" t="s">
        <v>146</v>
      </c>
      <c r="B65" t="s">
        <v>9</v>
      </c>
      <c r="C65" t="s">
        <v>81</v>
      </c>
      <c r="D65">
        <v>9151</v>
      </c>
      <c r="E65" s="36">
        <v>0.13600000000000001</v>
      </c>
      <c r="F65" s="1">
        <v>35.825512907748298</v>
      </c>
      <c r="G65" s="1">
        <v>10.0060035328135</v>
      </c>
      <c r="H65" s="1">
        <v>18.872037914691902</v>
      </c>
      <c r="I65" s="1">
        <v>41.7546023314151</v>
      </c>
      <c r="J65" s="1">
        <v>35.491488280982999</v>
      </c>
      <c r="K65" s="1">
        <v>43.118282684936702</v>
      </c>
      <c r="L65" s="1">
        <v>11.4056002472663</v>
      </c>
      <c r="M65" s="1">
        <v>21.9276163650811</v>
      </c>
      <c r="N65" s="1">
        <v>47.867002652519901</v>
      </c>
      <c r="O65" s="1">
        <v>42.683129967681097</v>
      </c>
    </row>
    <row r="66" spans="1:15" x14ac:dyDescent="0.25">
      <c r="A66" t="s">
        <v>146</v>
      </c>
      <c r="B66" t="s">
        <v>9</v>
      </c>
      <c r="C66" t="s">
        <v>76</v>
      </c>
      <c r="D66">
        <v>4156</v>
      </c>
      <c r="E66" s="36">
        <v>6.2E-2</v>
      </c>
      <c r="F66" s="1">
        <v>31.823682474652799</v>
      </c>
      <c r="G66" s="1">
        <v>11.2513149748986</v>
      </c>
      <c r="H66" s="1">
        <v>20.620005288851502</v>
      </c>
      <c r="I66" s="1">
        <v>36.500747279078901</v>
      </c>
      <c r="J66" s="1">
        <v>31.7960584692376</v>
      </c>
      <c r="K66" s="1">
        <v>38.157139540392798</v>
      </c>
      <c r="L66" s="1">
        <v>13.0107573684454</v>
      </c>
      <c r="M66" s="1">
        <v>24.016421828813801</v>
      </c>
      <c r="N66" s="1">
        <v>42.714549489206703</v>
      </c>
      <c r="O66" s="1">
        <v>38.070454283575998</v>
      </c>
    </row>
    <row r="67" spans="1:15" x14ac:dyDescent="0.25">
      <c r="A67" t="s">
        <v>146</v>
      </c>
      <c r="B67" t="s">
        <v>9</v>
      </c>
      <c r="C67" t="s">
        <v>77</v>
      </c>
      <c r="D67">
        <v>295</v>
      </c>
      <c r="E67" s="36">
        <v>4.0000000000000001E-3</v>
      </c>
      <c r="F67" s="1">
        <v>35.408389500350196</v>
      </c>
      <c r="G67" s="1">
        <v>11.1709510155889</v>
      </c>
      <c r="H67" s="1">
        <v>20.813274981765101</v>
      </c>
      <c r="I67" s="1">
        <v>42.035138836851097</v>
      </c>
      <c r="J67" s="1">
        <v>36.300639052834001</v>
      </c>
      <c r="K67" s="1">
        <v>40.045871851845298</v>
      </c>
      <c r="L67" s="1">
        <v>12.4623815904226</v>
      </c>
      <c r="M67" s="1">
        <v>22.8034222045364</v>
      </c>
      <c r="N67" s="1">
        <v>47.693970225018901</v>
      </c>
      <c r="O67" s="1">
        <v>40.7270249688722</v>
      </c>
    </row>
    <row r="68" spans="1:15" x14ac:dyDescent="0.25">
      <c r="A68" t="s">
        <v>146</v>
      </c>
      <c r="B68" t="s">
        <v>9</v>
      </c>
      <c r="C68" t="s">
        <v>82</v>
      </c>
      <c r="D68">
        <v>39</v>
      </c>
      <c r="E68" s="36">
        <v>1E-3</v>
      </c>
      <c r="F68" s="1">
        <v>45.313678643677001</v>
      </c>
      <c r="H68" s="1">
        <v>22.748296158612099</v>
      </c>
      <c r="J68" s="1">
        <v>47.205101261341802</v>
      </c>
      <c r="K68" s="1">
        <v>49.304896399851202</v>
      </c>
      <c r="M68" s="1">
        <v>24.5634178905207</v>
      </c>
      <c r="O68" s="1">
        <v>51.473842325789498</v>
      </c>
    </row>
    <row r="69" spans="1:15" x14ac:dyDescent="0.25">
      <c r="A69" t="s">
        <v>146</v>
      </c>
      <c r="B69" t="s">
        <v>9</v>
      </c>
      <c r="C69" t="s">
        <v>83</v>
      </c>
      <c r="D69">
        <v>26</v>
      </c>
      <c r="E69" s="36">
        <v>0</v>
      </c>
      <c r="F69" s="1">
        <v>60.935248670203599</v>
      </c>
      <c r="H69" s="1">
        <v>41.658756407600997</v>
      </c>
      <c r="J69" s="1">
        <v>73.212788131578606</v>
      </c>
      <c r="K69" s="1">
        <v>68.923877354686695</v>
      </c>
      <c r="M69" s="1">
        <v>43.656851557298801</v>
      </c>
      <c r="O69" s="1">
        <v>79.463190634360998</v>
      </c>
    </row>
    <row r="70" spans="1:15" x14ac:dyDescent="0.25">
      <c r="A70" t="s">
        <v>146</v>
      </c>
      <c r="B70" t="s">
        <v>10</v>
      </c>
      <c r="C70" t="s">
        <v>84</v>
      </c>
      <c r="D70">
        <v>199</v>
      </c>
      <c r="E70" s="36">
        <v>2.1999999999999999E-2</v>
      </c>
      <c r="F70" s="1">
        <v>77.840258425596602</v>
      </c>
      <c r="G70" s="1">
        <v>18.122989102231401</v>
      </c>
      <c r="H70" s="1">
        <v>44.090909090909101</v>
      </c>
      <c r="I70" s="1">
        <v>128.79032258064501</v>
      </c>
      <c r="J70" s="1">
        <v>74.691525423728805</v>
      </c>
      <c r="K70" s="1">
        <v>81.800959681493893</v>
      </c>
      <c r="L70" s="1">
        <v>19.202777777777801</v>
      </c>
      <c r="M70" s="1">
        <v>47.085714285714303</v>
      </c>
      <c r="N70" s="1">
        <v>132.19230769230799</v>
      </c>
      <c r="O70" s="1">
        <v>78.591370420275396</v>
      </c>
    </row>
    <row r="71" spans="1:15" x14ac:dyDescent="0.25">
      <c r="A71" t="s">
        <v>146</v>
      </c>
      <c r="B71" t="s">
        <v>10</v>
      </c>
      <c r="C71" t="s">
        <v>85</v>
      </c>
      <c r="D71">
        <v>872</v>
      </c>
      <c r="E71" s="36">
        <v>9.5000000000000001E-2</v>
      </c>
      <c r="F71" s="1">
        <v>61.5240778371315</v>
      </c>
      <c r="G71" s="1">
        <v>15.097023809523799</v>
      </c>
      <c r="H71" s="1">
        <v>35.265975935828898</v>
      </c>
      <c r="I71" s="1">
        <v>79.5356167056987</v>
      </c>
      <c r="J71" s="1">
        <v>61.051066901249598</v>
      </c>
      <c r="K71" s="1">
        <v>63.717529278375999</v>
      </c>
      <c r="L71" s="1">
        <v>15.5785767234989</v>
      </c>
      <c r="M71" s="1">
        <v>35.744505494505503</v>
      </c>
      <c r="N71" s="1">
        <v>83.609199134199102</v>
      </c>
      <c r="O71" s="1">
        <v>63.215560667739801</v>
      </c>
    </row>
    <row r="72" spans="1:15" x14ac:dyDescent="0.25">
      <c r="A72" t="s">
        <v>146</v>
      </c>
      <c r="B72" t="s">
        <v>10</v>
      </c>
      <c r="C72" t="s">
        <v>86</v>
      </c>
      <c r="D72">
        <v>2827</v>
      </c>
      <c r="E72" s="36">
        <v>0.307</v>
      </c>
      <c r="F72" s="1">
        <v>45.418882583542398</v>
      </c>
      <c r="G72" s="1">
        <v>12.329113924050599</v>
      </c>
      <c r="H72" s="1">
        <v>23.630434782608699</v>
      </c>
      <c r="I72" s="1">
        <v>48.495328781890102</v>
      </c>
      <c r="J72" s="1">
        <v>44.9519077785855</v>
      </c>
      <c r="K72" s="1">
        <v>48.080832517075301</v>
      </c>
      <c r="L72" s="1">
        <v>12.7406258615936</v>
      </c>
      <c r="M72" s="1">
        <v>24.9514563106796</v>
      </c>
      <c r="N72" s="1">
        <v>53.178753412192897</v>
      </c>
      <c r="O72" s="1">
        <v>47.566363887125199</v>
      </c>
    </row>
    <row r="73" spans="1:15" x14ac:dyDescent="0.25">
      <c r="A73" t="s">
        <v>146</v>
      </c>
      <c r="B73" t="s">
        <v>10</v>
      </c>
      <c r="C73" t="s">
        <v>80</v>
      </c>
      <c r="D73">
        <v>2564</v>
      </c>
      <c r="E73" s="36">
        <v>0.27900000000000003</v>
      </c>
      <c r="F73" s="1">
        <v>40.325809742190501</v>
      </c>
      <c r="G73" s="1">
        <v>12.0368794815223</v>
      </c>
      <c r="H73" s="1">
        <v>21.254597788023101</v>
      </c>
      <c r="I73" s="1">
        <v>43.272340416409399</v>
      </c>
      <c r="J73" s="1">
        <v>40.418967395666002</v>
      </c>
      <c r="K73" s="1">
        <v>43.463367862289601</v>
      </c>
      <c r="L73" s="1">
        <v>13.188751801928699</v>
      </c>
      <c r="M73" s="1">
        <v>23.293126239259699</v>
      </c>
      <c r="N73" s="1">
        <v>46.512513651255901</v>
      </c>
      <c r="O73" s="1">
        <v>43.711385257850601</v>
      </c>
    </row>
    <row r="74" spans="1:15" x14ac:dyDescent="0.25">
      <c r="A74" t="s">
        <v>146</v>
      </c>
      <c r="B74" t="s">
        <v>10</v>
      </c>
      <c r="C74" t="s">
        <v>81</v>
      </c>
      <c r="D74">
        <v>1616</v>
      </c>
      <c r="E74" s="36">
        <v>0.17599999999999999</v>
      </c>
      <c r="F74" s="1">
        <v>41.207868544692602</v>
      </c>
      <c r="G74" s="1">
        <v>12.9499949885255</v>
      </c>
      <c r="H74" s="1">
        <v>24.004511471110199</v>
      </c>
      <c r="I74" s="1">
        <v>45.362230448464302</v>
      </c>
      <c r="J74" s="1">
        <v>41.2849220805873</v>
      </c>
      <c r="K74" s="1">
        <v>43.459908107531596</v>
      </c>
      <c r="L74" s="1">
        <v>14.2615068075594</v>
      </c>
      <c r="M74" s="1">
        <v>26.465714634612802</v>
      </c>
      <c r="N74" s="1">
        <v>48.5873798662859</v>
      </c>
      <c r="O74" s="1">
        <v>43.525438312056302</v>
      </c>
    </row>
    <row r="75" spans="1:15" x14ac:dyDescent="0.25">
      <c r="A75" t="s">
        <v>146</v>
      </c>
      <c r="B75" t="s">
        <v>10</v>
      </c>
      <c r="C75" t="s">
        <v>76</v>
      </c>
      <c r="D75">
        <v>842</v>
      </c>
      <c r="E75" s="36">
        <v>9.0999999999999998E-2</v>
      </c>
      <c r="F75" s="1">
        <v>45.3284588704336</v>
      </c>
      <c r="G75" s="1">
        <v>15.7122015289644</v>
      </c>
      <c r="H75" s="1">
        <v>29.4911725955204</v>
      </c>
      <c r="I75" s="1">
        <v>55.795050091908401</v>
      </c>
      <c r="J75" s="1">
        <v>46.330634352160899</v>
      </c>
      <c r="K75" s="1">
        <v>47.597143801791603</v>
      </c>
      <c r="L75" s="1">
        <v>17.3179065762004</v>
      </c>
      <c r="M75" s="1">
        <v>31.170460344898501</v>
      </c>
      <c r="N75" s="1">
        <v>58.133231098430798</v>
      </c>
      <c r="O75" s="1">
        <v>48.647677883377597</v>
      </c>
    </row>
    <row r="76" spans="1:15" x14ac:dyDescent="0.25">
      <c r="A76" t="s">
        <v>146</v>
      </c>
      <c r="B76" t="s">
        <v>10</v>
      </c>
      <c r="C76" t="s">
        <v>77</v>
      </c>
      <c r="D76">
        <v>196</v>
      </c>
      <c r="E76" s="36">
        <v>2.1000000000000001E-2</v>
      </c>
      <c r="F76" s="1">
        <v>55.908087042512904</v>
      </c>
      <c r="G76" s="1">
        <v>14.9688756798864</v>
      </c>
      <c r="H76" s="1">
        <v>35.253768858388803</v>
      </c>
      <c r="I76" s="1">
        <v>84.463608793255403</v>
      </c>
      <c r="J76" s="1">
        <v>55.700299357551899</v>
      </c>
      <c r="K76" s="1">
        <v>58.326835282047902</v>
      </c>
      <c r="L76" s="1">
        <v>15.3786880567643</v>
      </c>
      <c r="M76" s="1">
        <v>40.625467666977002</v>
      </c>
      <c r="N76" s="1">
        <v>86.422634457065996</v>
      </c>
      <c r="O76" s="1">
        <v>58.085903308258203</v>
      </c>
    </row>
    <row r="77" spans="1:15" x14ac:dyDescent="0.25">
      <c r="A77" t="s">
        <v>146</v>
      </c>
      <c r="B77" t="s">
        <v>10</v>
      </c>
      <c r="C77" t="s">
        <v>82</v>
      </c>
      <c r="D77">
        <v>64</v>
      </c>
      <c r="E77" s="36">
        <v>7.0000000000000001E-3</v>
      </c>
      <c r="F77" s="1">
        <v>49.654468675725703</v>
      </c>
      <c r="G77" s="1">
        <v>15.149967163285501</v>
      </c>
      <c r="H77" s="1">
        <v>35.677811788495802</v>
      </c>
      <c r="I77" s="1">
        <v>62.498396581758001</v>
      </c>
      <c r="J77" s="1">
        <v>52.664245131972102</v>
      </c>
      <c r="K77" s="1">
        <v>51.696569337550301</v>
      </c>
      <c r="L77" s="1">
        <v>17.036016243767399</v>
      </c>
      <c r="M77" s="1">
        <v>36.601464817782599</v>
      </c>
      <c r="N77" s="1">
        <v>73.226501055777206</v>
      </c>
      <c r="O77" s="1">
        <v>54.742061517189804</v>
      </c>
    </row>
    <row r="78" spans="1:15" x14ac:dyDescent="0.25">
      <c r="A78" t="s">
        <v>146</v>
      </c>
      <c r="B78" t="s">
        <v>10</v>
      </c>
      <c r="C78" t="s">
        <v>83</v>
      </c>
      <c r="D78">
        <v>25</v>
      </c>
      <c r="E78" s="36">
        <v>3.0000000000000001E-3</v>
      </c>
      <c r="F78" s="1">
        <v>73.8956918412146</v>
      </c>
      <c r="H78" s="1">
        <v>55.166370783667297</v>
      </c>
      <c r="J78" s="1">
        <v>73.657002850701502</v>
      </c>
      <c r="K78" s="1">
        <v>74.310802530276305</v>
      </c>
      <c r="M78" s="1">
        <v>55.166370783667297</v>
      </c>
      <c r="O78" s="1">
        <v>74.122417799450105</v>
      </c>
    </row>
    <row r="79" spans="1:15" x14ac:dyDescent="0.25">
      <c r="A79" t="s">
        <v>146</v>
      </c>
      <c r="B79" t="s">
        <v>11</v>
      </c>
      <c r="C79" t="s">
        <v>75</v>
      </c>
      <c r="D79">
        <v>18</v>
      </c>
      <c r="E79" s="36">
        <v>0.16500000000000001</v>
      </c>
      <c r="F79" s="1">
        <v>96.463396125702602</v>
      </c>
      <c r="J79" s="1">
        <v>93.273057235923702</v>
      </c>
      <c r="K79" s="1">
        <v>101.122640321842</v>
      </c>
      <c r="O79" s="1">
        <v>98.977012563983294</v>
      </c>
    </row>
    <row r="80" spans="1:15" x14ac:dyDescent="0.25">
      <c r="A80" t="s">
        <v>146</v>
      </c>
      <c r="B80" t="s">
        <v>11</v>
      </c>
      <c r="C80" t="s">
        <v>76</v>
      </c>
      <c r="D80">
        <v>11</v>
      </c>
      <c r="E80" s="36">
        <v>0.10100000000000001</v>
      </c>
      <c r="F80" s="1">
        <v>71.832204476664103</v>
      </c>
      <c r="J80" s="1">
        <v>76.449006172489902</v>
      </c>
      <c r="K80" s="1">
        <v>72.933399709505494</v>
      </c>
      <c r="O80" s="1">
        <v>77.437000962681907</v>
      </c>
    </row>
    <row r="81" spans="1:15" x14ac:dyDescent="0.25">
      <c r="A81" t="s">
        <v>146</v>
      </c>
      <c r="B81" t="s">
        <v>11</v>
      </c>
      <c r="C81" t="s">
        <v>77</v>
      </c>
      <c r="D81">
        <v>19</v>
      </c>
      <c r="E81" s="36">
        <v>0.17399999999999999</v>
      </c>
      <c r="F81" s="1">
        <v>118.682565521184</v>
      </c>
      <c r="J81" s="1">
        <v>119.075926830421</v>
      </c>
      <c r="K81" s="1">
        <v>123.87256723158301</v>
      </c>
      <c r="O81" s="1">
        <v>124.02552427169201</v>
      </c>
    </row>
    <row r="82" spans="1:15" x14ac:dyDescent="0.25">
      <c r="A82" t="s">
        <v>146</v>
      </c>
      <c r="B82" t="s">
        <v>11</v>
      </c>
      <c r="C82" t="s">
        <v>82</v>
      </c>
      <c r="D82">
        <v>24</v>
      </c>
      <c r="E82" s="36">
        <v>0.22</v>
      </c>
      <c r="F82" s="1">
        <v>87.439475546974606</v>
      </c>
      <c r="H82" s="1">
        <v>58.7955802473844</v>
      </c>
      <c r="J82" s="1">
        <v>87.047551807917699</v>
      </c>
      <c r="K82" s="1">
        <v>91.556125934897494</v>
      </c>
      <c r="M82" s="1">
        <v>61.1801911454817</v>
      </c>
      <c r="O82" s="1">
        <v>91.156015435186504</v>
      </c>
    </row>
    <row r="83" spans="1:15" x14ac:dyDescent="0.25">
      <c r="A83" t="s">
        <v>146</v>
      </c>
      <c r="B83" t="s">
        <v>11</v>
      </c>
      <c r="C83" t="s">
        <v>83</v>
      </c>
      <c r="D83">
        <v>37</v>
      </c>
      <c r="E83" s="36">
        <v>0.33900000000000002</v>
      </c>
      <c r="F83" s="1">
        <v>91.5822440505831</v>
      </c>
      <c r="H83" s="1">
        <v>57.7562096616468</v>
      </c>
      <c r="J83" s="1">
        <v>62.846529439692702</v>
      </c>
      <c r="K83" s="1">
        <v>94.780461441877904</v>
      </c>
      <c r="M83" s="1">
        <v>58.362570356472801</v>
      </c>
      <c r="O83" s="1">
        <v>64.956897000169803</v>
      </c>
    </row>
    <row r="84" spans="1:15" x14ac:dyDescent="0.25">
      <c r="A84" t="s">
        <v>146</v>
      </c>
      <c r="B84" t="s">
        <v>12</v>
      </c>
      <c r="C84" t="s">
        <v>79</v>
      </c>
      <c r="D84">
        <v>28</v>
      </c>
      <c r="E84" s="36">
        <v>4.9000000000000002E-2</v>
      </c>
      <c r="F84" s="1">
        <v>59.504993084213702</v>
      </c>
      <c r="H84" s="1">
        <v>30.887970405553499</v>
      </c>
      <c r="J84" s="1">
        <v>54.468131868131898</v>
      </c>
      <c r="K84" s="1">
        <v>67.636878649189995</v>
      </c>
      <c r="M84" s="1">
        <v>30.887970405553499</v>
      </c>
      <c r="O84" s="1">
        <v>61.636483516483501</v>
      </c>
    </row>
    <row r="85" spans="1:15" x14ac:dyDescent="0.25">
      <c r="A85" t="s">
        <v>146</v>
      </c>
      <c r="B85" t="s">
        <v>12</v>
      </c>
      <c r="C85" t="s">
        <v>80</v>
      </c>
      <c r="D85">
        <v>67</v>
      </c>
      <c r="E85" s="36">
        <v>0.11799999999999999</v>
      </c>
      <c r="F85" s="1">
        <v>40.071167856886902</v>
      </c>
      <c r="G85" s="1">
        <v>18.1378627034678</v>
      </c>
      <c r="H85" s="1">
        <v>28.427536231884101</v>
      </c>
      <c r="I85" s="1">
        <v>50.404830360540501</v>
      </c>
      <c r="J85" s="1">
        <v>39.566671877442602</v>
      </c>
      <c r="K85" s="1">
        <v>41.409665469754501</v>
      </c>
      <c r="L85" s="1">
        <v>18.624460387626499</v>
      </c>
      <c r="M85" s="1">
        <v>29.302238805970099</v>
      </c>
      <c r="N85" s="1">
        <v>54.784433759973901</v>
      </c>
      <c r="O85" s="1">
        <v>40.8910496035856</v>
      </c>
    </row>
    <row r="86" spans="1:15" x14ac:dyDescent="0.25">
      <c r="A86" t="s">
        <v>146</v>
      </c>
      <c r="B86" t="s">
        <v>12</v>
      </c>
      <c r="C86" t="s">
        <v>81</v>
      </c>
      <c r="D86">
        <v>117</v>
      </c>
      <c r="E86" s="36">
        <v>0.20599999999999999</v>
      </c>
      <c r="F86" s="1">
        <v>41.941611569378999</v>
      </c>
      <c r="G86" s="1">
        <v>19.059282371294898</v>
      </c>
      <c r="H86" s="1">
        <v>29.939357907253299</v>
      </c>
      <c r="I86" s="1">
        <v>50.151551312649197</v>
      </c>
      <c r="J86" s="1">
        <v>41.516671598508601</v>
      </c>
      <c r="K86" s="1">
        <v>44.027580452092302</v>
      </c>
      <c r="L86" s="1">
        <v>21.2334718463119</v>
      </c>
      <c r="M86" s="1">
        <v>30.915273132664399</v>
      </c>
      <c r="N86" s="1">
        <v>57.603045685279199</v>
      </c>
      <c r="O86" s="1">
        <v>43.905892669322398</v>
      </c>
    </row>
    <row r="87" spans="1:15" x14ac:dyDescent="0.25">
      <c r="A87" t="s">
        <v>146</v>
      </c>
      <c r="B87" t="s">
        <v>12</v>
      </c>
      <c r="C87" t="s">
        <v>76</v>
      </c>
      <c r="D87">
        <v>159</v>
      </c>
      <c r="E87" s="36">
        <v>0.27900000000000003</v>
      </c>
      <c r="F87" s="1">
        <v>63.028900280505503</v>
      </c>
      <c r="G87" s="1">
        <v>26.7792022103019</v>
      </c>
      <c r="H87" s="1">
        <v>46.2800378429517</v>
      </c>
      <c r="I87" s="1">
        <v>84.421878971279696</v>
      </c>
      <c r="J87" s="1">
        <v>63.730344135631803</v>
      </c>
      <c r="K87" s="1">
        <v>65.637552024318097</v>
      </c>
      <c r="L87" s="1">
        <v>27.966930335613</v>
      </c>
      <c r="M87" s="1">
        <v>48.629945222154603</v>
      </c>
      <c r="N87" s="1">
        <v>92.543440188168503</v>
      </c>
      <c r="O87" s="1">
        <v>66.377660097466801</v>
      </c>
    </row>
    <row r="88" spans="1:15" x14ac:dyDescent="0.25">
      <c r="A88" t="s">
        <v>146</v>
      </c>
      <c r="B88" t="s">
        <v>12</v>
      </c>
      <c r="C88" t="s">
        <v>77</v>
      </c>
      <c r="D88">
        <v>89</v>
      </c>
      <c r="E88" s="36">
        <v>0.156</v>
      </c>
      <c r="F88" s="1">
        <v>59.965163627690998</v>
      </c>
      <c r="G88" s="1">
        <v>27.4900426742532</v>
      </c>
      <c r="H88" s="1">
        <v>49.744161728825397</v>
      </c>
      <c r="I88" s="1">
        <v>82.290777917189502</v>
      </c>
      <c r="J88" s="1">
        <v>59.263418895736699</v>
      </c>
      <c r="K88" s="1">
        <v>62.736992660785901</v>
      </c>
      <c r="L88" s="1">
        <v>31.4030324400564</v>
      </c>
      <c r="M88" s="1">
        <v>54.906002928257699</v>
      </c>
      <c r="N88" s="1">
        <v>87.002449646162205</v>
      </c>
      <c r="O88" s="1">
        <v>62.216296779486598</v>
      </c>
    </row>
    <row r="89" spans="1:15" x14ac:dyDescent="0.25">
      <c r="A89" t="s">
        <v>146</v>
      </c>
      <c r="B89" t="s">
        <v>12</v>
      </c>
      <c r="C89" t="s">
        <v>82</v>
      </c>
      <c r="D89">
        <v>59</v>
      </c>
      <c r="E89" s="36">
        <v>0.104</v>
      </c>
      <c r="F89" s="1">
        <v>80.329304221321806</v>
      </c>
      <c r="G89" s="1">
        <v>38.808096307999598</v>
      </c>
      <c r="H89" s="1">
        <v>71.972670631549093</v>
      </c>
      <c r="I89" s="1">
        <v>107.569842564753</v>
      </c>
      <c r="J89" s="1">
        <v>79.367326468472001</v>
      </c>
      <c r="K89" s="1">
        <v>83.186454157214698</v>
      </c>
      <c r="L89" s="1">
        <v>44.357789102679298</v>
      </c>
      <c r="M89" s="1">
        <v>76.7244162940884</v>
      </c>
      <c r="N89" s="1">
        <v>107.569842564753</v>
      </c>
      <c r="O89" s="1">
        <v>81.774296407506</v>
      </c>
    </row>
    <row r="90" spans="1:15" x14ac:dyDescent="0.25">
      <c r="A90" t="s">
        <v>146</v>
      </c>
      <c r="B90" t="s">
        <v>12</v>
      </c>
      <c r="C90" t="s">
        <v>83</v>
      </c>
      <c r="D90">
        <v>50</v>
      </c>
      <c r="E90" s="36">
        <v>8.7999999999999995E-2</v>
      </c>
      <c r="F90" s="1">
        <v>55.734771263840102</v>
      </c>
      <c r="G90" s="1">
        <v>25.843721994600202</v>
      </c>
      <c r="H90" s="1">
        <v>47.652095134266197</v>
      </c>
      <c r="I90" s="1">
        <v>79.227405244354699</v>
      </c>
      <c r="J90" s="1">
        <v>45.855924957515398</v>
      </c>
      <c r="K90" s="1">
        <v>57.294210421085403</v>
      </c>
      <c r="L90" s="1">
        <v>26.409135156363401</v>
      </c>
      <c r="M90" s="1">
        <v>48.5328870499741</v>
      </c>
      <c r="N90" s="1">
        <v>79.227405244354699</v>
      </c>
      <c r="O90" s="1">
        <v>47.1024754939329</v>
      </c>
    </row>
    <row r="91" spans="1:15" x14ac:dyDescent="0.25">
      <c r="A91" t="s">
        <v>146</v>
      </c>
      <c r="B91" t="s">
        <v>14</v>
      </c>
      <c r="C91" t="s">
        <v>87</v>
      </c>
      <c r="D91">
        <v>42</v>
      </c>
      <c r="E91" s="36">
        <v>1.2E-2</v>
      </c>
      <c r="F91" s="1">
        <v>23.918753514988399</v>
      </c>
      <c r="G91" s="1">
        <v>9.1822630494505493</v>
      </c>
      <c r="H91" s="1">
        <v>22.1245406288281</v>
      </c>
      <c r="I91" s="1">
        <v>36.076873385012902</v>
      </c>
      <c r="J91" s="1">
        <v>24.3040103492885</v>
      </c>
      <c r="K91" s="1">
        <v>24.7789524116202</v>
      </c>
      <c r="L91" s="1">
        <v>9.1822630494505493</v>
      </c>
      <c r="M91" s="1">
        <v>22.1245406288281</v>
      </c>
      <c r="N91" s="1">
        <v>36.076873385012902</v>
      </c>
      <c r="O91" s="1">
        <v>25.245795601552398</v>
      </c>
    </row>
    <row r="92" spans="1:15" x14ac:dyDescent="0.25">
      <c r="A92" t="s">
        <v>146</v>
      </c>
      <c r="B92" t="s">
        <v>14</v>
      </c>
      <c r="C92" t="s">
        <v>86</v>
      </c>
      <c r="D92">
        <v>397</v>
      </c>
      <c r="E92" s="36">
        <v>0.111</v>
      </c>
      <c r="F92" s="1">
        <v>15.359886029049999</v>
      </c>
      <c r="G92" s="1">
        <v>7.9485981308411198</v>
      </c>
      <c r="H92" s="1">
        <v>11.823529411764699</v>
      </c>
      <c r="I92" s="1">
        <v>18.752631578947401</v>
      </c>
      <c r="J92" s="1">
        <v>15.2872528708823</v>
      </c>
      <c r="K92" s="1">
        <v>15.8848067018011</v>
      </c>
      <c r="L92" s="1">
        <v>8.0500000000000007</v>
      </c>
      <c r="M92" s="1">
        <v>12.4112903225806</v>
      </c>
      <c r="N92" s="1">
        <v>19.538461538461501</v>
      </c>
      <c r="O92" s="1">
        <v>15.8141111630002</v>
      </c>
    </row>
    <row r="93" spans="1:15" x14ac:dyDescent="0.25">
      <c r="A93" t="s">
        <v>146</v>
      </c>
      <c r="B93" t="s">
        <v>14</v>
      </c>
      <c r="C93" t="s">
        <v>80</v>
      </c>
      <c r="D93">
        <v>942</v>
      </c>
      <c r="E93" s="36">
        <v>0.26400000000000001</v>
      </c>
      <c r="F93" s="1">
        <v>14.912649250725901</v>
      </c>
      <c r="G93" s="1">
        <v>8.2275637190379296</v>
      </c>
      <c r="H93" s="1">
        <v>12.3568518518519</v>
      </c>
      <c r="I93" s="1">
        <v>18.9630367678662</v>
      </c>
      <c r="J93" s="1">
        <v>14.8221429226046</v>
      </c>
      <c r="K93" s="1">
        <v>15.763943476986499</v>
      </c>
      <c r="L93" s="1">
        <v>8.4082980899466495</v>
      </c>
      <c r="M93" s="1">
        <v>12.7378560010439</v>
      </c>
      <c r="N93" s="1">
        <v>19.850593691076799</v>
      </c>
      <c r="O93" s="1">
        <v>15.6124350370849</v>
      </c>
    </row>
    <row r="94" spans="1:15" x14ac:dyDescent="0.25">
      <c r="A94" t="s">
        <v>146</v>
      </c>
      <c r="B94" t="s">
        <v>14</v>
      </c>
      <c r="C94" t="s">
        <v>81</v>
      </c>
      <c r="D94">
        <v>1193</v>
      </c>
      <c r="E94" s="36">
        <v>0.33500000000000002</v>
      </c>
      <c r="F94" s="1">
        <v>14.1058571199271</v>
      </c>
      <c r="G94" s="1">
        <v>8.2682154171066493</v>
      </c>
      <c r="H94" s="1">
        <v>11.6174496644295</v>
      </c>
      <c r="I94" s="1">
        <v>17.179513184584199</v>
      </c>
      <c r="J94" s="1">
        <v>14.0515699198113</v>
      </c>
      <c r="K94" s="1">
        <v>15.5162657650959</v>
      </c>
      <c r="L94" s="1">
        <v>8.7522697795071291</v>
      </c>
      <c r="M94" s="1">
        <v>12.6293823038397</v>
      </c>
      <c r="N94" s="1">
        <v>18.834523809523802</v>
      </c>
      <c r="O94" s="1">
        <v>15.477899225496801</v>
      </c>
    </row>
    <row r="95" spans="1:15" x14ac:dyDescent="0.25">
      <c r="A95" t="s">
        <v>146</v>
      </c>
      <c r="B95" t="s">
        <v>14</v>
      </c>
      <c r="C95" t="s">
        <v>76</v>
      </c>
      <c r="D95">
        <v>833</v>
      </c>
      <c r="E95" s="36">
        <v>0.23400000000000001</v>
      </c>
      <c r="F95" s="1">
        <v>14.3428865044845</v>
      </c>
      <c r="G95" s="1">
        <v>7.8894899536321503</v>
      </c>
      <c r="H95" s="1">
        <v>11.4468965517241</v>
      </c>
      <c r="I95" s="1">
        <v>18.070142180094798</v>
      </c>
      <c r="J95" s="1">
        <v>14.4888345849064</v>
      </c>
      <c r="K95" s="1">
        <v>15.7256423071755</v>
      </c>
      <c r="L95" s="1">
        <v>8.4561904761904803</v>
      </c>
      <c r="M95" s="1">
        <v>12.407072368421099</v>
      </c>
      <c r="N95" s="1">
        <v>19.702549575070801</v>
      </c>
      <c r="O95" s="1">
        <v>15.9051843874905</v>
      </c>
    </row>
    <row r="96" spans="1:15" x14ac:dyDescent="0.25">
      <c r="A96" t="s">
        <v>146</v>
      </c>
      <c r="B96" t="s">
        <v>14</v>
      </c>
      <c r="C96" t="s">
        <v>77</v>
      </c>
      <c r="D96">
        <v>103</v>
      </c>
      <c r="E96" s="36">
        <v>2.9000000000000001E-2</v>
      </c>
      <c r="F96" s="1">
        <v>19.8306009763409</v>
      </c>
      <c r="G96" s="1">
        <v>10.076485125981799</v>
      </c>
      <c r="H96" s="1">
        <v>17.1054376657825</v>
      </c>
      <c r="I96" s="1">
        <v>27.9767409517566</v>
      </c>
      <c r="J96" s="1">
        <v>20.045698304181801</v>
      </c>
      <c r="K96" s="1">
        <v>21.5018014020119</v>
      </c>
      <c r="L96" s="1">
        <v>10.376065985532801</v>
      </c>
      <c r="M96" s="1">
        <v>17.1508795669824</v>
      </c>
      <c r="N96" s="1">
        <v>30.124884831463898</v>
      </c>
      <c r="O96" s="1">
        <v>21.708558998490599</v>
      </c>
    </row>
    <row r="97" spans="1:15" x14ac:dyDescent="0.25">
      <c r="A97" t="s">
        <v>146</v>
      </c>
      <c r="B97" t="s">
        <v>14</v>
      </c>
      <c r="C97" t="s">
        <v>82</v>
      </c>
      <c r="D97">
        <v>38</v>
      </c>
      <c r="E97" s="36">
        <v>1.0999999999999999E-2</v>
      </c>
      <c r="F97" s="1">
        <v>20.2819138835068</v>
      </c>
      <c r="H97" s="1">
        <v>20.4916459392464</v>
      </c>
      <c r="J97" s="1">
        <v>20.393616621972701</v>
      </c>
      <c r="K97" s="1">
        <v>22.138537486968499</v>
      </c>
      <c r="M97" s="1">
        <v>21.857239287641399</v>
      </c>
      <c r="O97" s="1">
        <v>22.229427591298599</v>
      </c>
    </row>
    <row r="98" spans="1:15" x14ac:dyDescent="0.25">
      <c r="A98" t="s">
        <v>146</v>
      </c>
      <c r="B98" t="s">
        <v>14</v>
      </c>
      <c r="C98" t="s">
        <v>83</v>
      </c>
      <c r="D98">
        <v>16</v>
      </c>
      <c r="E98" s="36">
        <v>4.0000000000000001E-3</v>
      </c>
      <c r="F98" s="1">
        <v>28.172297376481499</v>
      </c>
      <c r="J98" s="1">
        <v>26.668019390316299</v>
      </c>
      <c r="K98" s="1">
        <v>30.736425879677899</v>
      </c>
      <c r="O98" s="1">
        <v>29.155793144411899</v>
      </c>
    </row>
    <row r="99" spans="1:15" x14ac:dyDescent="0.25">
      <c r="A99" t="s">
        <v>146</v>
      </c>
      <c r="B99" t="s">
        <v>16</v>
      </c>
      <c r="C99" t="s">
        <v>88</v>
      </c>
      <c r="D99">
        <v>18</v>
      </c>
      <c r="E99" s="36">
        <v>0.26900000000000002</v>
      </c>
      <c r="F99" s="1">
        <v>106.569071205871</v>
      </c>
      <c r="J99" s="1">
        <v>59.900321543408403</v>
      </c>
      <c r="K99" s="1">
        <v>108.207545501062</v>
      </c>
      <c r="O99" s="1">
        <v>63.077170418006403</v>
      </c>
    </row>
    <row r="100" spans="1:15" x14ac:dyDescent="0.25">
      <c r="A100" t="s">
        <v>146</v>
      </c>
      <c r="B100" t="s">
        <v>16</v>
      </c>
      <c r="C100" t="s">
        <v>81</v>
      </c>
      <c r="D100">
        <v>13</v>
      </c>
      <c r="E100" s="36">
        <v>0.19400000000000001</v>
      </c>
      <c r="F100" s="1">
        <v>53.616385574118503</v>
      </c>
      <c r="J100" s="1">
        <v>50.1756742237026</v>
      </c>
      <c r="K100" s="1">
        <v>54.431365403847202</v>
      </c>
      <c r="O100" s="1">
        <v>50.975953046502902</v>
      </c>
    </row>
    <row r="101" spans="1:15" x14ac:dyDescent="0.25">
      <c r="A101" t="s">
        <v>146</v>
      </c>
      <c r="B101" t="s">
        <v>16</v>
      </c>
      <c r="C101" t="s">
        <v>203</v>
      </c>
      <c r="D101">
        <v>20</v>
      </c>
      <c r="E101" s="36">
        <v>0.29899999999999999</v>
      </c>
      <c r="F101" s="1">
        <v>66.010030558329504</v>
      </c>
      <c r="H101" s="1">
        <v>53.106219512195104</v>
      </c>
      <c r="J101" s="1">
        <v>66.445940117177699</v>
      </c>
      <c r="K101" s="1">
        <v>66.563403574202496</v>
      </c>
      <c r="M101" s="1">
        <v>53.106219512195104</v>
      </c>
      <c r="O101" s="1">
        <v>66.796808166492895</v>
      </c>
    </row>
    <row r="102" spans="1:15" x14ac:dyDescent="0.25">
      <c r="A102" t="s">
        <v>146</v>
      </c>
      <c r="B102" t="s">
        <v>16</v>
      </c>
      <c r="C102" t="s">
        <v>78</v>
      </c>
      <c r="D102">
        <v>16</v>
      </c>
      <c r="E102" s="36">
        <v>0.23899999999999999</v>
      </c>
      <c r="F102" s="1">
        <v>49.176240182479901</v>
      </c>
      <c r="J102" s="1">
        <v>55.703948791810603</v>
      </c>
      <c r="K102" s="1">
        <v>50.139254797356799</v>
      </c>
      <c r="O102" s="1">
        <v>56.095879360330301</v>
      </c>
    </row>
    <row r="103" spans="1:15" x14ac:dyDescent="0.25">
      <c r="A103" t="s">
        <v>146</v>
      </c>
      <c r="B103" t="s">
        <v>17</v>
      </c>
      <c r="C103" t="s">
        <v>79</v>
      </c>
      <c r="D103">
        <v>19</v>
      </c>
      <c r="E103" s="36">
        <v>0.128</v>
      </c>
      <c r="F103" s="1">
        <v>84.583740987951003</v>
      </c>
      <c r="J103" s="1">
        <v>77.429333333333304</v>
      </c>
      <c r="K103" s="1">
        <v>94.4762728915982</v>
      </c>
      <c r="O103" s="1">
        <v>83.308888888888902</v>
      </c>
    </row>
    <row r="104" spans="1:15" x14ac:dyDescent="0.25">
      <c r="A104" t="s">
        <v>146</v>
      </c>
      <c r="B104" t="s">
        <v>17</v>
      </c>
      <c r="C104" t="s">
        <v>80</v>
      </c>
      <c r="D104">
        <v>18</v>
      </c>
      <c r="E104" s="36">
        <v>0.121</v>
      </c>
      <c r="F104" s="1">
        <v>47.999919769332003</v>
      </c>
      <c r="J104" s="1">
        <v>47.508676048640503</v>
      </c>
      <c r="K104" s="1">
        <v>48.029063667328401</v>
      </c>
      <c r="O104" s="1">
        <v>47.539281322585097</v>
      </c>
    </row>
    <row r="105" spans="1:15" x14ac:dyDescent="0.25">
      <c r="A105" t="s">
        <v>146</v>
      </c>
      <c r="B105" t="s">
        <v>17</v>
      </c>
      <c r="C105" t="s">
        <v>81</v>
      </c>
      <c r="D105">
        <v>37</v>
      </c>
      <c r="E105" s="36">
        <v>0.248</v>
      </c>
      <c r="F105" s="1">
        <v>36.623529797519701</v>
      </c>
      <c r="H105" s="1">
        <v>14.2650957290133</v>
      </c>
      <c r="J105" s="1">
        <v>35.719224800606298</v>
      </c>
      <c r="K105" s="1">
        <v>40.013568414171701</v>
      </c>
      <c r="M105" s="1">
        <v>18.577596266044299</v>
      </c>
      <c r="O105" s="1">
        <v>38.629037496842201</v>
      </c>
    </row>
    <row r="106" spans="1:15" x14ac:dyDescent="0.25">
      <c r="A106" t="s">
        <v>146</v>
      </c>
      <c r="B106" t="s">
        <v>17</v>
      </c>
      <c r="C106" t="s">
        <v>76</v>
      </c>
      <c r="D106">
        <v>34</v>
      </c>
      <c r="E106" s="36">
        <v>0.22800000000000001</v>
      </c>
      <c r="F106" s="1">
        <v>48.305509497837797</v>
      </c>
      <c r="H106" s="1">
        <v>26.845561545452099</v>
      </c>
      <c r="J106" s="1">
        <v>54.132836692442403</v>
      </c>
      <c r="K106" s="1">
        <v>49.410809533739297</v>
      </c>
      <c r="M106" s="1">
        <v>30.547455862501</v>
      </c>
      <c r="O106" s="1">
        <v>55.267650287391298</v>
      </c>
    </row>
    <row r="107" spans="1:15" x14ac:dyDescent="0.25">
      <c r="A107" t="s">
        <v>146</v>
      </c>
      <c r="B107" t="s">
        <v>17</v>
      </c>
      <c r="C107" t="s">
        <v>77</v>
      </c>
      <c r="D107">
        <v>21</v>
      </c>
      <c r="E107" s="36">
        <v>0.14099999999999999</v>
      </c>
      <c r="F107" s="1">
        <v>63.142185935489103</v>
      </c>
      <c r="H107" s="1">
        <v>28.006656580937999</v>
      </c>
      <c r="J107" s="1">
        <v>61.280249963668098</v>
      </c>
      <c r="K107" s="1">
        <v>68.580673317492099</v>
      </c>
      <c r="M107" s="1">
        <v>37.386233269598499</v>
      </c>
      <c r="O107" s="1">
        <v>66.769190524633004</v>
      </c>
    </row>
    <row r="108" spans="1:15" x14ac:dyDescent="0.25">
      <c r="A108" t="s">
        <v>146</v>
      </c>
      <c r="B108" t="s">
        <v>17</v>
      </c>
      <c r="C108" t="s">
        <v>82</v>
      </c>
      <c r="D108">
        <v>10</v>
      </c>
      <c r="E108" s="36">
        <v>6.7000000000000004E-2</v>
      </c>
      <c r="F108" s="1">
        <v>83.781500841928207</v>
      </c>
      <c r="J108" s="1">
        <v>80.968238798362606</v>
      </c>
      <c r="K108" s="1">
        <v>199.64459273437399</v>
      </c>
      <c r="O108" s="1">
        <v>200.05090326250701</v>
      </c>
    </row>
    <row r="109" spans="1:15" x14ac:dyDescent="0.25">
      <c r="A109" t="s">
        <v>146</v>
      </c>
      <c r="B109" t="s">
        <v>17</v>
      </c>
      <c r="C109" t="s">
        <v>83</v>
      </c>
      <c r="D109">
        <v>10</v>
      </c>
      <c r="E109" s="36">
        <v>6.7000000000000004E-2</v>
      </c>
      <c r="F109" s="1">
        <v>77.030598338297807</v>
      </c>
      <c r="J109" s="1">
        <v>70.499933309795594</v>
      </c>
      <c r="K109" s="1">
        <v>88.269089185330103</v>
      </c>
      <c r="O109" s="1">
        <v>79.134321917539495</v>
      </c>
    </row>
    <row r="110" spans="1:15" x14ac:dyDescent="0.25">
      <c r="A110" t="s">
        <v>146</v>
      </c>
      <c r="B110" t="s">
        <v>18</v>
      </c>
      <c r="C110" t="s">
        <v>84</v>
      </c>
      <c r="D110">
        <v>106</v>
      </c>
      <c r="E110" s="36">
        <v>2.1999999999999999E-2</v>
      </c>
      <c r="F110" s="1">
        <v>85.175916754615997</v>
      </c>
      <c r="G110" s="1">
        <v>26.110323886639701</v>
      </c>
      <c r="H110" s="1">
        <v>51.894607843137301</v>
      </c>
      <c r="I110" s="1">
        <v>119.93452380952399</v>
      </c>
      <c r="J110" s="1">
        <v>82.684081632653104</v>
      </c>
      <c r="K110" s="1">
        <v>93.1246255300873</v>
      </c>
      <c r="L110" s="1">
        <v>26.220394736842099</v>
      </c>
      <c r="M110" s="1">
        <v>63.9908466819222</v>
      </c>
      <c r="N110" s="1">
        <v>139.99481481481499</v>
      </c>
      <c r="O110" s="1">
        <v>89.931540314921506</v>
      </c>
    </row>
    <row r="111" spans="1:15" x14ac:dyDescent="0.25">
      <c r="A111" t="s">
        <v>146</v>
      </c>
      <c r="B111" t="s">
        <v>18</v>
      </c>
      <c r="C111" t="s">
        <v>85</v>
      </c>
      <c r="D111">
        <v>254</v>
      </c>
      <c r="E111" s="36">
        <v>5.2999999999999999E-2</v>
      </c>
      <c r="F111" s="1">
        <v>63.805705038941802</v>
      </c>
      <c r="G111" s="1">
        <v>16.6309384409501</v>
      </c>
      <c r="H111" s="1">
        <v>35.996762387387399</v>
      </c>
      <c r="I111" s="1">
        <v>80.9857765780731</v>
      </c>
      <c r="J111" s="1">
        <v>63.589031154424298</v>
      </c>
      <c r="K111" s="1">
        <v>67.901927889479296</v>
      </c>
      <c r="L111" s="1">
        <v>16.719727891156499</v>
      </c>
      <c r="M111" s="1">
        <v>38.323876123876097</v>
      </c>
      <c r="N111" s="1">
        <v>86.126578282828305</v>
      </c>
      <c r="O111" s="1">
        <v>68.023208637472493</v>
      </c>
    </row>
    <row r="112" spans="1:15" x14ac:dyDescent="0.25">
      <c r="A112" t="s">
        <v>146</v>
      </c>
      <c r="B112" t="s">
        <v>18</v>
      </c>
      <c r="C112" t="s">
        <v>86</v>
      </c>
      <c r="D112">
        <v>881</v>
      </c>
      <c r="E112" s="36">
        <v>0.183</v>
      </c>
      <c r="F112" s="1">
        <v>51.752082586447699</v>
      </c>
      <c r="G112" s="1">
        <v>13.7727272727273</v>
      </c>
      <c r="H112" s="1">
        <v>25.7330097087379</v>
      </c>
      <c r="I112" s="1">
        <v>58.827027027027</v>
      </c>
      <c r="J112" s="1">
        <v>50.846369135599701</v>
      </c>
      <c r="K112" s="1">
        <v>69.579322730101595</v>
      </c>
      <c r="L112" s="1">
        <v>14.601226993865</v>
      </c>
      <c r="M112" s="1">
        <v>27.973451327433601</v>
      </c>
      <c r="N112" s="1">
        <v>69.866071428571402</v>
      </c>
      <c r="O112" s="1">
        <v>65.638010225053193</v>
      </c>
    </row>
    <row r="113" spans="1:15" x14ac:dyDescent="0.25">
      <c r="A113" t="s">
        <v>146</v>
      </c>
      <c r="B113" t="s">
        <v>18</v>
      </c>
      <c r="C113" t="s">
        <v>80</v>
      </c>
      <c r="D113">
        <v>986</v>
      </c>
      <c r="E113" s="36">
        <v>0.20399999999999999</v>
      </c>
      <c r="F113" s="1">
        <v>44.609096949109201</v>
      </c>
      <c r="G113" s="1">
        <v>12.1097165991903</v>
      </c>
      <c r="H113" s="1">
        <v>25.408975861260799</v>
      </c>
      <c r="I113" s="1">
        <v>49.744969969970001</v>
      </c>
      <c r="J113" s="1">
        <v>44.680788797340199</v>
      </c>
      <c r="K113" s="1">
        <v>52.119365713709101</v>
      </c>
      <c r="L113" s="1">
        <v>13.100928189013</v>
      </c>
      <c r="M113" s="1">
        <v>28.439208407794101</v>
      </c>
      <c r="N113" s="1">
        <v>57.162631578947398</v>
      </c>
      <c r="O113" s="1">
        <v>52.421865432427303</v>
      </c>
    </row>
    <row r="114" spans="1:15" x14ac:dyDescent="0.25">
      <c r="A114" t="s">
        <v>146</v>
      </c>
      <c r="B114" t="s">
        <v>18</v>
      </c>
      <c r="C114" t="s">
        <v>81</v>
      </c>
      <c r="D114">
        <v>1030</v>
      </c>
      <c r="E114" s="36">
        <v>0.214</v>
      </c>
      <c r="F114" s="1">
        <v>37.554863793476898</v>
      </c>
      <c r="G114" s="1">
        <v>10.871925388967499</v>
      </c>
      <c r="H114" s="1">
        <v>21.475169248401201</v>
      </c>
      <c r="I114" s="1">
        <v>42.911274509803903</v>
      </c>
      <c r="J114" s="1">
        <v>37.7188314494365</v>
      </c>
      <c r="K114" s="1">
        <v>44.035108290929301</v>
      </c>
      <c r="L114" s="1">
        <v>12.5525714896115</v>
      </c>
      <c r="M114" s="1">
        <v>25.5641448158575</v>
      </c>
      <c r="N114" s="1">
        <v>48.1380667444067</v>
      </c>
      <c r="O114" s="1">
        <v>44.2931687112522</v>
      </c>
    </row>
    <row r="115" spans="1:15" x14ac:dyDescent="0.25">
      <c r="A115" t="s">
        <v>146</v>
      </c>
      <c r="B115" t="s">
        <v>18</v>
      </c>
      <c r="C115" t="s">
        <v>76</v>
      </c>
      <c r="D115">
        <v>1013</v>
      </c>
      <c r="E115" s="36">
        <v>0.21</v>
      </c>
      <c r="F115" s="1">
        <v>39.2528740771874</v>
      </c>
      <c r="G115" s="1">
        <v>11.848164627363699</v>
      </c>
      <c r="H115" s="1">
        <v>21.570370370370402</v>
      </c>
      <c r="I115" s="1">
        <v>44.632941176470602</v>
      </c>
      <c r="J115" s="1">
        <v>39.021729427784997</v>
      </c>
      <c r="K115" s="1">
        <v>48.583283588815</v>
      </c>
      <c r="L115" s="1">
        <v>13.472508591065299</v>
      </c>
      <c r="M115" s="1">
        <v>25.342401500938099</v>
      </c>
      <c r="N115" s="1">
        <v>53.958374628344899</v>
      </c>
      <c r="O115" s="1">
        <v>48.3542390993764</v>
      </c>
    </row>
    <row r="116" spans="1:15" x14ac:dyDescent="0.25">
      <c r="A116" t="s">
        <v>146</v>
      </c>
      <c r="B116" t="s">
        <v>18</v>
      </c>
      <c r="C116" t="s">
        <v>77</v>
      </c>
      <c r="D116">
        <v>339</v>
      </c>
      <c r="E116" s="36">
        <v>7.0000000000000007E-2</v>
      </c>
      <c r="F116" s="1">
        <v>38.298947618616097</v>
      </c>
      <c r="G116" s="1">
        <v>10.8906334880829</v>
      </c>
      <c r="H116" s="1">
        <v>22.460044962190899</v>
      </c>
      <c r="I116" s="1">
        <v>45.020369224422403</v>
      </c>
      <c r="J116" s="1">
        <v>38.408171803453698</v>
      </c>
      <c r="K116" s="1">
        <v>52.066823891721199</v>
      </c>
      <c r="L116" s="1">
        <v>13.9396820681546</v>
      </c>
      <c r="M116" s="1">
        <v>26.894514767932499</v>
      </c>
      <c r="N116" s="1">
        <v>58.341869902446803</v>
      </c>
      <c r="O116" s="1">
        <v>51.182438596405298</v>
      </c>
    </row>
    <row r="117" spans="1:15" x14ac:dyDescent="0.25">
      <c r="A117" t="s">
        <v>146</v>
      </c>
      <c r="B117" t="s">
        <v>18</v>
      </c>
      <c r="C117" t="s">
        <v>82</v>
      </c>
      <c r="D117">
        <v>162</v>
      </c>
      <c r="E117" s="36">
        <v>3.4000000000000002E-2</v>
      </c>
      <c r="F117" s="1">
        <v>53.500009268622897</v>
      </c>
      <c r="G117" s="1">
        <v>16.056399308350901</v>
      </c>
      <c r="H117" s="1">
        <v>31.387035596048399</v>
      </c>
      <c r="I117" s="1">
        <v>65.665178149161903</v>
      </c>
      <c r="J117" s="1">
        <v>55.4857652167982</v>
      </c>
      <c r="K117" s="1">
        <v>65.007164735057898</v>
      </c>
      <c r="L117" s="1">
        <v>20.555011809999201</v>
      </c>
      <c r="M117" s="1">
        <v>42.054998092755199</v>
      </c>
      <c r="N117" s="1">
        <v>86.493809448817601</v>
      </c>
      <c r="O117" s="1">
        <v>67.519588582292201</v>
      </c>
    </row>
    <row r="118" spans="1:15" x14ac:dyDescent="0.25">
      <c r="A118" t="s">
        <v>146</v>
      </c>
      <c r="B118" t="s">
        <v>18</v>
      </c>
      <c r="C118" t="s">
        <v>83</v>
      </c>
      <c r="D118">
        <v>52</v>
      </c>
      <c r="E118" s="36">
        <v>1.0999999999999999E-2</v>
      </c>
      <c r="F118" s="1">
        <v>71.228811060903595</v>
      </c>
      <c r="G118" s="1">
        <v>14.9915356524728</v>
      </c>
      <c r="H118" s="1">
        <v>32.664316489613498</v>
      </c>
      <c r="I118" s="1">
        <v>120.031940788387</v>
      </c>
      <c r="J118" s="1">
        <v>70.933167813519503</v>
      </c>
      <c r="K118" s="1">
        <v>78.784133677431896</v>
      </c>
      <c r="L118" s="1">
        <v>17.8939175595964</v>
      </c>
      <c r="M118" s="1">
        <v>33.697457405207203</v>
      </c>
      <c r="N118" s="1">
        <v>136.61586751211101</v>
      </c>
      <c r="O118" s="1">
        <v>77.902047922911905</v>
      </c>
    </row>
    <row r="119" spans="1:15" x14ac:dyDescent="0.25">
      <c r="A119" t="s">
        <v>146</v>
      </c>
      <c r="B119" t="s">
        <v>19</v>
      </c>
      <c r="C119" t="s">
        <v>84</v>
      </c>
      <c r="D119">
        <v>578</v>
      </c>
      <c r="E119" s="36">
        <v>4.2999999999999997E-2</v>
      </c>
      <c r="F119" s="1">
        <v>96.050366078575806</v>
      </c>
      <c r="G119" s="1">
        <v>15.881871035940801</v>
      </c>
      <c r="H119" s="1">
        <v>50.9372180451128</v>
      </c>
      <c r="I119" s="1">
        <v>119.397727272727</v>
      </c>
      <c r="J119" s="1">
        <v>92.765952566631498</v>
      </c>
      <c r="K119" s="1">
        <v>101.207075181927</v>
      </c>
      <c r="L119" s="1">
        <v>16.7425097698654</v>
      </c>
      <c r="M119" s="1">
        <v>52.570116054158603</v>
      </c>
      <c r="N119" s="1">
        <v>124.482051282051</v>
      </c>
      <c r="O119" s="1">
        <v>97.3295171997556</v>
      </c>
    </row>
    <row r="120" spans="1:15" x14ac:dyDescent="0.25">
      <c r="A120" t="s">
        <v>146</v>
      </c>
      <c r="B120" t="s">
        <v>19</v>
      </c>
      <c r="C120" t="s">
        <v>85</v>
      </c>
      <c r="D120">
        <v>1334</v>
      </c>
      <c r="E120" s="36">
        <v>0.1</v>
      </c>
      <c r="F120" s="1">
        <v>67.462023896042496</v>
      </c>
      <c r="G120" s="1">
        <v>13.714411764705901</v>
      </c>
      <c r="H120" s="1">
        <v>31.277437752121301</v>
      </c>
      <c r="I120" s="1">
        <v>70.778744103773604</v>
      </c>
      <c r="J120" s="1">
        <v>66.6804780561162</v>
      </c>
      <c r="K120" s="1">
        <v>70.666608767301994</v>
      </c>
      <c r="L120" s="1">
        <v>14.1512605042017</v>
      </c>
      <c r="M120" s="1">
        <v>32.231898238747597</v>
      </c>
      <c r="N120" s="1">
        <v>74.724028808380595</v>
      </c>
      <c r="O120" s="1">
        <v>69.963746492065795</v>
      </c>
    </row>
    <row r="121" spans="1:15" x14ac:dyDescent="0.25">
      <c r="A121" t="s">
        <v>146</v>
      </c>
      <c r="B121" t="s">
        <v>19</v>
      </c>
      <c r="C121" t="s">
        <v>86</v>
      </c>
      <c r="D121">
        <v>3311</v>
      </c>
      <c r="E121" s="36">
        <v>0.248</v>
      </c>
      <c r="F121" s="1">
        <v>57.981031514572898</v>
      </c>
      <c r="G121" s="1">
        <v>12.755832940237299</v>
      </c>
      <c r="H121" s="1">
        <v>25.191056910569099</v>
      </c>
      <c r="I121" s="1">
        <v>53.335427807486603</v>
      </c>
      <c r="J121" s="1">
        <v>57.1108507589909</v>
      </c>
      <c r="K121" s="1">
        <v>61.6593910695644</v>
      </c>
      <c r="L121" s="1">
        <v>13.3227777777778</v>
      </c>
      <c r="M121" s="1">
        <v>27.2176870748299</v>
      </c>
      <c r="N121" s="1">
        <v>58.194447094742898</v>
      </c>
      <c r="O121" s="1">
        <v>60.788596150425001</v>
      </c>
    </row>
    <row r="122" spans="1:15" x14ac:dyDescent="0.25">
      <c r="A122" t="s">
        <v>146</v>
      </c>
      <c r="B122" t="s">
        <v>19</v>
      </c>
      <c r="C122" t="s">
        <v>80</v>
      </c>
      <c r="D122">
        <v>2993</v>
      </c>
      <c r="E122" s="36">
        <v>0.224</v>
      </c>
      <c r="F122" s="1">
        <v>42.7104243161371</v>
      </c>
      <c r="G122" s="1">
        <v>12.1598513011152</v>
      </c>
      <c r="H122" s="1">
        <v>22.35960591133</v>
      </c>
      <c r="I122" s="1">
        <v>43.790368271954698</v>
      </c>
      <c r="J122" s="1">
        <v>42.545212169949899</v>
      </c>
      <c r="K122" s="1">
        <v>45.385071841728198</v>
      </c>
      <c r="L122" s="1">
        <v>13.0516304347826</v>
      </c>
      <c r="M122" s="1">
        <v>24.161434977578502</v>
      </c>
      <c r="N122" s="1">
        <v>46.683760683760703</v>
      </c>
      <c r="O122" s="1">
        <v>45.253165451513297</v>
      </c>
    </row>
    <row r="123" spans="1:15" x14ac:dyDescent="0.25">
      <c r="A123" t="s">
        <v>146</v>
      </c>
      <c r="B123" t="s">
        <v>19</v>
      </c>
      <c r="C123" t="s">
        <v>81</v>
      </c>
      <c r="D123">
        <v>2361</v>
      </c>
      <c r="E123" s="36">
        <v>0.17699999999999999</v>
      </c>
      <c r="F123" s="1">
        <v>39.677446634728597</v>
      </c>
      <c r="G123" s="1">
        <v>12.256</v>
      </c>
      <c r="H123" s="1">
        <v>21.715646258503401</v>
      </c>
      <c r="I123" s="1">
        <v>40.121668597914301</v>
      </c>
      <c r="J123" s="1">
        <v>39.261888666347801</v>
      </c>
      <c r="K123" s="1">
        <v>42.126580792808397</v>
      </c>
      <c r="L123" s="1">
        <v>13.0141025641026</v>
      </c>
      <c r="M123" s="1">
        <v>23.7819225251076</v>
      </c>
      <c r="N123" s="1">
        <v>42.892285298398797</v>
      </c>
      <c r="O123" s="1">
        <v>41.701169601715002</v>
      </c>
    </row>
    <row r="124" spans="1:15" x14ac:dyDescent="0.25">
      <c r="A124" t="s">
        <v>146</v>
      </c>
      <c r="B124" t="s">
        <v>19</v>
      </c>
      <c r="C124" t="s">
        <v>76</v>
      </c>
      <c r="D124">
        <v>1744</v>
      </c>
      <c r="E124" s="36">
        <v>0.13100000000000001</v>
      </c>
      <c r="F124" s="1">
        <v>46.190974870728603</v>
      </c>
      <c r="G124" s="1">
        <v>13.6677898356595</v>
      </c>
      <c r="H124" s="1">
        <v>24.806723506378699</v>
      </c>
      <c r="I124" s="1">
        <v>48.5116299768357</v>
      </c>
      <c r="J124" s="1">
        <v>46.879065168298098</v>
      </c>
      <c r="K124" s="1">
        <v>49.937935510964401</v>
      </c>
      <c r="L124" s="1">
        <v>14.642638376956601</v>
      </c>
      <c r="M124" s="1">
        <v>26.857410525154801</v>
      </c>
      <c r="N124" s="1">
        <v>53.298117772118303</v>
      </c>
      <c r="O124" s="1">
        <v>50.707572652720899</v>
      </c>
    </row>
    <row r="125" spans="1:15" x14ac:dyDescent="0.25">
      <c r="A125" t="s">
        <v>146</v>
      </c>
      <c r="B125" t="s">
        <v>19</v>
      </c>
      <c r="C125" t="s">
        <v>77</v>
      </c>
      <c r="D125">
        <v>575</v>
      </c>
      <c r="E125" s="36">
        <v>4.2999999999999997E-2</v>
      </c>
      <c r="F125" s="1">
        <v>55.9482953949001</v>
      </c>
      <c r="G125" s="1">
        <v>16.504824050898002</v>
      </c>
      <c r="H125" s="1">
        <v>34.407909604519801</v>
      </c>
      <c r="I125" s="1">
        <v>65.942761814726495</v>
      </c>
      <c r="J125" s="1">
        <v>56.5436459451292</v>
      </c>
      <c r="K125" s="1">
        <v>58.437983126680102</v>
      </c>
      <c r="L125" s="1">
        <v>18.1355191950415</v>
      </c>
      <c r="M125" s="1">
        <v>35.406420351302202</v>
      </c>
      <c r="N125" s="1">
        <v>70.954459737887305</v>
      </c>
      <c r="O125" s="1">
        <v>59.040277217680298</v>
      </c>
    </row>
    <row r="126" spans="1:15" x14ac:dyDescent="0.25">
      <c r="A126" t="s">
        <v>146</v>
      </c>
      <c r="B126" t="s">
        <v>19</v>
      </c>
      <c r="C126" t="s">
        <v>82</v>
      </c>
      <c r="D126">
        <v>279</v>
      </c>
      <c r="E126" s="36">
        <v>2.1000000000000001E-2</v>
      </c>
      <c r="F126" s="1">
        <v>65.0887767104647</v>
      </c>
      <c r="G126" s="1">
        <v>15.5884655549785</v>
      </c>
      <c r="H126" s="1">
        <v>36.611685269395103</v>
      </c>
      <c r="I126" s="1">
        <v>80.385539328283301</v>
      </c>
      <c r="J126" s="1">
        <v>66.539845866265097</v>
      </c>
      <c r="K126" s="1">
        <v>69.724051161640503</v>
      </c>
      <c r="L126" s="1">
        <v>18.0835688267873</v>
      </c>
      <c r="M126" s="1">
        <v>38.670383912248603</v>
      </c>
      <c r="N126" s="1">
        <v>87.503163280707597</v>
      </c>
      <c r="O126" s="1">
        <v>71.038567842623195</v>
      </c>
    </row>
    <row r="127" spans="1:15" x14ac:dyDescent="0.25">
      <c r="A127" t="s">
        <v>146</v>
      </c>
      <c r="B127" t="s">
        <v>19</v>
      </c>
      <c r="C127" t="s">
        <v>83</v>
      </c>
      <c r="D127">
        <v>182</v>
      </c>
      <c r="E127" s="36">
        <v>1.4E-2</v>
      </c>
      <c r="F127" s="1">
        <v>70.730194635994394</v>
      </c>
      <c r="G127" s="1">
        <v>16.321511748131901</v>
      </c>
      <c r="H127" s="1">
        <v>38.170744889667397</v>
      </c>
      <c r="I127" s="1">
        <v>79.623547450308294</v>
      </c>
      <c r="J127" s="1">
        <v>61.694428251815602</v>
      </c>
      <c r="K127" s="1">
        <v>74.159790161173703</v>
      </c>
      <c r="L127" s="1">
        <v>19.505902718718399</v>
      </c>
      <c r="M127" s="1">
        <v>38.170744889667397</v>
      </c>
      <c r="N127" s="1">
        <v>82.074380787968195</v>
      </c>
      <c r="O127" s="1">
        <v>64.184420943484099</v>
      </c>
    </row>
    <row r="128" spans="1:15" x14ac:dyDescent="0.25">
      <c r="A128" t="s">
        <v>146</v>
      </c>
      <c r="B128" t="s">
        <v>21</v>
      </c>
      <c r="C128" t="s">
        <v>84</v>
      </c>
      <c r="D128">
        <v>3132</v>
      </c>
      <c r="E128" s="36">
        <v>8.5000000000000006E-2</v>
      </c>
      <c r="F128" s="1">
        <v>31.7371972040673</v>
      </c>
      <c r="G128" s="1">
        <v>12.015306122448999</v>
      </c>
      <c r="H128" s="1">
        <v>20.724549310710501</v>
      </c>
      <c r="I128" s="1">
        <v>36.554459064327503</v>
      </c>
      <c r="J128" s="1">
        <v>30.522629671367199</v>
      </c>
      <c r="K128" s="1">
        <v>32.933331847279099</v>
      </c>
      <c r="L128" s="1">
        <v>12.1822755417957</v>
      </c>
      <c r="M128" s="1">
        <v>21.127642276422801</v>
      </c>
      <c r="N128" s="1">
        <v>38.067987804878001</v>
      </c>
      <c r="O128" s="1">
        <v>31.661845864703899</v>
      </c>
    </row>
    <row r="129" spans="1:15" x14ac:dyDescent="0.25">
      <c r="A129" t="s">
        <v>146</v>
      </c>
      <c r="B129" t="s">
        <v>21</v>
      </c>
      <c r="C129" t="s">
        <v>85</v>
      </c>
      <c r="D129">
        <v>23482</v>
      </c>
      <c r="E129" s="36">
        <v>0.63700000000000001</v>
      </c>
      <c r="F129" s="1">
        <v>24.1788629387828</v>
      </c>
      <c r="G129" s="1">
        <v>11.318181818181801</v>
      </c>
      <c r="H129" s="1">
        <v>17</v>
      </c>
      <c r="I129" s="1">
        <v>27.072402597402601</v>
      </c>
      <c r="J129" s="1">
        <v>23.756360340989001</v>
      </c>
      <c r="K129" s="1">
        <v>26.552116473181002</v>
      </c>
      <c r="L129" s="1">
        <v>11.7228260869565</v>
      </c>
      <c r="M129" s="1">
        <v>17.7816091954023</v>
      </c>
      <c r="N129" s="1">
        <v>29.238501082251101</v>
      </c>
      <c r="O129" s="1">
        <v>26.0856006840601</v>
      </c>
    </row>
    <row r="130" spans="1:15" x14ac:dyDescent="0.25">
      <c r="A130" t="s">
        <v>146</v>
      </c>
      <c r="B130" t="s">
        <v>21</v>
      </c>
      <c r="C130" t="s">
        <v>86</v>
      </c>
      <c r="D130">
        <v>9224</v>
      </c>
      <c r="E130" s="36">
        <v>0.25</v>
      </c>
      <c r="F130" s="1">
        <v>26.0986011024163</v>
      </c>
      <c r="G130" s="1">
        <v>11.3730710852517</v>
      </c>
      <c r="H130" s="1">
        <v>16.739222829386801</v>
      </c>
      <c r="I130" s="1">
        <v>25.6566909782781</v>
      </c>
      <c r="J130" s="1">
        <v>27.411392011049699</v>
      </c>
      <c r="K130" s="1">
        <v>29.013983492280499</v>
      </c>
      <c r="L130" s="1">
        <v>11.835870768744099</v>
      </c>
      <c r="M130" s="1">
        <v>17.6419911610129</v>
      </c>
      <c r="N130" s="1">
        <v>28.516440422322798</v>
      </c>
      <c r="O130" s="1">
        <v>30.667282319915898</v>
      </c>
    </row>
    <row r="131" spans="1:15" x14ac:dyDescent="0.25">
      <c r="A131" t="s">
        <v>146</v>
      </c>
      <c r="B131" t="s">
        <v>21</v>
      </c>
      <c r="C131" t="s">
        <v>80</v>
      </c>
      <c r="D131">
        <v>521</v>
      </c>
      <c r="E131" s="36">
        <v>1.4E-2</v>
      </c>
      <c r="F131" s="1">
        <v>67.8059836227213</v>
      </c>
      <c r="G131" s="1">
        <v>20.518840579710101</v>
      </c>
      <c r="H131" s="1">
        <v>47.791044776119399</v>
      </c>
      <c r="I131" s="1">
        <v>95.207792207792195</v>
      </c>
      <c r="J131" s="1">
        <v>68.243950592566605</v>
      </c>
      <c r="K131" s="1">
        <v>76.080466398458</v>
      </c>
      <c r="L131" s="1">
        <v>24.629392971245998</v>
      </c>
      <c r="M131" s="1">
        <v>53.322245322245301</v>
      </c>
      <c r="N131" s="1">
        <v>106.376854599407</v>
      </c>
      <c r="O131" s="1">
        <v>76.694716654778404</v>
      </c>
    </row>
    <row r="132" spans="1:15" x14ac:dyDescent="0.25">
      <c r="A132" t="s">
        <v>146</v>
      </c>
      <c r="B132" t="s">
        <v>21</v>
      </c>
      <c r="C132" t="s">
        <v>81</v>
      </c>
      <c r="D132">
        <v>319</v>
      </c>
      <c r="E132" s="36">
        <v>8.9999999999999993E-3</v>
      </c>
      <c r="F132" s="1">
        <v>62.802440211852002</v>
      </c>
      <c r="G132" s="1">
        <v>22.015865020197101</v>
      </c>
      <c r="H132" s="1">
        <v>44.442187500000003</v>
      </c>
      <c r="I132" s="1">
        <v>91.431020733652304</v>
      </c>
      <c r="J132" s="1">
        <v>61.9103610438967</v>
      </c>
      <c r="K132" s="1">
        <v>70.301091623444904</v>
      </c>
      <c r="L132" s="1">
        <v>26.216864587481201</v>
      </c>
      <c r="M132" s="1">
        <v>50.764604810996602</v>
      </c>
      <c r="N132" s="1">
        <v>98.349598014245203</v>
      </c>
      <c r="O132" s="1">
        <v>69.246134848907701</v>
      </c>
    </row>
    <row r="133" spans="1:15" x14ac:dyDescent="0.25">
      <c r="A133" t="s">
        <v>146</v>
      </c>
      <c r="B133" t="s">
        <v>21</v>
      </c>
      <c r="C133" t="s">
        <v>76</v>
      </c>
      <c r="D133">
        <v>152</v>
      </c>
      <c r="E133" s="36">
        <v>4.0000000000000001E-3</v>
      </c>
      <c r="F133" s="1">
        <v>55.9334835134174</v>
      </c>
      <c r="G133" s="1">
        <v>15.9198854382722</v>
      </c>
      <c r="H133" s="1">
        <v>36.357568993506497</v>
      </c>
      <c r="I133" s="1">
        <v>74.760481291207398</v>
      </c>
      <c r="J133" s="1">
        <v>54.888582583691701</v>
      </c>
      <c r="K133" s="1">
        <v>67.183108762478298</v>
      </c>
      <c r="L133" s="1">
        <v>19.9053204148506</v>
      </c>
      <c r="M133" s="1">
        <v>43.271394449116897</v>
      </c>
      <c r="N133" s="1">
        <v>80.984017849372194</v>
      </c>
      <c r="O133" s="1">
        <v>66.0734405215576</v>
      </c>
    </row>
    <row r="134" spans="1:15" x14ac:dyDescent="0.25">
      <c r="A134" t="s">
        <v>146</v>
      </c>
      <c r="B134" t="s">
        <v>21</v>
      </c>
      <c r="C134" t="s">
        <v>77</v>
      </c>
      <c r="D134">
        <v>22</v>
      </c>
      <c r="E134" s="36">
        <v>1E-3</v>
      </c>
      <c r="F134" s="1">
        <v>69.527066334625701</v>
      </c>
      <c r="H134" s="1">
        <v>46.7374205959863</v>
      </c>
      <c r="J134" s="1">
        <v>69.830559757942495</v>
      </c>
      <c r="K134" s="1">
        <v>72.322276041346299</v>
      </c>
      <c r="M134" s="1">
        <v>49.251036528674398</v>
      </c>
      <c r="O134" s="1">
        <v>72.860523184936</v>
      </c>
    </row>
    <row r="135" spans="1:15" x14ac:dyDescent="0.25">
      <c r="A135" t="s">
        <v>146</v>
      </c>
      <c r="B135" t="s">
        <v>21</v>
      </c>
      <c r="C135" t="s">
        <v>78</v>
      </c>
      <c r="D135">
        <v>11</v>
      </c>
      <c r="E135" s="36">
        <v>0</v>
      </c>
      <c r="F135" s="1">
        <v>77.372465024624802</v>
      </c>
      <c r="J135" s="1">
        <v>80.320873093395406</v>
      </c>
      <c r="K135" s="1">
        <v>81.401426821582703</v>
      </c>
      <c r="O135" s="1">
        <v>87.167292809377102</v>
      </c>
    </row>
    <row r="136" spans="1:15" x14ac:dyDescent="0.25">
      <c r="A136" t="s">
        <v>146</v>
      </c>
      <c r="B136" t="s">
        <v>22</v>
      </c>
      <c r="C136" t="s">
        <v>84</v>
      </c>
      <c r="D136">
        <v>23</v>
      </c>
      <c r="E136" s="36">
        <v>8.9999999999999993E-3</v>
      </c>
      <c r="F136" s="1">
        <v>265.43285939562497</v>
      </c>
      <c r="H136" s="1">
        <v>201.272727272727</v>
      </c>
      <c r="J136" s="1">
        <v>256.24512195122003</v>
      </c>
      <c r="K136" s="1">
        <v>314.73611935480398</v>
      </c>
      <c r="M136" s="1">
        <v>201.272727272727</v>
      </c>
      <c r="O136" s="1">
        <v>298.10177838684598</v>
      </c>
    </row>
    <row r="137" spans="1:15" x14ac:dyDescent="0.25">
      <c r="A137" t="s">
        <v>146</v>
      </c>
      <c r="B137" t="s">
        <v>22</v>
      </c>
      <c r="C137" t="s">
        <v>85</v>
      </c>
      <c r="D137">
        <v>86</v>
      </c>
      <c r="E137" s="36">
        <v>3.5000000000000003E-2</v>
      </c>
      <c r="F137" s="1">
        <v>148.91380579448699</v>
      </c>
      <c r="G137" s="1">
        <v>33.535604395604402</v>
      </c>
      <c r="H137" s="1">
        <v>90.8489583333333</v>
      </c>
      <c r="I137" s="1">
        <v>184.109862128928</v>
      </c>
      <c r="J137" s="1">
        <v>135.62120770128399</v>
      </c>
      <c r="K137" s="1">
        <v>170.51766203653</v>
      </c>
      <c r="L137" s="1">
        <v>36.331477272727298</v>
      </c>
      <c r="M137" s="1">
        <v>94.879473684210495</v>
      </c>
      <c r="N137" s="1">
        <v>184.109862128928</v>
      </c>
      <c r="O137" s="1">
        <v>157.33428069934101</v>
      </c>
    </row>
    <row r="138" spans="1:15" x14ac:dyDescent="0.25">
      <c r="A138" t="s">
        <v>146</v>
      </c>
      <c r="B138" t="s">
        <v>22</v>
      </c>
      <c r="C138" t="s">
        <v>86</v>
      </c>
      <c r="D138">
        <v>916</v>
      </c>
      <c r="E138" s="36">
        <v>0.373</v>
      </c>
      <c r="F138" s="1">
        <v>115.76377616635099</v>
      </c>
      <c r="G138" s="1">
        <v>24.975067632628701</v>
      </c>
      <c r="H138" s="1">
        <v>50.285116682890902</v>
      </c>
      <c r="I138" s="1">
        <v>134.07431163954899</v>
      </c>
      <c r="J138" s="1">
        <v>116.086541606164</v>
      </c>
      <c r="K138" s="1">
        <v>135.015535554172</v>
      </c>
      <c r="L138" s="1">
        <v>27.977816928089702</v>
      </c>
      <c r="M138" s="1">
        <v>57.965556679716698</v>
      </c>
      <c r="N138" s="1">
        <v>151.245457939273</v>
      </c>
      <c r="O138" s="1">
        <v>134.20300984147801</v>
      </c>
    </row>
    <row r="139" spans="1:15" x14ac:dyDescent="0.25">
      <c r="A139" t="s">
        <v>146</v>
      </c>
      <c r="B139" t="s">
        <v>22</v>
      </c>
      <c r="C139" t="s">
        <v>80</v>
      </c>
      <c r="D139">
        <v>358</v>
      </c>
      <c r="E139" s="36">
        <v>0.14599999999999999</v>
      </c>
      <c r="F139" s="1">
        <v>104.108809227167</v>
      </c>
      <c r="G139" s="1">
        <v>19.552645310227099</v>
      </c>
      <c r="H139" s="1">
        <v>39.3133903538683</v>
      </c>
      <c r="I139" s="1">
        <v>109.68645716423499</v>
      </c>
      <c r="J139" s="1">
        <v>104.228635688054</v>
      </c>
      <c r="K139" s="1">
        <v>118.92262345202001</v>
      </c>
      <c r="L139" s="1">
        <v>21.627661466382101</v>
      </c>
      <c r="M139" s="1">
        <v>47.676949786324798</v>
      </c>
      <c r="N139" s="1">
        <v>126.723558805371</v>
      </c>
      <c r="O139" s="1">
        <v>118.910194758351</v>
      </c>
    </row>
    <row r="140" spans="1:15" x14ac:dyDescent="0.25">
      <c r="A140" t="s">
        <v>146</v>
      </c>
      <c r="B140" t="s">
        <v>22</v>
      </c>
      <c r="C140" t="s">
        <v>81</v>
      </c>
      <c r="D140">
        <v>321</v>
      </c>
      <c r="E140" s="36">
        <v>0.13100000000000001</v>
      </c>
      <c r="F140" s="1">
        <v>104.518485360687</v>
      </c>
      <c r="G140" s="1">
        <v>15.2797202797203</v>
      </c>
      <c r="H140" s="1">
        <v>41.8741794310722</v>
      </c>
      <c r="I140" s="1">
        <v>138.201288244767</v>
      </c>
      <c r="J140" s="1">
        <v>107.701760944331</v>
      </c>
      <c r="K140" s="1">
        <v>121.425962076205</v>
      </c>
      <c r="L140" s="1">
        <v>16.854660347551299</v>
      </c>
      <c r="M140" s="1">
        <v>43.632124352331601</v>
      </c>
      <c r="N140" s="1">
        <v>177.56662665066</v>
      </c>
      <c r="O140" s="1">
        <v>124.776029046034</v>
      </c>
    </row>
    <row r="141" spans="1:15" x14ac:dyDescent="0.25">
      <c r="A141" t="s">
        <v>146</v>
      </c>
      <c r="B141" t="s">
        <v>22</v>
      </c>
      <c r="C141" t="s">
        <v>76</v>
      </c>
      <c r="D141">
        <v>404</v>
      </c>
      <c r="E141" s="36">
        <v>0.16400000000000001</v>
      </c>
      <c r="F141" s="1">
        <v>115.863279519081</v>
      </c>
      <c r="G141" s="1">
        <v>19.644612343910101</v>
      </c>
      <c r="H141" s="1">
        <v>53.977511387632703</v>
      </c>
      <c r="I141" s="1">
        <v>158.972873726605</v>
      </c>
      <c r="J141" s="1">
        <v>115.062426880422</v>
      </c>
      <c r="K141" s="1">
        <v>129.19097201436401</v>
      </c>
      <c r="L141" s="1">
        <v>22.909936345739801</v>
      </c>
      <c r="M141" s="1">
        <v>67.358219466936603</v>
      </c>
      <c r="N141" s="1">
        <v>184.331462714444</v>
      </c>
      <c r="O141" s="1">
        <v>129.17789669445301</v>
      </c>
    </row>
    <row r="142" spans="1:15" x14ac:dyDescent="0.25">
      <c r="A142" t="s">
        <v>146</v>
      </c>
      <c r="B142" t="s">
        <v>22</v>
      </c>
      <c r="C142" t="s">
        <v>77</v>
      </c>
      <c r="D142">
        <v>171</v>
      </c>
      <c r="E142" s="36">
        <v>7.0000000000000007E-2</v>
      </c>
      <c r="F142" s="1">
        <v>109.457717349563</v>
      </c>
      <c r="G142" s="1">
        <v>19.276740172085098</v>
      </c>
      <c r="H142" s="1">
        <v>45.5318823978618</v>
      </c>
      <c r="I142" s="1">
        <v>134.12977951176401</v>
      </c>
      <c r="J142" s="1">
        <v>104.86862602972001</v>
      </c>
      <c r="K142" s="1">
        <v>125.150798099532</v>
      </c>
      <c r="L142" s="1">
        <v>23.644183687351401</v>
      </c>
      <c r="M142" s="1">
        <v>59.150342935528101</v>
      </c>
      <c r="N142" s="1">
        <v>153.151737618141</v>
      </c>
      <c r="O142" s="1">
        <v>121.00933372711501</v>
      </c>
    </row>
    <row r="143" spans="1:15" x14ac:dyDescent="0.25">
      <c r="A143" t="s">
        <v>146</v>
      </c>
      <c r="B143" t="s">
        <v>22</v>
      </c>
      <c r="C143" t="s">
        <v>82</v>
      </c>
      <c r="D143">
        <v>95</v>
      </c>
      <c r="E143" s="36">
        <v>3.9E-2</v>
      </c>
      <c r="F143" s="1">
        <v>73.987450203353205</v>
      </c>
      <c r="G143" s="1">
        <v>12.210218448264101</v>
      </c>
      <c r="H143" s="1">
        <v>30.282332155477</v>
      </c>
      <c r="I143" s="1">
        <v>78.453209606578497</v>
      </c>
      <c r="J143" s="1">
        <v>74.347705330567706</v>
      </c>
      <c r="K143" s="1">
        <v>82.363559042531904</v>
      </c>
      <c r="L143" s="1">
        <v>17.051442944472701</v>
      </c>
      <c r="M143" s="1">
        <v>35.377384196185297</v>
      </c>
      <c r="N143" s="1">
        <v>84.116942480073504</v>
      </c>
      <c r="O143" s="1">
        <v>82.159189641399706</v>
      </c>
    </row>
    <row r="144" spans="1:15" x14ac:dyDescent="0.25">
      <c r="A144" t="s">
        <v>146</v>
      </c>
      <c r="B144" t="s">
        <v>22</v>
      </c>
      <c r="C144" t="s">
        <v>83</v>
      </c>
      <c r="D144">
        <v>85</v>
      </c>
      <c r="E144" s="36">
        <v>3.5000000000000003E-2</v>
      </c>
      <c r="F144" s="1">
        <v>48.9484303345535</v>
      </c>
      <c r="G144" s="1">
        <v>8.9094506673821208</v>
      </c>
      <c r="H144" s="1">
        <v>17.4379910213244</v>
      </c>
      <c r="I144" s="1">
        <v>46.934594421288899</v>
      </c>
      <c r="J144" s="1">
        <v>43.6522263643933</v>
      </c>
      <c r="K144" s="1">
        <v>51.982320719918199</v>
      </c>
      <c r="L144" s="1">
        <v>9.6447506561679806</v>
      </c>
      <c r="M144" s="1">
        <v>19.9447198210724</v>
      </c>
      <c r="N144" s="1">
        <v>47.678288953335098</v>
      </c>
      <c r="O144" s="1">
        <v>46.799560211924003</v>
      </c>
    </row>
    <row r="145" spans="1:15" x14ac:dyDescent="0.25">
      <c r="A145" t="s">
        <v>146</v>
      </c>
      <c r="B145" t="s">
        <v>23</v>
      </c>
      <c r="C145" t="s">
        <v>88</v>
      </c>
      <c r="D145">
        <v>27</v>
      </c>
      <c r="E145" s="36">
        <v>4.4999999999999998E-2</v>
      </c>
      <c r="F145" s="1">
        <v>37.032656999533899</v>
      </c>
      <c r="H145" s="1">
        <v>28.515873015873002</v>
      </c>
      <c r="J145" s="1">
        <v>36.948565356004302</v>
      </c>
      <c r="K145" s="1">
        <v>37.2966928607919</v>
      </c>
      <c r="M145" s="1">
        <v>28.515873015873002</v>
      </c>
      <c r="O145" s="1">
        <v>37.217959617428299</v>
      </c>
    </row>
    <row r="146" spans="1:15" x14ac:dyDescent="0.25">
      <c r="A146" t="s">
        <v>146</v>
      </c>
      <c r="B146" t="s">
        <v>23</v>
      </c>
      <c r="C146" t="s">
        <v>81</v>
      </c>
      <c r="D146">
        <v>58</v>
      </c>
      <c r="E146" s="36">
        <v>9.7000000000000003E-2</v>
      </c>
      <c r="F146" s="1">
        <v>38.226834532413598</v>
      </c>
      <c r="G146" s="1">
        <v>17.656396866840701</v>
      </c>
      <c r="H146" s="1">
        <v>29.335506843217999</v>
      </c>
      <c r="I146" s="1">
        <v>45.914957936944703</v>
      </c>
      <c r="J146" s="1">
        <v>38.483033977288201</v>
      </c>
      <c r="K146" s="1">
        <v>43.513185354629201</v>
      </c>
      <c r="L146" s="1">
        <v>17.917597790628299</v>
      </c>
      <c r="M146" s="1">
        <v>33.9861757224066</v>
      </c>
      <c r="N146" s="1">
        <v>46.141324691932098</v>
      </c>
      <c r="O146" s="1">
        <v>43.355759134063398</v>
      </c>
    </row>
    <row r="147" spans="1:15" x14ac:dyDescent="0.25">
      <c r="A147" t="s">
        <v>146</v>
      </c>
      <c r="B147" t="s">
        <v>23</v>
      </c>
      <c r="C147" t="s">
        <v>76</v>
      </c>
      <c r="D147">
        <v>203</v>
      </c>
      <c r="E147" s="36">
        <v>0.34100000000000003</v>
      </c>
      <c r="F147" s="1">
        <v>28.370653639014101</v>
      </c>
      <c r="G147" s="1">
        <v>15.428672582037001</v>
      </c>
      <c r="H147" s="1">
        <v>23.426136363636399</v>
      </c>
      <c r="I147" s="1">
        <v>35.253509738186501</v>
      </c>
      <c r="J147" s="1">
        <v>28.6063622373415</v>
      </c>
      <c r="K147" s="1">
        <v>31.193201295554498</v>
      </c>
      <c r="L147" s="1">
        <v>16.314368791494001</v>
      </c>
      <c r="M147" s="1">
        <v>24.404024869096599</v>
      </c>
      <c r="N147" s="1">
        <v>36.614073837639999</v>
      </c>
      <c r="O147" s="1">
        <v>31.403835829699101</v>
      </c>
    </row>
    <row r="148" spans="1:15" x14ac:dyDescent="0.25">
      <c r="A148" t="s">
        <v>146</v>
      </c>
      <c r="B148" t="s">
        <v>23</v>
      </c>
      <c r="C148" t="s">
        <v>77</v>
      </c>
      <c r="D148">
        <v>169</v>
      </c>
      <c r="E148" s="36">
        <v>0.28399999999999997</v>
      </c>
      <c r="F148" s="1">
        <v>26.3237758482909</v>
      </c>
      <c r="G148" s="1">
        <v>16.593978494623698</v>
      </c>
      <c r="H148" s="1">
        <v>22.083671557914499</v>
      </c>
      <c r="I148" s="1">
        <v>31.674418604651201</v>
      </c>
      <c r="J148" s="1">
        <v>26.4363001774359</v>
      </c>
      <c r="K148" s="1">
        <v>28.074130564769799</v>
      </c>
      <c r="L148" s="1">
        <v>17.621150177160001</v>
      </c>
      <c r="M148" s="1">
        <v>23.796771632707099</v>
      </c>
      <c r="N148" s="1">
        <v>33.424017790956299</v>
      </c>
      <c r="O148" s="1">
        <v>28.248301599574202</v>
      </c>
    </row>
    <row r="149" spans="1:15" x14ac:dyDescent="0.25">
      <c r="A149" t="s">
        <v>146</v>
      </c>
      <c r="B149" t="s">
        <v>23</v>
      </c>
      <c r="C149" t="s">
        <v>82</v>
      </c>
      <c r="D149">
        <v>96</v>
      </c>
      <c r="E149" s="36">
        <v>0.161</v>
      </c>
      <c r="F149" s="1">
        <v>28.260835054254098</v>
      </c>
      <c r="G149" s="1">
        <v>14.496874831872599</v>
      </c>
      <c r="H149" s="1">
        <v>21.256424967712</v>
      </c>
      <c r="I149" s="1">
        <v>37.650743788906397</v>
      </c>
      <c r="J149" s="1">
        <v>28.062279004654599</v>
      </c>
      <c r="K149" s="1">
        <v>30.205124640007998</v>
      </c>
      <c r="L149" s="1">
        <v>16.417302146707701</v>
      </c>
      <c r="M149" s="1">
        <v>24.7884208210385</v>
      </c>
      <c r="N149" s="1">
        <v>38.942326877947202</v>
      </c>
      <c r="O149" s="1">
        <v>30.140532672638301</v>
      </c>
    </row>
    <row r="150" spans="1:15" x14ac:dyDescent="0.25">
      <c r="A150" t="s">
        <v>146</v>
      </c>
      <c r="B150" t="s">
        <v>23</v>
      </c>
      <c r="C150" t="s">
        <v>83</v>
      </c>
      <c r="D150">
        <v>43</v>
      </c>
      <c r="E150" s="36">
        <v>7.1999999999999995E-2</v>
      </c>
      <c r="F150" s="1">
        <v>22.1363469439532</v>
      </c>
      <c r="G150" s="1">
        <v>10.748489474683</v>
      </c>
      <c r="H150" s="1">
        <v>15.9182455475559</v>
      </c>
      <c r="I150" s="1">
        <v>32.858499701196997</v>
      </c>
      <c r="J150" s="1">
        <v>25.8486817060117</v>
      </c>
      <c r="K150" s="1">
        <v>23.662349321221399</v>
      </c>
      <c r="L150" s="1">
        <v>11.946973858345199</v>
      </c>
      <c r="M150" s="1">
        <v>15.9182455475559</v>
      </c>
      <c r="N150" s="1">
        <v>33.4620939879633</v>
      </c>
      <c r="O150" s="1">
        <v>27.4792985072622</v>
      </c>
    </row>
    <row r="151" spans="1:15" x14ac:dyDescent="0.25">
      <c r="A151" t="s">
        <v>146</v>
      </c>
      <c r="B151" t="s">
        <v>24</v>
      </c>
      <c r="C151" t="s">
        <v>79</v>
      </c>
      <c r="D151">
        <v>228</v>
      </c>
      <c r="E151" s="36">
        <v>9.0999999999999998E-2</v>
      </c>
      <c r="F151" s="1">
        <v>57.229609058397301</v>
      </c>
      <c r="G151" s="1">
        <v>19.8552458158996</v>
      </c>
      <c r="H151" s="1">
        <v>36.785110503531598</v>
      </c>
      <c r="I151" s="1">
        <v>76.390615771628603</v>
      </c>
      <c r="J151" s="1">
        <v>55.976834852922998</v>
      </c>
      <c r="K151" s="1">
        <v>60.838846832794999</v>
      </c>
      <c r="L151" s="1">
        <v>20.267276579352799</v>
      </c>
      <c r="M151" s="1">
        <v>39.905283860875997</v>
      </c>
      <c r="N151" s="1">
        <v>85.006323356807499</v>
      </c>
      <c r="O151" s="1">
        <v>59.352291977198902</v>
      </c>
    </row>
    <row r="152" spans="1:15" x14ac:dyDescent="0.25">
      <c r="A152" t="s">
        <v>146</v>
      </c>
      <c r="B152" t="s">
        <v>24</v>
      </c>
      <c r="C152" t="s">
        <v>80</v>
      </c>
      <c r="D152">
        <v>672</v>
      </c>
      <c r="E152" s="36">
        <v>0.26900000000000002</v>
      </c>
      <c r="F152" s="1">
        <v>56.276275233612601</v>
      </c>
      <c r="G152" s="1">
        <v>18.889300206071699</v>
      </c>
      <c r="H152" s="1">
        <v>36.803515918981702</v>
      </c>
      <c r="I152" s="1">
        <v>77.418779097593898</v>
      </c>
      <c r="J152" s="1">
        <v>56.915365663218502</v>
      </c>
      <c r="K152" s="1">
        <v>58.668165919265398</v>
      </c>
      <c r="L152" s="1">
        <v>20.3454878056043</v>
      </c>
      <c r="M152" s="1">
        <v>40.2522280682916</v>
      </c>
      <c r="N152" s="1">
        <v>81.957068814787107</v>
      </c>
      <c r="O152" s="1">
        <v>59.270650311935</v>
      </c>
    </row>
    <row r="153" spans="1:15" x14ac:dyDescent="0.25">
      <c r="A153" t="s">
        <v>146</v>
      </c>
      <c r="B153" t="s">
        <v>24</v>
      </c>
      <c r="C153" t="s">
        <v>81</v>
      </c>
      <c r="D153">
        <v>552</v>
      </c>
      <c r="E153" s="36">
        <v>0.221</v>
      </c>
      <c r="F153" s="1">
        <v>66.922707542354104</v>
      </c>
      <c r="G153" s="1">
        <v>24.516540696110599</v>
      </c>
      <c r="H153" s="1">
        <v>48.596955605158698</v>
      </c>
      <c r="I153" s="1">
        <v>91.395266647167801</v>
      </c>
      <c r="J153" s="1">
        <v>67.199294726841103</v>
      </c>
      <c r="K153" s="1">
        <v>68.716628152744505</v>
      </c>
      <c r="L153" s="1">
        <v>26.317879162634</v>
      </c>
      <c r="M153" s="1">
        <v>50.356212942244802</v>
      </c>
      <c r="N153" s="1">
        <v>95.934508151031196</v>
      </c>
      <c r="O153" s="1">
        <v>69.055431960676998</v>
      </c>
    </row>
    <row r="154" spans="1:15" x14ac:dyDescent="0.25">
      <c r="A154" t="s">
        <v>146</v>
      </c>
      <c r="B154" t="s">
        <v>24</v>
      </c>
      <c r="C154" t="s">
        <v>76</v>
      </c>
      <c r="D154">
        <v>492</v>
      </c>
      <c r="E154" s="36">
        <v>0.19700000000000001</v>
      </c>
      <c r="F154" s="1">
        <v>71.418236892143995</v>
      </c>
      <c r="G154" s="1">
        <v>32.2158192932757</v>
      </c>
      <c r="H154" s="1">
        <v>59.917311692936302</v>
      </c>
      <c r="I154" s="1">
        <v>101.934250226994</v>
      </c>
      <c r="J154" s="1">
        <v>71.869105910274499</v>
      </c>
      <c r="K154" s="1">
        <v>73.3998133509306</v>
      </c>
      <c r="L154" s="1">
        <v>33.859335517864501</v>
      </c>
      <c r="M154" s="1">
        <v>61.873061460374899</v>
      </c>
      <c r="N154" s="1">
        <v>102.854750504815</v>
      </c>
      <c r="O154" s="1">
        <v>73.782812780053106</v>
      </c>
    </row>
    <row r="155" spans="1:15" x14ac:dyDescent="0.25">
      <c r="A155" t="s">
        <v>146</v>
      </c>
      <c r="B155" t="s">
        <v>24</v>
      </c>
      <c r="C155" t="s">
        <v>77</v>
      </c>
      <c r="D155">
        <v>250</v>
      </c>
      <c r="E155" s="36">
        <v>0.1</v>
      </c>
      <c r="F155" s="1">
        <v>78.708800331663397</v>
      </c>
      <c r="G155" s="1">
        <v>38.805803266355298</v>
      </c>
      <c r="H155" s="1">
        <v>67.803629425108497</v>
      </c>
      <c r="I155" s="1">
        <v>111.569576384054</v>
      </c>
      <c r="J155" s="1">
        <v>78.191750800378401</v>
      </c>
      <c r="K155" s="1">
        <v>80.592480087232005</v>
      </c>
      <c r="L155" s="1">
        <v>40.993526694408303</v>
      </c>
      <c r="M155" s="1">
        <v>71.013793798906406</v>
      </c>
      <c r="N155" s="1">
        <v>114.25028989967799</v>
      </c>
      <c r="O155" s="1">
        <v>80.096553398403898</v>
      </c>
    </row>
    <row r="156" spans="1:15" x14ac:dyDescent="0.25">
      <c r="A156" t="s">
        <v>146</v>
      </c>
      <c r="B156" t="s">
        <v>24</v>
      </c>
      <c r="C156" t="s">
        <v>82</v>
      </c>
      <c r="D156">
        <v>164</v>
      </c>
      <c r="E156" s="36">
        <v>6.6000000000000003E-2</v>
      </c>
      <c r="F156" s="1">
        <v>85.820294946113904</v>
      </c>
      <c r="G156" s="1">
        <v>54.7512260284878</v>
      </c>
      <c r="H156" s="1">
        <v>83.910083877944004</v>
      </c>
      <c r="I156" s="1">
        <v>109.545771585761</v>
      </c>
      <c r="J156" s="1">
        <v>86.498917867040106</v>
      </c>
      <c r="K156" s="1">
        <v>86.851111097591897</v>
      </c>
      <c r="L156" s="1">
        <v>57.4977338973261</v>
      </c>
      <c r="M156" s="1">
        <v>83.910083877944004</v>
      </c>
      <c r="N156" s="1">
        <v>112.23015745614499</v>
      </c>
      <c r="O156" s="1">
        <v>87.496821040320697</v>
      </c>
    </row>
    <row r="157" spans="1:15" x14ac:dyDescent="0.25">
      <c r="A157" t="s">
        <v>146</v>
      </c>
      <c r="B157" t="s">
        <v>24</v>
      </c>
      <c r="C157" t="s">
        <v>83</v>
      </c>
      <c r="D157">
        <v>137</v>
      </c>
      <c r="E157" s="36">
        <v>5.5E-2</v>
      </c>
      <c r="F157" s="1">
        <v>83.457581951506398</v>
      </c>
      <c r="G157" s="1">
        <v>44.726251573545099</v>
      </c>
      <c r="H157" s="1">
        <v>78.887526005547898</v>
      </c>
      <c r="I157" s="1">
        <v>115.329832139001</v>
      </c>
      <c r="J157" s="1">
        <v>74.245528190674193</v>
      </c>
      <c r="K157" s="1">
        <v>84.3841922106715</v>
      </c>
      <c r="L157" s="1">
        <v>48.619230769230803</v>
      </c>
      <c r="M157" s="1">
        <v>81.241992337164703</v>
      </c>
      <c r="N157" s="1">
        <v>115.329832139001</v>
      </c>
      <c r="O157" s="1">
        <v>74.985335393667697</v>
      </c>
    </row>
    <row r="158" spans="1:15" x14ac:dyDescent="0.25">
      <c r="A158" t="s">
        <v>146</v>
      </c>
      <c r="B158" t="s">
        <v>25</v>
      </c>
      <c r="C158" t="s">
        <v>87</v>
      </c>
      <c r="D158">
        <v>37</v>
      </c>
      <c r="E158" s="36">
        <v>0.37</v>
      </c>
      <c r="F158" s="1">
        <v>24.781502909839201</v>
      </c>
      <c r="H158" s="1">
        <v>18.788888888888899</v>
      </c>
      <c r="J158" s="1">
        <v>24.348774885145499</v>
      </c>
      <c r="K158" s="1">
        <v>26.726025934159701</v>
      </c>
      <c r="M158" s="1">
        <v>21.612244897959201</v>
      </c>
      <c r="O158" s="1">
        <v>26.9134675798818</v>
      </c>
    </row>
    <row r="159" spans="1:15" x14ac:dyDescent="0.25">
      <c r="A159" t="s">
        <v>146</v>
      </c>
      <c r="B159" t="s">
        <v>25</v>
      </c>
      <c r="C159" t="s">
        <v>86</v>
      </c>
      <c r="D159">
        <v>47</v>
      </c>
      <c r="E159" s="36">
        <v>0.47</v>
      </c>
      <c r="F159" s="1">
        <v>19.424785126984499</v>
      </c>
      <c r="G159" s="1">
        <v>9.4548581560283704</v>
      </c>
      <c r="H159" s="1">
        <v>13.24</v>
      </c>
      <c r="I159" s="1">
        <v>20.2492424242424</v>
      </c>
      <c r="J159" s="1">
        <v>18.2490535424554</v>
      </c>
      <c r="K159" s="1">
        <v>23.542947000311901</v>
      </c>
      <c r="L159" s="1">
        <v>9.4735321100917407</v>
      </c>
      <c r="M159" s="1">
        <v>16.282758620689702</v>
      </c>
      <c r="N159" s="1">
        <v>21.537500000000001</v>
      </c>
      <c r="O159" s="1">
        <v>22.949837750135199</v>
      </c>
    </row>
    <row r="160" spans="1:15" x14ac:dyDescent="0.25">
      <c r="A160" t="s">
        <v>146</v>
      </c>
      <c r="B160" t="s">
        <v>25</v>
      </c>
      <c r="C160" t="s">
        <v>90</v>
      </c>
      <c r="D160">
        <v>16</v>
      </c>
      <c r="E160" s="36">
        <v>0.16</v>
      </c>
      <c r="F160" s="1">
        <v>32.449235812487302</v>
      </c>
      <c r="J160" s="1">
        <v>79.226726089417099</v>
      </c>
      <c r="K160" s="1">
        <v>35.876858896906398</v>
      </c>
      <c r="O160" s="1">
        <v>80.488704961328096</v>
      </c>
    </row>
    <row r="161" spans="1:15" x14ac:dyDescent="0.25">
      <c r="A161" t="s">
        <v>146</v>
      </c>
      <c r="B161" t="s">
        <v>26</v>
      </c>
      <c r="C161" t="s">
        <v>84</v>
      </c>
      <c r="D161">
        <v>289</v>
      </c>
      <c r="E161" s="36">
        <v>1.4E-2</v>
      </c>
      <c r="F161" s="1">
        <v>63.039280273599303</v>
      </c>
      <c r="G161" s="1">
        <v>19.399999999999999</v>
      </c>
      <c r="H161" s="1">
        <v>43.452380952380899</v>
      </c>
      <c r="I161" s="1">
        <v>97.806451612903203</v>
      </c>
      <c r="J161" s="1">
        <v>60.712814855672001</v>
      </c>
      <c r="K161" s="1">
        <v>149.62514860343501</v>
      </c>
      <c r="L161" s="1">
        <v>19.771428571428601</v>
      </c>
      <c r="M161" s="1">
        <v>44.119047619047599</v>
      </c>
      <c r="N161" s="1">
        <v>105.951219512195</v>
      </c>
      <c r="O161" s="1">
        <v>128.06133912728399</v>
      </c>
    </row>
    <row r="162" spans="1:15" x14ac:dyDescent="0.25">
      <c r="A162" t="s">
        <v>146</v>
      </c>
      <c r="B162" t="s">
        <v>26</v>
      </c>
      <c r="C162" t="s">
        <v>85</v>
      </c>
      <c r="D162">
        <v>1128</v>
      </c>
      <c r="E162" s="36">
        <v>5.3999999999999999E-2</v>
      </c>
      <c r="F162" s="1">
        <v>50.024004208767401</v>
      </c>
      <c r="G162" s="1">
        <v>18.048978365384599</v>
      </c>
      <c r="H162" s="1">
        <v>33.8094861660079</v>
      </c>
      <c r="I162" s="1">
        <v>63.495032123113702</v>
      </c>
      <c r="J162" s="1">
        <v>49.722752590146399</v>
      </c>
      <c r="K162" s="1">
        <v>53.743864093864701</v>
      </c>
      <c r="L162" s="1">
        <v>18.2696886446886</v>
      </c>
      <c r="M162" s="1">
        <v>36.004578754578802</v>
      </c>
      <c r="N162" s="1">
        <v>68.34375</v>
      </c>
      <c r="O162" s="1">
        <v>53.225812129142199</v>
      </c>
    </row>
    <row r="163" spans="1:15" x14ac:dyDescent="0.25">
      <c r="A163" t="s">
        <v>146</v>
      </c>
      <c r="B163" t="s">
        <v>26</v>
      </c>
      <c r="C163" t="s">
        <v>86</v>
      </c>
      <c r="D163">
        <v>4307</v>
      </c>
      <c r="E163" s="36">
        <v>0.20599999999999999</v>
      </c>
      <c r="F163" s="1">
        <v>40.612262493910499</v>
      </c>
      <c r="G163" s="1">
        <v>16.918060200668901</v>
      </c>
      <c r="H163" s="1">
        <v>28.9724770642202</v>
      </c>
      <c r="I163" s="1">
        <v>49.805192307692302</v>
      </c>
      <c r="J163" s="1">
        <v>40.135164520511999</v>
      </c>
      <c r="K163" s="1">
        <v>43.878982014338597</v>
      </c>
      <c r="L163" s="1">
        <v>17.916794171220399</v>
      </c>
      <c r="M163" s="1">
        <v>31.1375661375661</v>
      </c>
      <c r="N163" s="1">
        <v>54.355766035227703</v>
      </c>
      <c r="O163" s="1">
        <v>43.475135068446697</v>
      </c>
    </row>
    <row r="164" spans="1:15" x14ac:dyDescent="0.25">
      <c r="A164" t="s">
        <v>146</v>
      </c>
      <c r="B164" t="s">
        <v>26</v>
      </c>
      <c r="C164" t="s">
        <v>80</v>
      </c>
      <c r="D164">
        <v>4731</v>
      </c>
      <c r="E164" s="36">
        <v>0.22700000000000001</v>
      </c>
      <c r="F164" s="1">
        <v>39.746149674695502</v>
      </c>
      <c r="G164" s="1">
        <v>18.3635708520696</v>
      </c>
      <c r="H164" s="1">
        <v>29.4765625</v>
      </c>
      <c r="I164" s="1">
        <v>48.877058823529403</v>
      </c>
      <c r="J164" s="1">
        <v>39.790140566224501</v>
      </c>
      <c r="K164" s="1">
        <v>43.150833518439597</v>
      </c>
      <c r="L164" s="1">
        <v>19.645464725643901</v>
      </c>
      <c r="M164" s="1">
        <v>31.889929742388802</v>
      </c>
      <c r="N164" s="1">
        <v>52.969271598782299</v>
      </c>
      <c r="O164" s="1">
        <v>43.167254134700201</v>
      </c>
    </row>
    <row r="165" spans="1:15" x14ac:dyDescent="0.25">
      <c r="A165" t="s">
        <v>146</v>
      </c>
      <c r="B165" t="s">
        <v>26</v>
      </c>
      <c r="C165" t="s">
        <v>81</v>
      </c>
      <c r="D165">
        <v>4170</v>
      </c>
      <c r="E165" s="36">
        <v>0.2</v>
      </c>
      <c r="F165" s="1">
        <v>44.623447510009498</v>
      </c>
      <c r="G165" s="1">
        <v>21.3856751991941</v>
      </c>
      <c r="H165" s="1">
        <v>34.5127638319128</v>
      </c>
      <c r="I165" s="1">
        <v>55.597335097116201</v>
      </c>
      <c r="J165" s="1">
        <v>45.094292108071897</v>
      </c>
      <c r="K165" s="1">
        <v>48.126302824173003</v>
      </c>
      <c r="L165" s="1">
        <v>23.391866448107301</v>
      </c>
      <c r="M165" s="1">
        <v>36.936233758329998</v>
      </c>
      <c r="N165" s="1">
        <v>59.496598912132903</v>
      </c>
      <c r="O165" s="1">
        <v>48.635693332806603</v>
      </c>
    </row>
    <row r="166" spans="1:15" x14ac:dyDescent="0.25">
      <c r="A166" t="s">
        <v>146</v>
      </c>
      <c r="B166" t="s">
        <v>26</v>
      </c>
      <c r="C166" t="s">
        <v>76</v>
      </c>
      <c r="D166">
        <v>3749</v>
      </c>
      <c r="E166" s="36">
        <v>0.18</v>
      </c>
      <c r="F166" s="1">
        <v>51.050310754953699</v>
      </c>
      <c r="G166" s="1">
        <v>25.537270087124899</v>
      </c>
      <c r="H166" s="1">
        <v>42.891979301423</v>
      </c>
      <c r="I166" s="1">
        <v>66.302325581395394</v>
      </c>
      <c r="J166" s="1">
        <v>51.451127592199903</v>
      </c>
      <c r="K166" s="1">
        <v>54.055351838329798</v>
      </c>
      <c r="L166" s="1">
        <v>27.4529177718833</v>
      </c>
      <c r="M166" s="1">
        <v>45.069223573433099</v>
      </c>
      <c r="N166" s="1">
        <v>69.788709677419305</v>
      </c>
      <c r="O166" s="1">
        <v>54.462619133097398</v>
      </c>
    </row>
    <row r="167" spans="1:15" x14ac:dyDescent="0.25">
      <c r="A167" t="s">
        <v>146</v>
      </c>
      <c r="B167" t="s">
        <v>26</v>
      </c>
      <c r="C167" t="s">
        <v>77</v>
      </c>
      <c r="D167">
        <v>1509</v>
      </c>
      <c r="E167" s="36">
        <v>7.1999999999999995E-2</v>
      </c>
      <c r="F167" s="1">
        <v>60.720426801467198</v>
      </c>
      <c r="G167" s="1">
        <v>30.9884541372675</v>
      </c>
      <c r="H167" s="1">
        <v>54.1055656382335</v>
      </c>
      <c r="I167" s="1">
        <v>79.354077863029303</v>
      </c>
      <c r="J167" s="1">
        <v>60.823149823082296</v>
      </c>
      <c r="K167" s="1">
        <v>63.609910492206097</v>
      </c>
      <c r="L167" s="1">
        <v>34.0742724097788</v>
      </c>
      <c r="M167" s="1">
        <v>57.044755244755201</v>
      </c>
      <c r="N167" s="1">
        <v>82.6095706618962</v>
      </c>
      <c r="O167" s="1">
        <v>63.744294480601503</v>
      </c>
    </row>
    <row r="168" spans="1:15" x14ac:dyDescent="0.25">
      <c r="A168" t="s">
        <v>146</v>
      </c>
      <c r="B168" t="s">
        <v>26</v>
      </c>
      <c r="C168" t="s">
        <v>82</v>
      </c>
      <c r="D168">
        <v>661</v>
      </c>
      <c r="E168" s="36">
        <v>3.2000000000000001E-2</v>
      </c>
      <c r="F168" s="1">
        <v>62.112713041288501</v>
      </c>
      <c r="G168" s="1">
        <v>32.270765206017003</v>
      </c>
      <c r="H168" s="1">
        <v>54.473778307508901</v>
      </c>
      <c r="I168" s="1">
        <v>83.743762120232702</v>
      </c>
      <c r="J168" s="1">
        <v>62.361075448664202</v>
      </c>
      <c r="K168" s="1">
        <v>63.941548160501497</v>
      </c>
      <c r="L168" s="1">
        <v>33.971689327621498</v>
      </c>
      <c r="M168" s="1">
        <v>56.470392156862701</v>
      </c>
      <c r="N168" s="1">
        <v>84.927936507936494</v>
      </c>
      <c r="O168" s="1">
        <v>64.181414297892303</v>
      </c>
    </row>
    <row r="169" spans="1:15" x14ac:dyDescent="0.25">
      <c r="A169" t="s">
        <v>146</v>
      </c>
      <c r="B169" t="s">
        <v>26</v>
      </c>
      <c r="C169" t="s">
        <v>83</v>
      </c>
      <c r="D169">
        <v>339</v>
      </c>
      <c r="E169" s="36">
        <v>1.6E-2</v>
      </c>
      <c r="F169" s="1">
        <v>57.140731256849797</v>
      </c>
      <c r="G169" s="1">
        <v>24.230479677384199</v>
      </c>
      <c r="H169" s="1">
        <v>49.687918532313702</v>
      </c>
      <c r="I169" s="1">
        <v>78.824200234804593</v>
      </c>
      <c r="J169" s="1">
        <v>52.045696119952296</v>
      </c>
      <c r="K169" s="1">
        <v>58.107451577607598</v>
      </c>
      <c r="L169" s="1">
        <v>24.691738442629699</v>
      </c>
      <c r="M169" s="1">
        <v>52.239126136812999</v>
      </c>
      <c r="N169" s="1">
        <v>81.590064957455098</v>
      </c>
      <c r="O169" s="1">
        <v>52.786262273143699</v>
      </c>
    </row>
    <row r="170" spans="1:15" x14ac:dyDescent="0.25">
      <c r="A170" t="s">
        <v>146</v>
      </c>
      <c r="B170" t="s">
        <v>27</v>
      </c>
      <c r="C170" t="s">
        <v>87</v>
      </c>
      <c r="D170">
        <v>42</v>
      </c>
      <c r="E170" s="36">
        <v>2.7E-2</v>
      </c>
      <c r="F170" s="1">
        <v>42.186071380206201</v>
      </c>
      <c r="G170" s="1">
        <v>20.1043859649123</v>
      </c>
      <c r="H170" s="1">
        <v>34.312260536398497</v>
      </c>
      <c r="I170" s="1">
        <v>54.455664568678301</v>
      </c>
      <c r="J170" s="1">
        <v>40.844140738586802</v>
      </c>
      <c r="K170" s="1">
        <v>42.186071380206201</v>
      </c>
      <c r="L170" s="1">
        <v>20.1043859649123</v>
      </c>
      <c r="M170" s="1">
        <v>34.312260536398497</v>
      </c>
      <c r="N170" s="1">
        <v>54.455664568678301</v>
      </c>
      <c r="O170" s="1">
        <v>40.844140738586802</v>
      </c>
    </row>
    <row r="171" spans="1:15" x14ac:dyDescent="0.25">
      <c r="A171" t="s">
        <v>146</v>
      </c>
      <c r="B171" t="s">
        <v>27</v>
      </c>
      <c r="C171" t="s">
        <v>86</v>
      </c>
      <c r="D171">
        <v>262</v>
      </c>
      <c r="E171" s="36">
        <v>0.17</v>
      </c>
      <c r="F171" s="1">
        <v>31.107058248178902</v>
      </c>
      <c r="G171" s="1">
        <v>16.771450286122999</v>
      </c>
      <c r="H171" s="1">
        <v>26.533146591970102</v>
      </c>
      <c r="I171" s="1">
        <v>39.336931818181803</v>
      </c>
      <c r="J171" s="1">
        <v>31.3839747871097</v>
      </c>
      <c r="K171" s="1">
        <v>32.131523916330003</v>
      </c>
      <c r="L171" s="1">
        <v>17.296057347670299</v>
      </c>
      <c r="M171" s="1">
        <v>27.5823244552058</v>
      </c>
      <c r="N171" s="1">
        <v>40.287472744416299</v>
      </c>
      <c r="O171" s="1">
        <v>32.497015361496103</v>
      </c>
    </row>
    <row r="172" spans="1:15" x14ac:dyDescent="0.25">
      <c r="A172" t="s">
        <v>146</v>
      </c>
      <c r="B172" t="s">
        <v>27</v>
      </c>
      <c r="C172" t="s">
        <v>80</v>
      </c>
      <c r="D172">
        <v>472</v>
      </c>
      <c r="E172" s="36">
        <v>0.30599999999999999</v>
      </c>
      <c r="F172" s="1">
        <v>33.715199173220498</v>
      </c>
      <c r="G172" s="1">
        <v>20.678464601635401</v>
      </c>
      <c r="H172" s="1">
        <v>29.556996065424499</v>
      </c>
      <c r="I172" s="1">
        <v>39.023369081627898</v>
      </c>
      <c r="J172" s="1">
        <v>33.743798846639201</v>
      </c>
      <c r="K172" s="1">
        <v>35.832083023569197</v>
      </c>
      <c r="L172" s="1">
        <v>21.901700128969299</v>
      </c>
      <c r="M172" s="1">
        <v>30.725330933536402</v>
      </c>
      <c r="N172" s="1">
        <v>42.752162430104597</v>
      </c>
      <c r="O172" s="1">
        <v>35.861063492770398</v>
      </c>
    </row>
    <row r="173" spans="1:15" x14ac:dyDescent="0.25">
      <c r="A173" t="s">
        <v>146</v>
      </c>
      <c r="B173" t="s">
        <v>27</v>
      </c>
      <c r="C173" t="s">
        <v>81</v>
      </c>
      <c r="D173">
        <v>525</v>
      </c>
      <c r="E173" s="36">
        <v>0.34</v>
      </c>
      <c r="F173" s="1">
        <v>32.172859687249598</v>
      </c>
      <c r="G173" s="1">
        <v>20.7983333333333</v>
      </c>
      <c r="H173" s="1">
        <v>28.5906642728905</v>
      </c>
      <c r="I173" s="1">
        <v>37.449599999999997</v>
      </c>
      <c r="J173" s="1">
        <v>32.196046873105303</v>
      </c>
      <c r="K173" s="1">
        <v>33.702330994960398</v>
      </c>
      <c r="L173" s="1">
        <v>22.285129604365601</v>
      </c>
      <c r="M173" s="1">
        <v>30.418269230769202</v>
      </c>
      <c r="N173" s="1">
        <v>39.119999999999997</v>
      </c>
      <c r="O173" s="1">
        <v>33.690731949941302</v>
      </c>
    </row>
    <row r="174" spans="1:15" x14ac:dyDescent="0.25">
      <c r="A174" t="s">
        <v>146</v>
      </c>
      <c r="B174" t="s">
        <v>27</v>
      </c>
      <c r="C174" t="s">
        <v>76</v>
      </c>
      <c r="D174">
        <v>219</v>
      </c>
      <c r="E174" s="36">
        <v>0.14199999999999999</v>
      </c>
      <c r="F174" s="1">
        <v>30.314362159596701</v>
      </c>
      <c r="G174" s="1">
        <v>17.7374477244772</v>
      </c>
      <c r="H174" s="1">
        <v>24.830418653948101</v>
      </c>
      <c r="I174" s="1">
        <v>38.6905622236632</v>
      </c>
      <c r="J174" s="1">
        <v>30.035662271588599</v>
      </c>
      <c r="K174" s="1">
        <v>33.220687272445801</v>
      </c>
      <c r="L174" s="1">
        <v>18.623220235152999</v>
      </c>
      <c r="M174" s="1">
        <v>26.7980487804878</v>
      </c>
      <c r="N174" s="1">
        <v>42.864692507633698</v>
      </c>
      <c r="O174" s="1">
        <v>32.931508909408102</v>
      </c>
    </row>
    <row r="175" spans="1:15" x14ac:dyDescent="0.25">
      <c r="A175" t="s">
        <v>146</v>
      </c>
      <c r="B175" t="s">
        <v>27</v>
      </c>
      <c r="C175" t="s">
        <v>89</v>
      </c>
      <c r="D175">
        <v>24</v>
      </c>
      <c r="E175" s="36">
        <v>1.6E-2</v>
      </c>
      <c r="F175" s="1">
        <v>23.316031241130499</v>
      </c>
      <c r="H175" s="1">
        <v>17.593891589768798</v>
      </c>
      <c r="J175" s="1">
        <v>24.6323687323687</v>
      </c>
      <c r="K175" s="1">
        <v>24.019239030996399</v>
      </c>
      <c r="M175" s="1">
        <v>19.804876694711201</v>
      </c>
      <c r="O175" s="1">
        <v>25.310992810992801</v>
      </c>
    </row>
    <row r="176" spans="1:15" x14ac:dyDescent="0.25">
      <c r="A176" t="s">
        <v>146</v>
      </c>
      <c r="B176" t="s">
        <v>28</v>
      </c>
      <c r="C176" t="s">
        <v>91</v>
      </c>
      <c r="D176">
        <v>12</v>
      </c>
      <c r="E176" s="36">
        <v>0.126</v>
      </c>
      <c r="F176" s="1">
        <v>336.13780234866903</v>
      </c>
      <c r="J176" s="1">
        <v>445.258317537094</v>
      </c>
      <c r="K176" s="1">
        <v>344.03953987649902</v>
      </c>
      <c r="O176" s="1">
        <v>458.94875482057603</v>
      </c>
    </row>
    <row r="177" spans="1:15" x14ac:dyDescent="0.25">
      <c r="A177" t="s">
        <v>146</v>
      </c>
      <c r="B177" t="s">
        <v>28</v>
      </c>
      <c r="C177" t="s">
        <v>77</v>
      </c>
      <c r="D177">
        <v>17</v>
      </c>
      <c r="E177" s="36">
        <v>0.17899999999999999</v>
      </c>
      <c r="F177" s="1">
        <v>219.97092274392901</v>
      </c>
      <c r="J177" s="1">
        <v>219.05769695797301</v>
      </c>
      <c r="K177" s="1">
        <v>233.09884468010301</v>
      </c>
      <c r="O177" s="1">
        <v>232.54725862875</v>
      </c>
    </row>
    <row r="178" spans="1:15" x14ac:dyDescent="0.25">
      <c r="A178" t="s">
        <v>146</v>
      </c>
      <c r="B178" t="s">
        <v>28</v>
      </c>
      <c r="C178" t="s">
        <v>82</v>
      </c>
      <c r="D178">
        <v>30</v>
      </c>
      <c r="E178" s="36">
        <v>0.316</v>
      </c>
      <c r="F178" s="1">
        <v>313.19173492492303</v>
      </c>
      <c r="H178" s="1">
        <v>229.51185956192401</v>
      </c>
      <c r="J178" s="1">
        <v>312.16204491044601</v>
      </c>
      <c r="K178" s="1">
        <v>330.51514173199502</v>
      </c>
      <c r="M178" s="1">
        <v>236.99283495271399</v>
      </c>
      <c r="O178" s="1">
        <v>327.73315624019102</v>
      </c>
    </row>
    <row r="179" spans="1:15" x14ac:dyDescent="0.25">
      <c r="A179" t="s">
        <v>146</v>
      </c>
      <c r="B179" t="s">
        <v>28</v>
      </c>
      <c r="C179" t="s">
        <v>83</v>
      </c>
      <c r="D179">
        <v>36</v>
      </c>
      <c r="E179" s="36">
        <v>0.379</v>
      </c>
      <c r="F179" s="1">
        <v>232.04930762497401</v>
      </c>
      <c r="H179" s="1">
        <v>154.430592582174</v>
      </c>
      <c r="J179" s="1">
        <v>204.369761737912</v>
      </c>
      <c r="K179" s="1">
        <v>245.809845709401</v>
      </c>
      <c r="M179" s="1">
        <v>162.75483337374001</v>
      </c>
      <c r="O179" s="1">
        <v>216.144891046818</v>
      </c>
    </row>
    <row r="180" spans="1:15" x14ac:dyDescent="0.25">
      <c r="A180" t="s">
        <v>146</v>
      </c>
      <c r="B180" t="s">
        <v>30</v>
      </c>
      <c r="C180" t="s">
        <v>87</v>
      </c>
      <c r="D180">
        <v>108</v>
      </c>
      <c r="E180" s="36">
        <v>6.0000000000000001E-3</v>
      </c>
      <c r="F180" s="1">
        <v>46.757873933469298</v>
      </c>
      <c r="G180" s="1">
        <v>21.108143939393901</v>
      </c>
      <c r="H180" s="1">
        <v>32.625845410628003</v>
      </c>
      <c r="I180" s="1">
        <v>55.014032258064503</v>
      </c>
      <c r="J180" s="1">
        <v>45.163032425714597</v>
      </c>
      <c r="K180" s="1">
        <v>51.313720194038297</v>
      </c>
      <c r="L180" s="1">
        <v>22.434073464912299</v>
      </c>
      <c r="M180" s="1">
        <v>34.838946723821202</v>
      </c>
      <c r="N180" s="1">
        <v>60.238268752221799</v>
      </c>
      <c r="O180" s="1">
        <v>49.5516936572646</v>
      </c>
    </row>
    <row r="181" spans="1:15" x14ac:dyDescent="0.25">
      <c r="A181" t="s">
        <v>146</v>
      </c>
      <c r="B181" t="s">
        <v>30</v>
      </c>
      <c r="C181" t="s">
        <v>86</v>
      </c>
      <c r="D181">
        <v>3543</v>
      </c>
      <c r="E181" s="36">
        <v>0.2</v>
      </c>
      <c r="F181" s="1">
        <v>37.470299585901401</v>
      </c>
      <c r="G181" s="1">
        <v>18.888690476190501</v>
      </c>
      <c r="H181" s="1">
        <v>27.383838383838398</v>
      </c>
      <c r="I181" s="1">
        <v>41.3249528598366</v>
      </c>
      <c r="J181" s="1">
        <v>37.4234714018205</v>
      </c>
      <c r="K181" s="1">
        <v>39.3448110472007</v>
      </c>
      <c r="L181" s="1">
        <v>19.379622496147899</v>
      </c>
      <c r="M181" s="1">
        <v>28.2424242424242</v>
      </c>
      <c r="N181" s="1">
        <v>43.419279542920798</v>
      </c>
      <c r="O181" s="1">
        <v>39.311848859263399</v>
      </c>
    </row>
    <row r="182" spans="1:15" x14ac:dyDescent="0.25">
      <c r="A182" t="s">
        <v>146</v>
      </c>
      <c r="B182" t="s">
        <v>30</v>
      </c>
      <c r="C182" t="s">
        <v>80</v>
      </c>
      <c r="D182">
        <v>7276</v>
      </c>
      <c r="E182" s="36">
        <v>0.41099999999999998</v>
      </c>
      <c r="F182" s="1">
        <v>36.351678741616297</v>
      </c>
      <c r="G182" s="1">
        <v>17.685977143176501</v>
      </c>
      <c r="H182" s="1">
        <v>25.4857951329938</v>
      </c>
      <c r="I182" s="1">
        <v>39.827453856496803</v>
      </c>
      <c r="J182" s="1">
        <v>36.2914108796842</v>
      </c>
      <c r="K182" s="1">
        <v>39.006246453459397</v>
      </c>
      <c r="L182" s="1">
        <v>18.3945419574782</v>
      </c>
      <c r="M182" s="1">
        <v>26.538526704192499</v>
      </c>
      <c r="N182" s="1">
        <v>42.188593349321501</v>
      </c>
      <c r="O182" s="1">
        <v>38.878025442893097</v>
      </c>
    </row>
    <row r="183" spans="1:15" x14ac:dyDescent="0.25">
      <c r="A183" t="s">
        <v>146</v>
      </c>
      <c r="B183" t="s">
        <v>30</v>
      </c>
      <c r="C183" t="s">
        <v>81</v>
      </c>
      <c r="D183">
        <v>4841</v>
      </c>
      <c r="E183" s="36">
        <v>0.27400000000000002</v>
      </c>
      <c r="F183" s="1">
        <v>33.925723070129699</v>
      </c>
      <c r="G183" s="1">
        <v>16.8114285714286</v>
      </c>
      <c r="H183" s="1">
        <v>24.7920792079208</v>
      </c>
      <c r="I183" s="1">
        <v>38.212389380531</v>
      </c>
      <c r="J183" s="1">
        <v>33.853928287494099</v>
      </c>
      <c r="K183" s="1">
        <v>35.611568524475302</v>
      </c>
      <c r="L183" s="1">
        <v>17.511111111111099</v>
      </c>
      <c r="M183" s="1">
        <v>25.785472972973</v>
      </c>
      <c r="N183" s="1">
        <v>40.043137254902</v>
      </c>
      <c r="O183" s="1">
        <v>35.518926127767998</v>
      </c>
    </row>
    <row r="184" spans="1:15" x14ac:dyDescent="0.25">
      <c r="A184" t="s">
        <v>146</v>
      </c>
      <c r="B184" t="s">
        <v>30</v>
      </c>
      <c r="C184" t="s">
        <v>76</v>
      </c>
      <c r="D184">
        <v>1621</v>
      </c>
      <c r="E184" s="36">
        <v>9.1999999999999998E-2</v>
      </c>
      <c r="F184" s="1">
        <v>38.774652348448299</v>
      </c>
      <c r="G184" s="1">
        <v>16.5858407079646</v>
      </c>
      <c r="H184" s="1">
        <v>26.1360476663356</v>
      </c>
      <c r="I184" s="1">
        <v>45.772626931567302</v>
      </c>
      <c r="J184" s="1">
        <v>39.6296088728607</v>
      </c>
      <c r="K184" s="1">
        <v>40.045812171073102</v>
      </c>
      <c r="L184" s="1">
        <v>17.3500482160077</v>
      </c>
      <c r="M184" s="1">
        <v>26.986462093862801</v>
      </c>
      <c r="N184" s="1">
        <v>47.587017873941697</v>
      </c>
      <c r="O184" s="1">
        <v>40.870292245619197</v>
      </c>
    </row>
    <row r="185" spans="1:15" x14ac:dyDescent="0.25">
      <c r="A185" t="s">
        <v>146</v>
      </c>
      <c r="B185" t="s">
        <v>30</v>
      </c>
      <c r="C185" t="s">
        <v>77</v>
      </c>
      <c r="D185">
        <v>216</v>
      </c>
      <c r="E185" s="36">
        <v>1.2E-2</v>
      </c>
      <c r="F185" s="1">
        <v>45.681195290595497</v>
      </c>
      <c r="G185" s="1">
        <v>14.969183641990201</v>
      </c>
      <c r="H185" s="1">
        <v>30.132563409962</v>
      </c>
      <c r="I185" s="1">
        <v>58.631693413743903</v>
      </c>
      <c r="J185" s="1">
        <v>45.040373674638403</v>
      </c>
      <c r="K185" s="1">
        <v>47.956897933823299</v>
      </c>
      <c r="L185" s="1">
        <v>16.309474835886199</v>
      </c>
      <c r="M185" s="1">
        <v>33.161429698929702</v>
      </c>
      <c r="N185" s="1">
        <v>62.555481731854101</v>
      </c>
      <c r="O185" s="1">
        <v>47.144265060560699</v>
      </c>
    </row>
    <row r="186" spans="1:15" x14ac:dyDescent="0.25">
      <c r="A186" t="s">
        <v>146</v>
      </c>
      <c r="B186" t="s">
        <v>30</v>
      </c>
      <c r="C186" t="s">
        <v>82</v>
      </c>
      <c r="D186">
        <v>58</v>
      </c>
      <c r="E186" s="36">
        <v>3.0000000000000001E-3</v>
      </c>
      <c r="F186" s="1">
        <v>57.7556433293122</v>
      </c>
      <c r="G186" s="1">
        <v>21.537488530319301</v>
      </c>
      <c r="H186" s="1">
        <v>47.352395505559201</v>
      </c>
      <c r="I186" s="1">
        <v>84.219573000019295</v>
      </c>
      <c r="J186" s="1">
        <v>57.674647873358403</v>
      </c>
      <c r="K186" s="1">
        <v>60.331425328683999</v>
      </c>
      <c r="L186" s="1">
        <v>24.861665155803401</v>
      </c>
      <c r="M186" s="1">
        <v>47.6979714601135</v>
      </c>
      <c r="N186" s="1">
        <v>88.546737777072096</v>
      </c>
      <c r="O186" s="1">
        <v>60.8919822709627</v>
      </c>
    </row>
    <row r="187" spans="1:15" x14ac:dyDescent="0.25">
      <c r="A187" t="s">
        <v>146</v>
      </c>
      <c r="B187" t="s">
        <v>30</v>
      </c>
      <c r="C187" t="s">
        <v>83</v>
      </c>
      <c r="D187">
        <v>37</v>
      </c>
      <c r="E187" s="36">
        <v>2E-3</v>
      </c>
      <c r="F187" s="1">
        <v>42.475842978026101</v>
      </c>
      <c r="H187" s="1">
        <v>38.422384458330797</v>
      </c>
      <c r="J187" s="1">
        <v>40.259872390653001</v>
      </c>
      <c r="K187" s="1">
        <v>43.728077340994197</v>
      </c>
      <c r="M187" s="1">
        <v>41.9061865678228</v>
      </c>
      <c r="O187" s="1">
        <v>41.501038759178599</v>
      </c>
    </row>
    <row r="188" spans="1:15" x14ac:dyDescent="0.25">
      <c r="A188" t="s">
        <v>146</v>
      </c>
      <c r="B188" t="s">
        <v>31</v>
      </c>
      <c r="C188" t="s">
        <v>87</v>
      </c>
      <c r="D188">
        <v>32</v>
      </c>
      <c r="E188" s="36">
        <v>5.0000000000000001E-3</v>
      </c>
      <c r="F188" s="1">
        <v>133.77375292451299</v>
      </c>
      <c r="H188" s="1">
        <v>116.49570585077799</v>
      </c>
      <c r="J188" s="1">
        <v>134.667826759474</v>
      </c>
      <c r="K188" s="1">
        <v>137.915798379059</v>
      </c>
      <c r="M188" s="1">
        <v>136.24816805080599</v>
      </c>
      <c r="O188" s="1">
        <v>139.17826759474099</v>
      </c>
    </row>
    <row r="189" spans="1:15" x14ac:dyDescent="0.25">
      <c r="A189" t="s">
        <v>146</v>
      </c>
      <c r="B189" t="s">
        <v>31</v>
      </c>
      <c r="C189" t="s">
        <v>86</v>
      </c>
      <c r="D189">
        <v>1423</v>
      </c>
      <c r="E189" s="36">
        <v>0.22700000000000001</v>
      </c>
      <c r="F189" s="1">
        <v>104.702060013373</v>
      </c>
      <c r="G189" s="1">
        <v>44.5765046136896</v>
      </c>
      <c r="H189" s="1">
        <v>93.618090452261299</v>
      </c>
      <c r="I189" s="1">
        <v>146.42825311943</v>
      </c>
      <c r="J189" s="1">
        <v>102.85605353798201</v>
      </c>
      <c r="K189" s="1">
        <v>105.092653726921</v>
      </c>
      <c r="L189" s="1">
        <v>45.552032520325199</v>
      </c>
      <c r="M189" s="1">
        <v>93.933920704845804</v>
      </c>
      <c r="N189" s="1">
        <v>146.572105457227</v>
      </c>
      <c r="O189" s="1">
        <v>103.27124562338</v>
      </c>
    </row>
    <row r="190" spans="1:15" x14ac:dyDescent="0.25">
      <c r="A190" t="s">
        <v>146</v>
      </c>
      <c r="B190" t="s">
        <v>31</v>
      </c>
      <c r="C190" t="s">
        <v>80</v>
      </c>
      <c r="D190">
        <v>3190</v>
      </c>
      <c r="E190" s="36">
        <v>0.50900000000000001</v>
      </c>
      <c r="F190" s="1">
        <v>86.8607305091287</v>
      </c>
      <c r="G190" s="1">
        <v>34.5251050572381</v>
      </c>
      <c r="H190" s="1">
        <v>75.959356470739905</v>
      </c>
      <c r="I190" s="1">
        <v>121.452195031972</v>
      </c>
      <c r="J190" s="1">
        <v>85.744723820165902</v>
      </c>
      <c r="K190" s="1">
        <v>87.407941415826102</v>
      </c>
      <c r="L190" s="1">
        <v>35.185066981875501</v>
      </c>
      <c r="M190" s="1">
        <v>76.371525742665895</v>
      </c>
      <c r="N190" s="1">
        <v>121.85146483234</v>
      </c>
      <c r="O190" s="1">
        <v>86.281663821070495</v>
      </c>
    </row>
    <row r="191" spans="1:15" x14ac:dyDescent="0.25">
      <c r="A191" t="s">
        <v>146</v>
      </c>
      <c r="B191" t="s">
        <v>31</v>
      </c>
      <c r="C191" t="s">
        <v>81</v>
      </c>
      <c r="D191">
        <v>1350</v>
      </c>
      <c r="E191" s="36">
        <v>0.215</v>
      </c>
      <c r="F191" s="1">
        <v>72.545504798775994</v>
      </c>
      <c r="G191" s="1">
        <v>25.821550392878201</v>
      </c>
      <c r="H191" s="1">
        <v>54.933404603526597</v>
      </c>
      <c r="I191" s="1">
        <v>103.857235026479</v>
      </c>
      <c r="J191" s="1">
        <v>71.582863290692799</v>
      </c>
      <c r="K191" s="1">
        <v>73.252895459906895</v>
      </c>
      <c r="L191" s="1">
        <v>26.879113945520501</v>
      </c>
      <c r="M191" s="1">
        <v>56.268374452845201</v>
      </c>
      <c r="N191" s="1">
        <v>104.60997254522</v>
      </c>
      <c r="O191" s="1">
        <v>72.313114077909503</v>
      </c>
    </row>
    <row r="192" spans="1:15" x14ac:dyDescent="0.25">
      <c r="A192" t="s">
        <v>146</v>
      </c>
      <c r="B192" t="s">
        <v>31</v>
      </c>
      <c r="C192" t="s">
        <v>76</v>
      </c>
      <c r="D192">
        <v>248</v>
      </c>
      <c r="E192" s="36">
        <v>0.04</v>
      </c>
      <c r="F192" s="1">
        <v>57.429741970065301</v>
      </c>
      <c r="G192" s="1">
        <v>19.592847296404798</v>
      </c>
      <c r="H192" s="1">
        <v>34.843211187614301</v>
      </c>
      <c r="I192" s="1">
        <v>75.999270248596602</v>
      </c>
      <c r="J192" s="1">
        <v>56.396926675270997</v>
      </c>
      <c r="K192" s="1">
        <v>58.378990672886601</v>
      </c>
      <c r="L192" s="1">
        <v>20.180249331875601</v>
      </c>
      <c r="M192" s="1">
        <v>35.642618540539402</v>
      </c>
      <c r="N192" s="1">
        <v>75.999270248596602</v>
      </c>
      <c r="O192" s="1">
        <v>57.283320708770802</v>
      </c>
    </row>
    <row r="193" spans="1:15" x14ac:dyDescent="0.25">
      <c r="A193" t="s">
        <v>146</v>
      </c>
      <c r="B193" t="s">
        <v>31</v>
      </c>
      <c r="C193" t="s">
        <v>89</v>
      </c>
      <c r="D193">
        <v>25</v>
      </c>
      <c r="E193" s="36">
        <v>4.0000000000000001E-3</v>
      </c>
      <c r="F193" s="1">
        <v>42.525137184328997</v>
      </c>
      <c r="H193" s="1">
        <v>28.916696588868898</v>
      </c>
      <c r="J193" s="1">
        <v>41.1019251186923</v>
      </c>
      <c r="K193" s="1">
        <v>44.1588742936203</v>
      </c>
      <c r="M193" s="1">
        <v>28.916696588868898</v>
      </c>
      <c r="O193" s="1">
        <v>42.678499168653197</v>
      </c>
    </row>
    <row r="194" spans="1:15" x14ac:dyDescent="0.25">
      <c r="A194" t="s">
        <v>146</v>
      </c>
      <c r="B194" t="s">
        <v>32</v>
      </c>
      <c r="C194" t="s">
        <v>84</v>
      </c>
      <c r="D194">
        <v>16</v>
      </c>
      <c r="E194" s="36">
        <v>1E-3</v>
      </c>
      <c r="F194" s="1">
        <v>69.469171017114604</v>
      </c>
      <c r="J194" s="1">
        <v>71.750773993808096</v>
      </c>
      <c r="K194" s="1">
        <v>69.469171017114604</v>
      </c>
      <c r="O194" s="1">
        <v>71.750773993808096</v>
      </c>
    </row>
    <row r="195" spans="1:15" x14ac:dyDescent="0.25">
      <c r="A195" t="s">
        <v>146</v>
      </c>
      <c r="B195" t="s">
        <v>32</v>
      </c>
      <c r="C195" t="s">
        <v>85</v>
      </c>
      <c r="D195">
        <v>135</v>
      </c>
      <c r="E195" s="36">
        <v>6.0000000000000001E-3</v>
      </c>
      <c r="F195" s="1">
        <v>60.632438018360403</v>
      </c>
      <c r="G195" s="1">
        <v>26.834083520880199</v>
      </c>
      <c r="H195" s="1">
        <v>46.884210526315798</v>
      </c>
      <c r="I195" s="1">
        <v>82.589743589743605</v>
      </c>
      <c r="J195" s="1">
        <v>60.615603847524</v>
      </c>
      <c r="K195" s="1">
        <v>61.256875657159803</v>
      </c>
      <c r="L195" s="1">
        <v>26.834083520880199</v>
      </c>
      <c r="M195" s="1">
        <v>53.347826086956502</v>
      </c>
      <c r="N195" s="1">
        <v>84.601889338731397</v>
      </c>
      <c r="O195" s="1">
        <v>61.291236195226197</v>
      </c>
    </row>
    <row r="196" spans="1:15" x14ac:dyDescent="0.25">
      <c r="A196" t="s">
        <v>146</v>
      </c>
      <c r="B196" t="s">
        <v>32</v>
      </c>
      <c r="C196" t="s">
        <v>86</v>
      </c>
      <c r="D196">
        <v>5145</v>
      </c>
      <c r="E196" s="36">
        <v>0.23200000000000001</v>
      </c>
      <c r="F196" s="1">
        <v>50.032191767513403</v>
      </c>
      <c r="G196" s="1">
        <v>23.294354838709701</v>
      </c>
      <c r="H196" s="1">
        <v>35.992753623188399</v>
      </c>
      <c r="I196" s="1">
        <v>60.991935483871003</v>
      </c>
      <c r="J196" s="1">
        <v>49.589756024476401</v>
      </c>
      <c r="K196" s="1">
        <v>50.607003081960599</v>
      </c>
      <c r="L196" s="1">
        <v>23.7094017094017</v>
      </c>
      <c r="M196" s="1">
        <v>36.454166666666701</v>
      </c>
      <c r="N196" s="1">
        <v>61.9739583333333</v>
      </c>
      <c r="O196" s="1">
        <v>50.170636894844499</v>
      </c>
    </row>
    <row r="197" spans="1:15" x14ac:dyDescent="0.25">
      <c r="A197" t="s">
        <v>146</v>
      </c>
      <c r="B197" t="s">
        <v>32</v>
      </c>
      <c r="C197" t="s">
        <v>80</v>
      </c>
      <c r="D197">
        <v>10487</v>
      </c>
      <c r="E197" s="36">
        <v>0.47199999999999998</v>
      </c>
      <c r="F197" s="1">
        <v>46.151735601301503</v>
      </c>
      <c r="G197" s="1">
        <v>21.721906087315102</v>
      </c>
      <c r="H197" s="1">
        <v>33.170731707317103</v>
      </c>
      <c r="I197" s="1">
        <v>56.1793601943236</v>
      </c>
      <c r="J197" s="1">
        <v>45.893887149495399</v>
      </c>
      <c r="K197" s="1">
        <v>46.751527122540999</v>
      </c>
      <c r="L197" s="1">
        <v>22.1620020043691</v>
      </c>
      <c r="M197" s="1">
        <v>33.862650602409602</v>
      </c>
      <c r="N197" s="1">
        <v>57.031542204896901</v>
      </c>
      <c r="O197" s="1">
        <v>46.500227361525504</v>
      </c>
    </row>
    <row r="198" spans="1:15" x14ac:dyDescent="0.25">
      <c r="A198" t="s">
        <v>146</v>
      </c>
      <c r="B198" t="s">
        <v>32</v>
      </c>
      <c r="C198" t="s">
        <v>81</v>
      </c>
      <c r="D198">
        <v>4917</v>
      </c>
      <c r="E198" s="36">
        <v>0.221</v>
      </c>
      <c r="F198" s="1">
        <v>44.007952424551497</v>
      </c>
      <c r="G198" s="1">
        <v>21.151456310679599</v>
      </c>
      <c r="H198" s="1">
        <v>32.685646500593101</v>
      </c>
      <c r="I198" s="1">
        <v>54.304347826087003</v>
      </c>
      <c r="J198" s="1">
        <v>44.102084888581402</v>
      </c>
      <c r="K198" s="1">
        <v>44.697931511466003</v>
      </c>
      <c r="L198" s="1">
        <v>21.784697508896802</v>
      </c>
      <c r="M198" s="1">
        <v>33.515828677839799</v>
      </c>
      <c r="N198" s="1">
        <v>55.355102040816298</v>
      </c>
      <c r="O198" s="1">
        <v>44.7952046361643</v>
      </c>
    </row>
    <row r="199" spans="1:15" x14ac:dyDescent="0.25">
      <c r="A199" t="s">
        <v>146</v>
      </c>
      <c r="B199" t="s">
        <v>32</v>
      </c>
      <c r="C199" t="s">
        <v>76</v>
      </c>
      <c r="D199">
        <v>1379</v>
      </c>
      <c r="E199" s="36">
        <v>6.2E-2</v>
      </c>
      <c r="F199" s="1">
        <v>52.977638789002697</v>
      </c>
      <c r="G199" s="1">
        <v>21.654770440218801</v>
      </c>
      <c r="H199" s="1">
        <v>37.3073482428115</v>
      </c>
      <c r="I199" s="1">
        <v>60.957344322205898</v>
      </c>
      <c r="J199" s="1">
        <v>55.442422204258897</v>
      </c>
      <c r="K199" s="1">
        <v>53.815236400196198</v>
      </c>
      <c r="L199" s="1">
        <v>22.037080118781901</v>
      </c>
      <c r="M199" s="1">
        <v>37.883091787439596</v>
      </c>
      <c r="N199" s="1">
        <v>61.637467723590198</v>
      </c>
      <c r="O199" s="1">
        <v>56.357283408676601</v>
      </c>
    </row>
    <row r="200" spans="1:15" x14ac:dyDescent="0.25">
      <c r="A200" t="s">
        <v>146</v>
      </c>
      <c r="B200" t="s">
        <v>32</v>
      </c>
      <c r="C200" t="s">
        <v>77</v>
      </c>
      <c r="D200">
        <v>108</v>
      </c>
      <c r="E200" s="36">
        <v>5.0000000000000001E-3</v>
      </c>
      <c r="F200" s="1">
        <v>86.330506222948401</v>
      </c>
      <c r="G200" s="1">
        <v>20.652146983345801</v>
      </c>
      <c r="H200" s="1">
        <v>71.466543602236897</v>
      </c>
      <c r="I200" s="1">
        <v>153.461408200948</v>
      </c>
      <c r="J200" s="1">
        <v>86.3014868854371</v>
      </c>
      <c r="K200" s="1">
        <v>87.510388855998897</v>
      </c>
      <c r="L200" s="1">
        <v>20.6719957546124</v>
      </c>
      <c r="M200" s="1">
        <v>73.954335147426406</v>
      </c>
      <c r="N200" s="1">
        <v>158.91565744176</v>
      </c>
      <c r="O200" s="1">
        <v>87.481708659402798</v>
      </c>
    </row>
    <row r="201" spans="1:15" x14ac:dyDescent="0.25">
      <c r="A201" t="s">
        <v>146</v>
      </c>
      <c r="B201" t="s">
        <v>32</v>
      </c>
      <c r="C201" t="s">
        <v>78</v>
      </c>
      <c r="D201">
        <v>15</v>
      </c>
      <c r="E201" s="36">
        <v>1E-3</v>
      </c>
      <c r="F201" s="1">
        <v>51.162954672855399</v>
      </c>
      <c r="J201" s="1">
        <v>50.800878843101501</v>
      </c>
      <c r="K201" s="1">
        <v>51.650540901960802</v>
      </c>
      <c r="O201" s="1">
        <v>51.358789900652503</v>
      </c>
    </row>
    <row r="202" spans="1:15" x14ac:dyDescent="0.25">
      <c r="A202" t="s">
        <v>146</v>
      </c>
      <c r="B202" t="s">
        <v>33</v>
      </c>
      <c r="C202" t="s">
        <v>79</v>
      </c>
      <c r="D202">
        <v>218</v>
      </c>
      <c r="E202" s="36">
        <v>8.5000000000000006E-2</v>
      </c>
      <c r="F202" s="1">
        <v>54.283260180024001</v>
      </c>
      <c r="G202" s="1">
        <v>20.578522470322199</v>
      </c>
      <c r="H202" s="1">
        <v>33.963384813384799</v>
      </c>
      <c r="I202" s="1">
        <v>68.482385935143299</v>
      </c>
      <c r="J202" s="1">
        <v>52.732523778742298</v>
      </c>
      <c r="K202" s="1">
        <v>55.249230757633299</v>
      </c>
      <c r="L202" s="1">
        <v>21.571236559139798</v>
      </c>
      <c r="M202" s="1">
        <v>34.861543871037497</v>
      </c>
      <c r="N202" s="1">
        <v>68.954816490698803</v>
      </c>
      <c r="O202" s="1">
        <v>53.536043085445201</v>
      </c>
    </row>
    <row r="203" spans="1:15" x14ac:dyDescent="0.25">
      <c r="A203" t="s">
        <v>146</v>
      </c>
      <c r="B203" t="s">
        <v>33</v>
      </c>
      <c r="C203" t="s">
        <v>80</v>
      </c>
      <c r="D203">
        <v>802</v>
      </c>
      <c r="E203" s="36">
        <v>0.314</v>
      </c>
      <c r="F203" s="1">
        <v>55.228548578053598</v>
      </c>
      <c r="G203" s="1">
        <v>24.3324843351126</v>
      </c>
      <c r="H203" s="1">
        <v>39.3033962508499</v>
      </c>
      <c r="I203" s="1">
        <v>71.6269380716749</v>
      </c>
      <c r="J203" s="1">
        <v>55.309627196738397</v>
      </c>
      <c r="K203" s="1">
        <v>56.166570513030003</v>
      </c>
      <c r="L203" s="1">
        <v>24.910757537793401</v>
      </c>
      <c r="M203" s="1">
        <v>40.302291853447997</v>
      </c>
      <c r="N203" s="1">
        <v>73.365202411713994</v>
      </c>
      <c r="O203" s="1">
        <v>56.276491488283398</v>
      </c>
    </row>
    <row r="204" spans="1:15" x14ac:dyDescent="0.25">
      <c r="A204" t="s">
        <v>146</v>
      </c>
      <c r="B204" t="s">
        <v>33</v>
      </c>
      <c r="C204" t="s">
        <v>81</v>
      </c>
      <c r="D204">
        <v>980</v>
      </c>
      <c r="E204" s="36">
        <v>0.38300000000000001</v>
      </c>
      <c r="F204" s="1">
        <v>54.527502852221197</v>
      </c>
      <c r="G204" s="1">
        <v>26.016324902286101</v>
      </c>
      <c r="H204" s="1">
        <v>41.212928921568597</v>
      </c>
      <c r="I204" s="1">
        <v>72.962917048597305</v>
      </c>
      <c r="J204" s="1">
        <v>54.447939545535903</v>
      </c>
      <c r="K204" s="1">
        <v>55.2925660497935</v>
      </c>
      <c r="L204" s="1">
        <v>26.879756260019398</v>
      </c>
      <c r="M204" s="1">
        <v>42.2213190335736</v>
      </c>
      <c r="N204" s="1">
        <v>73.211816307515406</v>
      </c>
      <c r="O204" s="1">
        <v>55.2166690630822</v>
      </c>
    </row>
    <row r="205" spans="1:15" x14ac:dyDescent="0.25">
      <c r="A205" t="s">
        <v>146</v>
      </c>
      <c r="B205" t="s">
        <v>33</v>
      </c>
      <c r="C205" t="s">
        <v>76</v>
      </c>
      <c r="D205">
        <v>474</v>
      </c>
      <c r="E205" s="36">
        <v>0.185</v>
      </c>
      <c r="F205" s="1">
        <v>55.297951259920701</v>
      </c>
      <c r="G205" s="1">
        <v>26.3659593734425</v>
      </c>
      <c r="H205" s="1">
        <v>41.200916685606501</v>
      </c>
      <c r="I205" s="1">
        <v>75.138031039889</v>
      </c>
      <c r="J205" s="1">
        <v>55.801965471605897</v>
      </c>
      <c r="K205" s="1">
        <v>56.2354593834227</v>
      </c>
      <c r="L205" s="1">
        <v>27.261543018767</v>
      </c>
      <c r="M205" s="1">
        <v>43.245805466337401</v>
      </c>
      <c r="N205" s="1">
        <v>76.450433297446693</v>
      </c>
      <c r="O205" s="1">
        <v>56.740608880905597</v>
      </c>
    </row>
    <row r="206" spans="1:15" x14ac:dyDescent="0.25">
      <c r="A206" t="s">
        <v>146</v>
      </c>
      <c r="B206" t="s">
        <v>33</v>
      </c>
      <c r="C206" t="s">
        <v>77</v>
      </c>
      <c r="D206">
        <v>61</v>
      </c>
      <c r="E206" s="36">
        <v>2.4E-2</v>
      </c>
      <c r="F206" s="1">
        <v>72.632569776413106</v>
      </c>
      <c r="G206" s="1">
        <v>26.2314423657212</v>
      </c>
      <c r="H206" s="1">
        <v>59.379119557373102</v>
      </c>
      <c r="I206" s="1">
        <v>119.041787206686</v>
      </c>
      <c r="J206" s="1">
        <v>72.306655840818905</v>
      </c>
      <c r="K206" s="1">
        <v>73.304301889121405</v>
      </c>
      <c r="L206" s="1">
        <v>26.2314423657212</v>
      </c>
      <c r="M206" s="1">
        <v>63.399658897100601</v>
      </c>
      <c r="N206" s="1">
        <v>119.041787206686</v>
      </c>
      <c r="O206" s="1">
        <v>73.007322298308495</v>
      </c>
    </row>
    <row r="207" spans="1:15" x14ac:dyDescent="0.25">
      <c r="A207" t="s">
        <v>146</v>
      </c>
      <c r="B207" t="s">
        <v>33</v>
      </c>
      <c r="C207" t="s">
        <v>78</v>
      </c>
      <c r="D207">
        <v>21</v>
      </c>
      <c r="E207" s="36">
        <v>8.0000000000000002E-3</v>
      </c>
      <c r="F207" s="1">
        <v>42.7353800557459</v>
      </c>
      <c r="H207" s="1">
        <v>24.1295995670996</v>
      </c>
      <c r="J207" s="1">
        <v>46.0889664219415</v>
      </c>
      <c r="K207" s="1">
        <v>43.127095373341199</v>
      </c>
      <c r="M207" s="1">
        <v>27.961985930735899</v>
      </c>
      <c r="O207" s="1">
        <v>46.389592565645899</v>
      </c>
    </row>
    <row r="208" spans="1:15" x14ac:dyDescent="0.25">
      <c r="A208" t="s">
        <v>146</v>
      </c>
      <c r="B208" t="s">
        <v>34</v>
      </c>
      <c r="C208" t="s">
        <v>87</v>
      </c>
      <c r="D208">
        <v>11</v>
      </c>
      <c r="E208" s="36">
        <v>3.6999999999999998E-2</v>
      </c>
      <c r="F208" s="1">
        <v>41.516871490158699</v>
      </c>
      <c r="J208" s="1">
        <v>41.169703872437402</v>
      </c>
      <c r="K208" s="1">
        <v>43.615356338643501</v>
      </c>
      <c r="O208" s="1">
        <v>43.693621867881497</v>
      </c>
    </row>
    <row r="209" spans="1:15" x14ac:dyDescent="0.25">
      <c r="A209" t="s">
        <v>146</v>
      </c>
      <c r="B209" t="s">
        <v>34</v>
      </c>
      <c r="C209" t="s">
        <v>86</v>
      </c>
      <c r="D209">
        <v>89</v>
      </c>
      <c r="E209" s="36">
        <v>0.3</v>
      </c>
      <c r="F209" s="1">
        <v>31.1087926220493</v>
      </c>
      <c r="G209" s="1">
        <v>18.1875</v>
      </c>
      <c r="H209" s="1">
        <v>29.22</v>
      </c>
      <c r="I209" s="1">
        <v>38.493827160493801</v>
      </c>
      <c r="J209" s="1">
        <v>31.0374348958333</v>
      </c>
      <c r="K209" s="1">
        <v>32.488948316907603</v>
      </c>
      <c r="L209" s="1">
        <v>18.387878787878801</v>
      </c>
      <c r="M209" s="1">
        <v>29.6640625</v>
      </c>
      <c r="N209" s="1">
        <v>41.193069306930703</v>
      </c>
      <c r="O209" s="1">
        <v>32.5356405557052</v>
      </c>
    </row>
    <row r="210" spans="1:15" x14ac:dyDescent="0.25">
      <c r="A210" t="s">
        <v>146</v>
      </c>
      <c r="B210" t="s">
        <v>34</v>
      </c>
      <c r="C210" t="s">
        <v>80</v>
      </c>
      <c r="D210">
        <v>102</v>
      </c>
      <c r="E210" s="36">
        <v>0.34300000000000003</v>
      </c>
      <c r="F210" s="1">
        <v>27.775123420400799</v>
      </c>
      <c r="G210" s="1">
        <v>16.887639481517301</v>
      </c>
      <c r="H210" s="1">
        <v>26.674250000000001</v>
      </c>
      <c r="I210" s="1">
        <v>35.9304448461939</v>
      </c>
      <c r="J210" s="1">
        <v>27.813251366120198</v>
      </c>
      <c r="K210" s="1">
        <v>30.432804535233299</v>
      </c>
      <c r="L210" s="1">
        <v>19.068042223525399</v>
      </c>
      <c r="M210" s="1">
        <v>29.977970620298098</v>
      </c>
      <c r="N210" s="1">
        <v>37.898910767773103</v>
      </c>
      <c r="O210" s="1">
        <v>30.3405298924649</v>
      </c>
    </row>
    <row r="211" spans="1:15" x14ac:dyDescent="0.25">
      <c r="A211" t="s">
        <v>146</v>
      </c>
      <c r="B211" t="s">
        <v>34</v>
      </c>
      <c r="C211" t="s">
        <v>81</v>
      </c>
      <c r="D211">
        <v>69</v>
      </c>
      <c r="E211" s="36">
        <v>0.23200000000000001</v>
      </c>
      <c r="F211" s="1">
        <v>33.7861964739065</v>
      </c>
      <c r="G211" s="1">
        <v>17.6918335901387</v>
      </c>
      <c r="H211" s="1">
        <v>29.191616766467099</v>
      </c>
      <c r="I211" s="1">
        <v>42.035185185185199</v>
      </c>
      <c r="J211" s="1">
        <v>33.859733459235599</v>
      </c>
      <c r="K211" s="1">
        <v>35.739958800892502</v>
      </c>
      <c r="L211" s="1">
        <v>19.366564417177901</v>
      </c>
      <c r="M211" s="1">
        <v>29.191616766467099</v>
      </c>
      <c r="N211" s="1">
        <v>45.036649214659697</v>
      </c>
      <c r="O211" s="1">
        <v>35.677605499799398</v>
      </c>
    </row>
    <row r="212" spans="1:15" x14ac:dyDescent="0.25">
      <c r="A212" t="s">
        <v>146</v>
      </c>
      <c r="B212" t="s">
        <v>34</v>
      </c>
      <c r="C212" t="s">
        <v>92</v>
      </c>
      <c r="D212">
        <v>26</v>
      </c>
      <c r="E212" s="36">
        <v>8.7999999999999995E-2</v>
      </c>
      <c r="F212" s="1">
        <v>42.227171351624698</v>
      </c>
      <c r="H212" s="1">
        <v>37.557020565372802</v>
      </c>
      <c r="J212" s="1">
        <v>40.688166874939903</v>
      </c>
      <c r="K212" s="1">
        <v>46.885156374498401</v>
      </c>
      <c r="M212" s="1">
        <v>40.770151551535498</v>
      </c>
      <c r="O212" s="1">
        <v>46.1752396437737</v>
      </c>
    </row>
    <row r="213" spans="1:15" x14ac:dyDescent="0.25">
      <c r="A213" t="s">
        <v>146</v>
      </c>
      <c r="B213" t="s">
        <v>35</v>
      </c>
      <c r="C213" t="s">
        <v>75</v>
      </c>
      <c r="D213">
        <v>26</v>
      </c>
      <c r="E213" s="36">
        <v>2.4E-2</v>
      </c>
      <c r="F213" s="1">
        <v>36.285333734932301</v>
      </c>
      <c r="H213" s="1">
        <v>25.235357477043902</v>
      </c>
      <c r="J213" s="1">
        <v>38.755778844726002</v>
      </c>
      <c r="K213" s="1">
        <v>40.5507060625375</v>
      </c>
      <c r="M213" s="1">
        <v>25.806346674767699</v>
      </c>
      <c r="O213" s="1">
        <v>43.567786962332299</v>
      </c>
    </row>
    <row r="214" spans="1:15" x14ac:dyDescent="0.25">
      <c r="A214" t="s">
        <v>146</v>
      </c>
      <c r="B214" t="s">
        <v>35</v>
      </c>
      <c r="C214" t="s">
        <v>76</v>
      </c>
      <c r="D214">
        <v>144</v>
      </c>
      <c r="E214" s="36">
        <v>0.13100000000000001</v>
      </c>
      <c r="F214" s="1">
        <v>37.958644273647998</v>
      </c>
      <c r="G214" s="1">
        <v>21.852059977446</v>
      </c>
      <c r="H214" s="1">
        <v>29.1911589638046</v>
      </c>
      <c r="I214" s="1">
        <v>46.125250200619</v>
      </c>
      <c r="J214" s="1">
        <v>37.495403773906801</v>
      </c>
      <c r="K214" s="1">
        <v>41.695771844060403</v>
      </c>
      <c r="L214" s="1">
        <v>22.0920353830358</v>
      </c>
      <c r="M214" s="1">
        <v>33.611992334949498</v>
      </c>
      <c r="N214" s="1">
        <v>51.345269808247203</v>
      </c>
      <c r="O214" s="1">
        <v>41.421142223030103</v>
      </c>
    </row>
    <row r="215" spans="1:15" x14ac:dyDescent="0.25">
      <c r="A215" t="s">
        <v>146</v>
      </c>
      <c r="B215" t="s">
        <v>35</v>
      </c>
      <c r="C215" t="s">
        <v>77</v>
      </c>
      <c r="D215">
        <v>280</v>
      </c>
      <c r="E215" s="36">
        <v>0.255</v>
      </c>
      <c r="F215" s="1">
        <v>38.259051068457602</v>
      </c>
      <c r="G215" s="1">
        <v>22.8278997053281</v>
      </c>
      <c r="H215" s="1">
        <v>31.6233093103505</v>
      </c>
      <c r="I215" s="1">
        <v>44.5680819862663</v>
      </c>
      <c r="J215" s="1">
        <v>38.190247274265303</v>
      </c>
      <c r="K215" s="1">
        <v>43.287220371737298</v>
      </c>
      <c r="L215" s="1">
        <v>26.6728964160693</v>
      </c>
      <c r="M215" s="1">
        <v>36.016119274456898</v>
      </c>
      <c r="N215" s="1">
        <v>50.0993649080078</v>
      </c>
      <c r="O215" s="1">
        <v>43.3212143590236</v>
      </c>
    </row>
    <row r="216" spans="1:15" x14ac:dyDescent="0.25">
      <c r="A216" t="s">
        <v>146</v>
      </c>
      <c r="B216" t="s">
        <v>35</v>
      </c>
      <c r="C216" t="s">
        <v>82</v>
      </c>
      <c r="D216">
        <v>422</v>
      </c>
      <c r="E216" s="36">
        <v>0.38500000000000001</v>
      </c>
      <c r="F216" s="1">
        <v>36.507165095108697</v>
      </c>
      <c r="G216" s="1">
        <v>21.823969085393301</v>
      </c>
      <c r="H216" s="1">
        <v>32.393952463053999</v>
      </c>
      <c r="I216" s="1">
        <v>45.848510012177002</v>
      </c>
      <c r="J216" s="1">
        <v>36.259588488531101</v>
      </c>
      <c r="K216" s="1">
        <v>40.639727569447103</v>
      </c>
      <c r="L216" s="1">
        <v>25.445796437734302</v>
      </c>
      <c r="M216" s="1">
        <v>35.395341724486698</v>
      </c>
      <c r="N216" s="1">
        <v>50.372443979265498</v>
      </c>
      <c r="O216" s="1">
        <v>40.473185387464902</v>
      </c>
    </row>
    <row r="217" spans="1:15" x14ac:dyDescent="0.25">
      <c r="A217" t="s">
        <v>146</v>
      </c>
      <c r="B217" t="s">
        <v>35</v>
      </c>
      <c r="C217" t="s">
        <v>83</v>
      </c>
      <c r="D217">
        <v>224</v>
      </c>
      <c r="E217" s="36">
        <v>0.20399999999999999</v>
      </c>
      <c r="F217" s="1">
        <v>29.899035997554002</v>
      </c>
      <c r="G217" s="1">
        <v>19.465660112660501</v>
      </c>
      <c r="H217" s="1">
        <v>27.019783606561301</v>
      </c>
      <c r="I217" s="1">
        <v>35.850067961688303</v>
      </c>
      <c r="J217" s="1">
        <v>28.5163124167013</v>
      </c>
      <c r="K217" s="1">
        <v>33.7667436056295</v>
      </c>
      <c r="L217" s="1">
        <v>22.699352282338602</v>
      </c>
      <c r="M217" s="1">
        <v>29.941328002572</v>
      </c>
      <c r="N217" s="1">
        <v>40.212919048987203</v>
      </c>
      <c r="O217" s="1">
        <v>32.005017857492902</v>
      </c>
    </row>
    <row r="218" spans="1:15" x14ac:dyDescent="0.25">
      <c r="A218" t="s">
        <v>146</v>
      </c>
      <c r="B218" t="s">
        <v>36</v>
      </c>
      <c r="C218" t="s">
        <v>79</v>
      </c>
      <c r="D218">
        <v>26</v>
      </c>
      <c r="E218" s="36">
        <v>0.182</v>
      </c>
      <c r="F218" s="1">
        <v>280.81772363016597</v>
      </c>
      <c r="H218" s="1">
        <v>219.13672617667501</v>
      </c>
      <c r="J218" s="1">
        <v>287.41043385680098</v>
      </c>
      <c r="K218" s="1">
        <v>292.38763056755698</v>
      </c>
      <c r="M218" s="1">
        <v>219.13672617667501</v>
      </c>
      <c r="O218" s="1">
        <v>298.70881022092101</v>
      </c>
    </row>
    <row r="219" spans="1:15" x14ac:dyDescent="0.25">
      <c r="A219" t="s">
        <v>146</v>
      </c>
      <c r="B219" t="s">
        <v>36</v>
      </c>
      <c r="C219" t="s">
        <v>80</v>
      </c>
      <c r="D219">
        <v>29</v>
      </c>
      <c r="E219" s="36">
        <v>0.20300000000000001</v>
      </c>
      <c r="F219" s="1">
        <v>321.44214879161899</v>
      </c>
      <c r="H219" s="1">
        <v>183.08520179372201</v>
      </c>
      <c r="J219" s="1">
        <v>306.71906787497699</v>
      </c>
      <c r="K219" s="1">
        <v>346.67407332348301</v>
      </c>
      <c r="M219" s="1">
        <v>183.08520179372201</v>
      </c>
      <c r="O219" s="1">
        <v>337.18790456815202</v>
      </c>
    </row>
    <row r="220" spans="1:15" x14ac:dyDescent="0.25">
      <c r="A220" t="s">
        <v>146</v>
      </c>
      <c r="B220" t="s">
        <v>36</v>
      </c>
      <c r="C220" t="s">
        <v>81</v>
      </c>
      <c r="D220">
        <v>33</v>
      </c>
      <c r="E220" s="36">
        <v>0.23100000000000001</v>
      </c>
      <c r="F220" s="1">
        <v>203.93281958008001</v>
      </c>
      <c r="H220" s="1">
        <v>106.238</v>
      </c>
      <c r="J220" s="1">
        <v>201.56134640914701</v>
      </c>
      <c r="K220" s="1">
        <v>207.53433383280199</v>
      </c>
      <c r="M220" s="1">
        <v>106.238</v>
      </c>
      <c r="O220" s="1">
        <v>204.11194270629599</v>
      </c>
    </row>
    <row r="221" spans="1:15" x14ac:dyDescent="0.25">
      <c r="A221" t="s">
        <v>146</v>
      </c>
      <c r="B221" t="s">
        <v>36</v>
      </c>
      <c r="C221" t="s">
        <v>76</v>
      </c>
      <c r="D221">
        <v>29</v>
      </c>
      <c r="E221" s="36">
        <v>0.20300000000000001</v>
      </c>
      <c r="F221" s="1">
        <v>93.425985207048001</v>
      </c>
      <c r="H221" s="1">
        <v>45.082733812949598</v>
      </c>
      <c r="J221" s="1">
        <v>80.702174168527407</v>
      </c>
      <c r="K221" s="1">
        <v>94.883724895798395</v>
      </c>
      <c r="M221" s="1">
        <v>46.8146528157463</v>
      </c>
      <c r="O221" s="1">
        <v>82.245528264190895</v>
      </c>
    </row>
    <row r="222" spans="1:15" x14ac:dyDescent="0.25">
      <c r="A222" t="s">
        <v>146</v>
      </c>
      <c r="B222" t="s">
        <v>36</v>
      </c>
      <c r="C222" t="s">
        <v>77</v>
      </c>
      <c r="D222">
        <v>16</v>
      </c>
      <c r="E222" s="36">
        <v>0.112</v>
      </c>
      <c r="F222" s="1">
        <v>85.638493723591395</v>
      </c>
      <c r="J222" s="1">
        <v>93.5859931554686</v>
      </c>
      <c r="K222" s="1">
        <v>87.867647080595901</v>
      </c>
      <c r="O222" s="1">
        <v>95.555214428820804</v>
      </c>
    </row>
    <row r="223" spans="1:15" x14ac:dyDescent="0.25">
      <c r="A223" t="s">
        <v>146</v>
      </c>
      <c r="B223" t="s">
        <v>36</v>
      </c>
      <c r="C223" t="s">
        <v>78</v>
      </c>
      <c r="D223">
        <v>10</v>
      </c>
      <c r="E223" s="36">
        <v>7.0000000000000007E-2</v>
      </c>
      <c r="F223" s="1">
        <v>129.09164888455999</v>
      </c>
      <c r="J223" s="1">
        <v>102.78509946832401</v>
      </c>
      <c r="K223" s="1">
        <v>137.392763252745</v>
      </c>
      <c r="O223" s="1">
        <v>108.878054418624</v>
      </c>
    </row>
    <row r="224" spans="1:15" x14ac:dyDescent="0.25">
      <c r="A224" t="s">
        <v>146</v>
      </c>
      <c r="B224" t="s">
        <v>37</v>
      </c>
      <c r="C224" t="s">
        <v>87</v>
      </c>
      <c r="D224">
        <v>17</v>
      </c>
      <c r="E224" s="36">
        <v>0.27900000000000003</v>
      </c>
      <c r="F224" s="1">
        <v>166.24377449893399</v>
      </c>
      <c r="J224" s="1">
        <v>153.693258426966</v>
      </c>
      <c r="K224" s="1">
        <v>1150.6839338408799</v>
      </c>
      <c r="O224" s="1">
        <v>1348.4429556043201</v>
      </c>
    </row>
    <row r="225" spans="1:15" x14ac:dyDescent="0.25">
      <c r="A225" t="s">
        <v>146</v>
      </c>
      <c r="B225" t="s">
        <v>37</v>
      </c>
      <c r="C225" t="s">
        <v>86</v>
      </c>
      <c r="D225">
        <v>13</v>
      </c>
      <c r="E225" s="36">
        <v>0.21299999999999999</v>
      </c>
      <c r="F225" s="1">
        <v>1507.7021308461401</v>
      </c>
      <c r="J225" s="1">
        <v>1236.63564356436</v>
      </c>
      <c r="K225" s="1">
        <v>1664.18430909268</v>
      </c>
      <c r="O225" s="1">
        <v>1356.70891089109</v>
      </c>
    </row>
    <row r="226" spans="1:15" x14ac:dyDescent="0.25">
      <c r="A226" t="s">
        <v>146</v>
      </c>
      <c r="B226" t="s">
        <v>37</v>
      </c>
      <c r="C226" t="s">
        <v>80</v>
      </c>
      <c r="D226">
        <v>10</v>
      </c>
      <c r="E226" s="36">
        <v>0.16400000000000001</v>
      </c>
      <c r="F226" s="1">
        <v>197.719982414242</v>
      </c>
      <c r="J226" s="1">
        <v>170.72764346053</v>
      </c>
      <c r="K226" s="1">
        <v>197.719982414242</v>
      </c>
      <c r="O226" s="1">
        <v>170.72764346053</v>
      </c>
    </row>
    <row r="227" spans="1:15" x14ac:dyDescent="0.25">
      <c r="A227" t="s">
        <v>146</v>
      </c>
      <c r="B227" t="s">
        <v>37</v>
      </c>
      <c r="C227" t="s">
        <v>204</v>
      </c>
      <c r="D227">
        <v>21</v>
      </c>
      <c r="E227" s="36">
        <v>0.34399999999999997</v>
      </c>
      <c r="F227" s="1">
        <v>209.15876388381599</v>
      </c>
      <c r="H227" s="1">
        <v>62.610136452241697</v>
      </c>
      <c r="J227" s="1">
        <v>318.85216207972599</v>
      </c>
      <c r="K227" s="1">
        <v>348.68410412469899</v>
      </c>
      <c r="M227" s="1">
        <v>88.020477815699707</v>
      </c>
      <c r="O227" s="1">
        <v>459.74273274980999</v>
      </c>
    </row>
    <row r="228" spans="1:15" x14ac:dyDescent="0.25">
      <c r="A228" t="s">
        <v>146</v>
      </c>
      <c r="B228" t="s">
        <v>38</v>
      </c>
      <c r="C228" t="s">
        <v>84</v>
      </c>
      <c r="D228">
        <v>50</v>
      </c>
      <c r="E228" s="36">
        <v>4.1000000000000002E-2</v>
      </c>
      <c r="F228" s="1">
        <v>77.678315797188006</v>
      </c>
      <c r="G228" s="1">
        <v>22.013609936575101</v>
      </c>
      <c r="H228" s="1">
        <v>49.3333333333333</v>
      </c>
      <c r="I228" s="1">
        <v>127.5359375</v>
      </c>
      <c r="J228" s="1">
        <v>74.779536461277601</v>
      </c>
      <c r="K228" s="1">
        <v>77.678315797188006</v>
      </c>
      <c r="L228" s="1">
        <v>22.013609936575101</v>
      </c>
      <c r="M228" s="1">
        <v>49.3333333333333</v>
      </c>
      <c r="N228" s="1">
        <v>127.5359375</v>
      </c>
      <c r="O228" s="1">
        <v>74.779536461277601</v>
      </c>
    </row>
    <row r="229" spans="1:15" x14ac:dyDescent="0.25">
      <c r="A229" t="s">
        <v>146</v>
      </c>
      <c r="B229" t="s">
        <v>38</v>
      </c>
      <c r="C229" t="s">
        <v>85</v>
      </c>
      <c r="D229">
        <v>87</v>
      </c>
      <c r="E229" s="36">
        <v>7.1999999999999995E-2</v>
      </c>
      <c r="F229" s="1">
        <v>53.966960570594203</v>
      </c>
      <c r="G229" s="1">
        <v>14.065455893254301</v>
      </c>
      <c r="H229" s="1">
        <v>31.553571428571399</v>
      </c>
      <c r="I229" s="1">
        <v>73.623636363636393</v>
      </c>
      <c r="J229" s="1">
        <v>53.505802259012803</v>
      </c>
      <c r="K229" s="1">
        <v>55.7353736396012</v>
      </c>
      <c r="L229" s="1">
        <v>14.065455893254301</v>
      </c>
      <c r="M229" s="1">
        <v>31.553571428571399</v>
      </c>
      <c r="N229" s="1">
        <v>78.721515151515106</v>
      </c>
      <c r="O229" s="1">
        <v>55.284768164761303</v>
      </c>
    </row>
    <row r="230" spans="1:15" x14ac:dyDescent="0.25">
      <c r="A230" t="s">
        <v>146</v>
      </c>
      <c r="B230" t="s">
        <v>38</v>
      </c>
      <c r="C230" t="s">
        <v>86</v>
      </c>
      <c r="D230">
        <v>344</v>
      </c>
      <c r="E230" s="36">
        <v>0.28499999999999998</v>
      </c>
      <c r="F230" s="1">
        <v>30.802983861018902</v>
      </c>
      <c r="G230" s="1">
        <v>8.3972441036908894</v>
      </c>
      <c r="H230" s="1">
        <v>12.952685185185199</v>
      </c>
      <c r="I230" s="1">
        <v>31.788119195046399</v>
      </c>
      <c r="J230" s="1">
        <v>28.686436616343201</v>
      </c>
      <c r="K230" s="1">
        <v>32.0941595996334</v>
      </c>
      <c r="L230" s="1">
        <v>8.3972441036908894</v>
      </c>
      <c r="M230" s="1">
        <v>13.0499074074074</v>
      </c>
      <c r="N230" s="1">
        <v>32.223863636363603</v>
      </c>
      <c r="O230" s="1">
        <v>29.893168705465701</v>
      </c>
    </row>
    <row r="231" spans="1:15" x14ac:dyDescent="0.25">
      <c r="A231" t="s">
        <v>146</v>
      </c>
      <c r="B231" t="s">
        <v>38</v>
      </c>
      <c r="C231" t="s">
        <v>80</v>
      </c>
      <c r="D231">
        <v>310</v>
      </c>
      <c r="E231" s="36">
        <v>0.25700000000000001</v>
      </c>
      <c r="F231" s="1">
        <v>27.009294218133199</v>
      </c>
      <c r="G231" s="1">
        <v>8.0076785714285705</v>
      </c>
      <c r="H231" s="1">
        <v>13.0405644714997</v>
      </c>
      <c r="I231" s="1">
        <v>26.466575091575098</v>
      </c>
      <c r="J231" s="1">
        <v>27.8297285699939</v>
      </c>
      <c r="K231" s="1">
        <v>27.862935388465299</v>
      </c>
      <c r="L231" s="1">
        <v>8.1044984924781804</v>
      </c>
      <c r="M231" s="1">
        <v>13.2689971856021</v>
      </c>
      <c r="N231" s="1">
        <v>27.133563251310701</v>
      </c>
      <c r="O231" s="1">
        <v>28.7599857574568</v>
      </c>
    </row>
    <row r="232" spans="1:15" x14ac:dyDescent="0.25">
      <c r="A232" t="s">
        <v>146</v>
      </c>
      <c r="B232" t="s">
        <v>38</v>
      </c>
      <c r="C232" t="s">
        <v>81</v>
      </c>
      <c r="D232">
        <v>224</v>
      </c>
      <c r="E232" s="36">
        <v>0.185</v>
      </c>
      <c r="F232" s="1">
        <v>27.651303787406899</v>
      </c>
      <c r="G232" s="1">
        <v>7.7984238699444903</v>
      </c>
      <c r="H232" s="1">
        <v>11.8299226390308</v>
      </c>
      <c r="I232" s="1">
        <v>28.524325157232699</v>
      </c>
      <c r="J232" s="1">
        <v>28.511177063714001</v>
      </c>
      <c r="K232" s="1">
        <v>28.6204062604264</v>
      </c>
      <c r="L232" s="1">
        <v>8.0246156249999991</v>
      </c>
      <c r="M232" s="1">
        <v>12.4968665610128</v>
      </c>
      <c r="N232" s="1">
        <v>31.0615526206801</v>
      </c>
      <c r="O232" s="1">
        <v>29.492921901833299</v>
      </c>
    </row>
    <row r="233" spans="1:15" x14ac:dyDescent="0.25">
      <c r="A233" t="s">
        <v>146</v>
      </c>
      <c r="B233" t="s">
        <v>38</v>
      </c>
      <c r="C233" t="s">
        <v>76</v>
      </c>
      <c r="D233">
        <v>132</v>
      </c>
      <c r="E233" s="36">
        <v>0.109</v>
      </c>
      <c r="F233" s="1">
        <v>63.278217520179503</v>
      </c>
      <c r="G233" s="1">
        <v>9.7874761580186398</v>
      </c>
      <c r="H233" s="1">
        <v>36.9816858756936</v>
      </c>
      <c r="I233" s="1">
        <v>103.43491079093</v>
      </c>
      <c r="J233" s="1">
        <v>68.560358205414602</v>
      </c>
      <c r="K233" s="1">
        <v>65.931446469216795</v>
      </c>
      <c r="L233" s="1">
        <v>9.7874761580186398</v>
      </c>
      <c r="M233" s="1">
        <v>41.282951648236597</v>
      </c>
      <c r="N233" s="1">
        <v>107.281570022609</v>
      </c>
      <c r="O233" s="1">
        <v>71.694744541419993</v>
      </c>
    </row>
    <row r="234" spans="1:15" x14ac:dyDescent="0.25">
      <c r="A234" t="s">
        <v>146</v>
      </c>
      <c r="B234" t="s">
        <v>38</v>
      </c>
      <c r="C234" t="s">
        <v>77</v>
      </c>
      <c r="D234">
        <v>35</v>
      </c>
      <c r="E234" s="36">
        <v>2.9000000000000001E-2</v>
      </c>
      <c r="F234" s="1">
        <v>73.256638541021502</v>
      </c>
      <c r="H234" s="1">
        <v>65.9317691477886</v>
      </c>
      <c r="J234" s="1">
        <v>74.184103028645694</v>
      </c>
      <c r="K234" s="1">
        <v>78.831231720774198</v>
      </c>
      <c r="M234" s="1">
        <v>66.482711400205403</v>
      </c>
      <c r="O234" s="1">
        <v>79.615676488685295</v>
      </c>
    </row>
    <row r="235" spans="1:15" x14ac:dyDescent="0.25">
      <c r="A235" t="s">
        <v>146</v>
      </c>
      <c r="B235" t="s">
        <v>38</v>
      </c>
      <c r="C235" t="s">
        <v>82</v>
      </c>
      <c r="D235">
        <v>13</v>
      </c>
      <c r="E235" s="36">
        <v>1.0999999999999999E-2</v>
      </c>
      <c r="F235" s="1">
        <v>63.0990231959589</v>
      </c>
      <c r="J235" s="1">
        <v>65.258272371073303</v>
      </c>
      <c r="K235" s="1">
        <v>67.488419643301597</v>
      </c>
      <c r="O235" s="1">
        <v>69.271816184630694</v>
      </c>
    </row>
    <row r="236" spans="1:15" x14ac:dyDescent="0.25">
      <c r="A236" t="s">
        <v>146</v>
      </c>
      <c r="B236" t="s">
        <v>38</v>
      </c>
      <c r="C236" t="s">
        <v>83</v>
      </c>
      <c r="D236">
        <v>13</v>
      </c>
      <c r="E236" s="36">
        <v>1.0999999999999999E-2</v>
      </c>
      <c r="F236" s="1">
        <v>67.346646118864101</v>
      </c>
      <c r="J236" s="1">
        <v>65.491301459271597</v>
      </c>
      <c r="K236" s="1">
        <v>67.673013017776896</v>
      </c>
      <c r="O236" s="1">
        <v>65.908821398643894</v>
      </c>
    </row>
    <row r="237" spans="1:15" x14ac:dyDescent="0.25">
      <c r="A237" t="s">
        <v>146</v>
      </c>
      <c r="B237" t="s">
        <v>39</v>
      </c>
      <c r="C237" t="s">
        <v>88</v>
      </c>
      <c r="D237">
        <v>28</v>
      </c>
      <c r="E237" s="36">
        <v>0.373</v>
      </c>
      <c r="F237" s="1">
        <v>121.16715336977001</v>
      </c>
      <c r="H237" s="1">
        <v>80.905221404325104</v>
      </c>
      <c r="J237" s="1">
        <v>102.87673571591201</v>
      </c>
      <c r="K237" s="1">
        <v>136.933194615519</v>
      </c>
      <c r="M237" s="1">
        <v>80.905221404325104</v>
      </c>
      <c r="O237" s="1">
        <v>113.874231732301</v>
      </c>
    </row>
    <row r="238" spans="1:15" x14ac:dyDescent="0.25">
      <c r="A238" t="s">
        <v>146</v>
      </c>
      <c r="B238" t="s">
        <v>39</v>
      </c>
      <c r="C238" t="s">
        <v>81</v>
      </c>
      <c r="D238">
        <v>11</v>
      </c>
      <c r="E238" s="36">
        <v>0.14699999999999999</v>
      </c>
      <c r="F238" s="1">
        <v>128.23239653277801</v>
      </c>
      <c r="J238" s="1">
        <v>127.320539546291</v>
      </c>
      <c r="K238" s="1">
        <v>129.41147421185599</v>
      </c>
      <c r="O238" s="1">
        <v>128.850521152667</v>
      </c>
    </row>
    <row r="239" spans="1:15" x14ac:dyDescent="0.25">
      <c r="A239" t="s">
        <v>146</v>
      </c>
      <c r="B239" t="s">
        <v>39</v>
      </c>
      <c r="C239" t="s">
        <v>76</v>
      </c>
      <c r="D239">
        <v>20</v>
      </c>
      <c r="E239" s="36">
        <v>0.26700000000000002</v>
      </c>
      <c r="F239" s="1">
        <v>93.625085087637302</v>
      </c>
      <c r="H239" s="1">
        <v>69.215714972362406</v>
      </c>
      <c r="J239" s="1">
        <v>93.394808892782805</v>
      </c>
      <c r="K239" s="1">
        <v>97.429488060013696</v>
      </c>
      <c r="M239" s="1">
        <v>77.287337927254697</v>
      </c>
      <c r="O239" s="1">
        <v>97.148121782937295</v>
      </c>
    </row>
    <row r="240" spans="1:15" x14ac:dyDescent="0.25">
      <c r="A240" t="s">
        <v>146</v>
      </c>
      <c r="B240" t="s">
        <v>39</v>
      </c>
      <c r="C240" t="s">
        <v>89</v>
      </c>
      <c r="D240">
        <v>16</v>
      </c>
      <c r="E240" s="36">
        <v>0.21299999999999999</v>
      </c>
      <c r="F240" s="1">
        <v>156.87153523485301</v>
      </c>
      <c r="J240" s="1">
        <v>200.789917497522</v>
      </c>
      <c r="K240" s="1">
        <v>163.02769784713101</v>
      </c>
      <c r="O240" s="1">
        <v>205.85067926068501</v>
      </c>
    </row>
    <row r="241" spans="1:15" x14ac:dyDescent="0.25">
      <c r="A241" t="s">
        <v>146</v>
      </c>
      <c r="B241" t="s">
        <v>40</v>
      </c>
      <c r="C241" t="s">
        <v>87</v>
      </c>
      <c r="D241">
        <v>22</v>
      </c>
      <c r="E241" s="36">
        <v>7.0000000000000001E-3</v>
      </c>
      <c r="F241" s="1">
        <v>49.487876900782602</v>
      </c>
      <c r="H241" s="1">
        <v>40.459239130434803</v>
      </c>
      <c r="J241" s="1">
        <v>45.433432835820902</v>
      </c>
      <c r="K241" s="1">
        <v>52.925376900782602</v>
      </c>
      <c r="M241" s="1">
        <v>40.459239130434803</v>
      </c>
      <c r="O241" s="1">
        <v>47.239402985074598</v>
      </c>
    </row>
    <row r="242" spans="1:15" x14ac:dyDescent="0.25">
      <c r="A242" t="s">
        <v>146</v>
      </c>
      <c r="B242" t="s">
        <v>40</v>
      </c>
      <c r="C242" t="s">
        <v>86</v>
      </c>
      <c r="D242">
        <v>164</v>
      </c>
      <c r="E242" s="36">
        <v>5.2999999999999999E-2</v>
      </c>
      <c r="F242" s="1">
        <v>35.876642222770798</v>
      </c>
      <c r="G242" s="1">
        <v>15.558713143305701</v>
      </c>
      <c r="H242" s="1">
        <v>26.669971910112402</v>
      </c>
      <c r="I242" s="1">
        <v>46.975614439324097</v>
      </c>
      <c r="J242" s="1">
        <v>36.202056448830298</v>
      </c>
      <c r="K242" s="1">
        <v>38.392919677864498</v>
      </c>
      <c r="L242" s="1">
        <v>15.7765567765568</v>
      </c>
      <c r="M242" s="1">
        <v>27.902246209345599</v>
      </c>
      <c r="N242" s="1">
        <v>53.132100626014399</v>
      </c>
      <c r="O242" s="1">
        <v>38.826510220119999</v>
      </c>
    </row>
    <row r="243" spans="1:15" x14ac:dyDescent="0.25">
      <c r="A243" t="s">
        <v>146</v>
      </c>
      <c r="B243" t="s">
        <v>40</v>
      </c>
      <c r="C243" t="s">
        <v>80</v>
      </c>
      <c r="D243">
        <v>394</v>
      </c>
      <c r="E243" s="36">
        <v>0.127</v>
      </c>
      <c r="F243" s="1">
        <v>30.609660769749802</v>
      </c>
      <c r="G243" s="1">
        <v>14.891606515801801</v>
      </c>
      <c r="H243" s="1">
        <v>22.780232782768302</v>
      </c>
      <c r="I243" s="1">
        <v>36.955838813930903</v>
      </c>
      <c r="J243" s="1">
        <v>30.249284028532799</v>
      </c>
      <c r="K243" s="1">
        <v>32.543262213134803</v>
      </c>
      <c r="L243" s="1">
        <v>15.4486741913747</v>
      </c>
      <c r="M243" s="1">
        <v>24.181586021505399</v>
      </c>
      <c r="N243" s="1">
        <v>37.186564625850302</v>
      </c>
      <c r="O243" s="1">
        <v>32.194777232073001</v>
      </c>
    </row>
    <row r="244" spans="1:15" x14ac:dyDescent="0.25">
      <c r="A244" t="s">
        <v>146</v>
      </c>
      <c r="B244" t="s">
        <v>40</v>
      </c>
      <c r="C244" t="s">
        <v>81</v>
      </c>
      <c r="D244">
        <v>754</v>
      </c>
      <c r="E244" s="36">
        <v>0.24299999999999999</v>
      </c>
      <c r="F244" s="1">
        <v>26.547696492864699</v>
      </c>
      <c r="G244" s="1">
        <v>15.680977730819199</v>
      </c>
      <c r="H244" s="1">
        <v>21.424565839694701</v>
      </c>
      <c r="I244" s="1">
        <v>31.4326350521793</v>
      </c>
      <c r="J244" s="1">
        <v>26.293845418826699</v>
      </c>
      <c r="K244" s="1">
        <v>27.954457375677201</v>
      </c>
      <c r="L244" s="1">
        <v>16.442631394738399</v>
      </c>
      <c r="M244" s="1">
        <v>22.704957631588201</v>
      </c>
      <c r="N244" s="1">
        <v>32.796064090715198</v>
      </c>
      <c r="O244" s="1">
        <v>27.702950760529902</v>
      </c>
    </row>
    <row r="245" spans="1:15" x14ac:dyDescent="0.25">
      <c r="A245" t="s">
        <v>146</v>
      </c>
      <c r="B245" t="s">
        <v>40</v>
      </c>
      <c r="C245" t="s">
        <v>76</v>
      </c>
      <c r="D245">
        <v>1085</v>
      </c>
      <c r="E245" s="36">
        <v>0.35</v>
      </c>
      <c r="F245" s="1">
        <v>27.366137066849401</v>
      </c>
      <c r="G245" s="1">
        <v>14.817953861584799</v>
      </c>
      <c r="H245" s="1">
        <v>20.6497297297297</v>
      </c>
      <c r="I245" s="1">
        <v>31.726666666666699</v>
      </c>
      <c r="J245" s="1">
        <v>28.075090805912801</v>
      </c>
      <c r="K245" s="1">
        <v>29.69864957027</v>
      </c>
      <c r="L245" s="1">
        <v>15.390527950310601</v>
      </c>
      <c r="M245" s="1">
        <v>22.163972286374101</v>
      </c>
      <c r="N245" s="1">
        <v>34.729537366548001</v>
      </c>
      <c r="O245" s="1">
        <v>30.4050086409461</v>
      </c>
    </row>
    <row r="246" spans="1:15" x14ac:dyDescent="0.25">
      <c r="A246" t="s">
        <v>146</v>
      </c>
      <c r="B246" t="s">
        <v>40</v>
      </c>
      <c r="C246" t="s">
        <v>77</v>
      </c>
      <c r="D246">
        <v>367</v>
      </c>
      <c r="E246" s="36">
        <v>0.11799999999999999</v>
      </c>
      <c r="F246" s="1">
        <v>31.9343161495106</v>
      </c>
      <c r="G246" s="1">
        <v>13.3404256240854</v>
      </c>
      <c r="H246" s="1">
        <v>22.6007168458781</v>
      </c>
      <c r="I246" s="1">
        <v>42.889840798820899</v>
      </c>
      <c r="J246" s="1">
        <v>32.341889380021499</v>
      </c>
      <c r="K246" s="1">
        <v>33.559959031485199</v>
      </c>
      <c r="L246" s="1">
        <v>14.1471654037487</v>
      </c>
      <c r="M246" s="1">
        <v>23.9119706568856</v>
      </c>
      <c r="N246" s="1">
        <v>46.885328662096001</v>
      </c>
      <c r="O246" s="1">
        <v>33.9336212322332</v>
      </c>
    </row>
    <row r="247" spans="1:15" x14ac:dyDescent="0.25">
      <c r="A247" t="s">
        <v>146</v>
      </c>
      <c r="B247" t="s">
        <v>40</v>
      </c>
      <c r="C247" t="s">
        <v>82</v>
      </c>
      <c r="D247">
        <v>188</v>
      </c>
      <c r="E247" s="36">
        <v>6.0999999999999999E-2</v>
      </c>
      <c r="F247" s="1">
        <v>40.382883199155003</v>
      </c>
      <c r="G247" s="1">
        <v>18.604051243528499</v>
      </c>
      <c r="H247" s="1">
        <v>33.077091160635</v>
      </c>
      <c r="I247" s="1">
        <v>54.445980680801</v>
      </c>
      <c r="J247" s="1">
        <v>40.611397506725297</v>
      </c>
      <c r="K247" s="1">
        <v>42.328844916572599</v>
      </c>
      <c r="L247" s="1">
        <v>19.5964159779139</v>
      </c>
      <c r="M247" s="1">
        <v>34.988161131611299</v>
      </c>
      <c r="N247" s="1">
        <v>57.022637392380297</v>
      </c>
      <c r="O247" s="1">
        <v>42.5228437998326</v>
      </c>
    </row>
    <row r="248" spans="1:15" x14ac:dyDescent="0.25">
      <c r="A248" t="s">
        <v>146</v>
      </c>
      <c r="B248" t="s">
        <v>40</v>
      </c>
      <c r="C248" t="s">
        <v>83</v>
      </c>
      <c r="D248">
        <v>126</v>
      </c>
      <c r="E248" s="36">
        <v>4.1000000000000002E-2</v>
      </c>
      <c r="F248" s="1">
        <v>39.969330483455003</v>
      </c>
      <c r="G248" s="1">
        <v>20.7719421852488</v>
      </c>
      <c r="H248" s="1">
        <v>32.517904443156397</v>
      </c>
      <c r="I248" s="1">
        <v>52.137048828587098</v>
      </c>
      <c r="J248" s="1">
        <v>44.228211680190803</v>
      </c>
      <c r="K248" s="1">
        <v>41.615937913043901</v>
      </c>
      <c r="L248" s="1">
        <v>21.105959783574299</v>
      </c>
      <c r="M248" s="1">
        <v>36.267909645030002</v>
      </c>
      <c r="N248" s="1">
        <v>55.246851695915197</v>
      </c>
      <c r="O248" s="1">
        <v>45.628379390953199</v>
      </c>
    </row>
    <row r="249" spans="1:15" x14ac:dyDescent="0.25">
      <c r="A249" t="s">
        <v>146</v>
      </c>
      <c r="B249" t="s">
        <v>41</v>
      </c>
      <c r="C249" t="s">
        <v>79</v>
      </c>
      <c r="D249">
        <v>25</v>
      </c>
      <c r="E249" s="36">
        <v>3.1E-2</v>
      </c>
      <c r="F249" s="1">
        <v>87.030177953851705</v>
      </c>
      <c r="H249" s="1">
        <v>55.1812865497076</v>
      </c>
      <c r="J249" s="1">
        <v>79.724656810982097</v>
      </c>
      <c r="K249" s="1">
        <v>87.266657891221897</v>
      </c>
      <c r="M249" s="1">
        <v>55.1812865497076</v>
      </c>
      <c r="O249" s="1">
        <v>80.021193163280998</v>
      </c>
    </row>
    <row r="250" spans="1:15" x14ac:dyDescent="0.25">
      <c r="A250" t="s">
        <v>146</v>
      </c>
      <c r="B250" t="s">
        <v>41</v>
      </c>
      <c r="C250" t="s">
        <v>80</v>
      </c>
      <c r="D250">
        <v>42</v>
      </c>
      <c r="E250" s="36">
        <v>5.0999999999999997E-2</v>
      </c>
      <c r="F250" s="1">
        <v>51.874319905004199</v>
      </c>
      <c r="G250" s="1">
        <v>24.274444702504098</v>
      </c>
      <c r="H250" s="1">
        <v>33.326156156156202</v>
      </c>
      <c r="I250" s="1">
        <v>48.763396607751503</v>
      </c>
      <c r="J250" s="1">
        <v>52.702538339502901</v>
      </c>
      <c r="K250" s="1">
        <v>56.0773005057953</v>
      </c>
      <c r="L250" s="1">
        <v>26.837427659625099</v>
      </c>
      <c r="M250" s="1">
        <v>34.561949626242701</v>
      </c>
      <c r="N250" s="1">
        <v>63.127703363461301</v>
      </c>
      <c r="O250" s="1">
        <v>56.349899372288597</v>
      </c>
    </row>
    <row r="251" spans="1:15" x14ac:dyDescent="0.25">
      <c r="A251" t="s">
        <v>146</v>
      </c>
      <c r="B251" t="s">
        <v>41</v>
      </c>
      <c r="C251" t="s">
        <v>81</v>
      </c>
      <c r="D251">
        <v>77</v>
      </c>
      <c r="E251" s="36">
        <v>9.4E-2</v>
      </c>
      <c r="F251" s="1">
        <v>63.672769055598799</v>
      </c>
      <c r="G251" s="1">
        <v>29.146604938271601</v>
      </c>
      <c r="H251" s="1">
        <v>37.619485294117602</v>
      </c>
      <c r="I251" s="1">
        <v>66.646357615894004</v>
      </c>
      <c r="J251" s="1">
        <v>65.716992686426195</v>
      </c>
      <c r="K251" s="1">
        <v>68.242903344291193</v>
      </c>
      <c r="L251" s="1">
        <v>30.581664910432</v>
      </c>
      <c r="M251" s="1">
        <v>40.104285714285702</v>
      </c>
      <c r="N251" s="1">
        <v>78.646825396825406</v>
      </c>
      <c r="O251" s="1">
        <v>70.438731842084707</v>
      </c>
    </row>
    <row r="252" spans="1:15" x14ac:dyDescent="0.25">
      <c r="A252" t="s">
        <v>146</v>
      </c>
      <c r="B252" t="s">
        <v>41</v>
      </c>
      <c r="C252" t="s">
        <v>76</v>
      </c>
      <c r="D252">
        <v>177</v>
      </c>
      <c r="E252" s="36">
        <v>0.217</v>
      </c>
      <c r="F252" s="1">
        <v>80.204229425864199</v>
      </c>
      <c r="G252" s="1">
        <v>38.082926829268303</v>
      </c>
      <c r="H252" s="1">
        <v>66.542334096109798</v>
      </c>
      <c r="I252" s="1">
        <v>100.26707726763701</v>
      </c>
      <c r="J252" s="1">
        <v>80.131680734272805</v>
      </c>
      <c r="K252" s="1">
        <v>84.515389314673897</v>
      </c>
      <c r="L252" s="1">
        <v>40.843593251253999</v>
      </c>
      <c r="M252" s="1">
        <v>70.586956521739097</v>
      </c>
      <c r="N252" s="1">
        <v>104.244984802432</v>
      </c>
      <c r="O252" s="1">
        <v>84.074740886820393</v>
      </c>
    </row>
    <row r="253" spans="1:15" x14ac:dyDescent="0.25">
      <c r="A253" t="s">
        <v>146</v>
      </c>
      <c r="B253" t="s">
        <v>41</v>
      </c>
      <c r="C253" t="s">
        <v>77</v>
      </c>
      <c r="D253">
        <v>208</v>
      </c>
      <c r="E253" s="36">
        <v>0.255</v>
      </c>
      <c r="F253" s="1">
        <v>80.151714600098103</v>
      </c>
      <c r="G253" s="1">
        <v>45.903437361056</v>
      </c>
      <c r="H253" s="1">
        <v>69.078143129656297</v>
      </c>
      <c r="I253" s="1">
        <v>95.614095206884301</v>
      </c>
      <c r="J253" s="1">
        <v>79.631842587614997</v>
      </c>
      <c r="K253" s="1">
        <v>83.853992860961199</v>
      </c>
      <c r="L253" s="1">
        <v>49.566344184641601</v>
      </c>
      <c r="M253" s="1">
        <v>71.8576555563792</v>
      </c>
      <c r="N253" s="1">
        <v>98.331560460059606</v>
      </c>
      <c r="O253" s="1">
        <v>83.263841513046998</v>
      </c>
    </row>
    <row r="254" spans="1:15" x14ac:dyDescent="0.25">
      <c r="A254" t="s">
        <v>146</v>
      </c>
      <c r="B254" t="s">
        <v>41</v>
      </c>
      <c r="C254" t="s">
        <v>82</v>
      </c>
      <c r="D254">
        <v>158</v>
      </c>
      <c r="E254" s="36">
        <v>0.193</v>
      </c>
      <c r="F254" s="1">
        <v>73.728598007838698</v>
      </c>
      <c r="G254" s="1">
        <v>44.226469576443399</v>
      </c>
      <c r="H254" s="1">
        <v>61.9955981689154</v>
      </c>
      <c r="I254" s="1">
        <v>91.028800284767399</v>
      </c>
      <c r="J254" s="1">
        <v>72.3793280853303</v>
      </c>
      <c r="K254" s="1">
        <v>76.907599285624499</v>
      </c>
      <c r="L254" s="1">
        <v>48.607392919795799</v>
      </c>
      <c r="M254" s="1">
        <v>65.256886182739905</v>
      </c>
      <c r="N254" s="1">
        <v>92.336164542880297</v>
      </c>
      <c r="O254" s="1">
        <v>75.335162073078905</v>
      </c>
    </row>
    <row r="255" spans="1:15" x14ac:dyDescent="0.25">
      <c r="A255" t="s">
        <v>146</v>
      </c>
      <c r="B255" t="s">
        <v>41</v>
      </c>
      <c r="C255" t="s">
        <v>83</v>
      </c>
      <c r="D255">
        <v>130</v>
      </c>
      <c r="E255" s="36">
        <v>0.159</v>
      </c>
      <c r="F255" s="1">
        <v>65.019673457779604</v>
      </c>
      <c r="G255" s="1">
        <v>32.247831419924402</v>
      </c>
      <c r="H255" s="1">
        <v>55.492933952882701</v>
      </c>
      <c r="I255" s="1">
        <v>84.179871347564301</v>
      </c>
      <c r="J255" s="1">
        <v>57.541203763244098</v>
      </c>
      <c r="K255" s="1">
        <v>66.970378209096907</v>
      </c>
      <c r="L255" s="1">
        <v>33.455415483783199</v>
      </c>
      <c r="M255" s="1">
        <v>57.000222624536498</v>
      </c>
      <c r="N255" s="1">
        <v>85.583985052802603</v>
      </c>
      <c r="O255" s="1">
        <v>58.84117324044</v>
      </c>
    </row>
    <row r="256" spans="1:15" x14ac:dyDescent="0.25">
      <c r="A256" t="s">
        <v>146</v>
      </c>
      <c r="B256" t="s">
        <v>42</v>
      </c>
      <c r="C256" t="s">
        <v>84</v>
      </c>
      <c r="D256">
        <v>60</v>
      </c>
      <c r="E256" s="36">
        <v>8.0000000000000002E-3</v>
      </c>
      <c r="F256" s="1">
        <v>76.312826860067901</v>
      </c>
      <c r="G256" s="1">
        <v>24.236019736842099</v>
      </c>
      <c r="H256" s="1">
        <v>61.859239130434801</v>
      </c>
      <c r="I256" s="1">
        <v>97.425362318840598</v>
      </c>
      <c r="J256" s="1">
        <v>74.552036199094999</v>
      </c>
      <c r="K256" s="1">
        <v>79.770992704189695</v>
      </c>
      <c r="L256" s="1">
        <v>24.236019736842099</v>
      </c>
      <c r="M256" s="1">
        <v>61.859239130434801</v>
      </c>
      <c r="N256" s="1">
        <v>104.99629629629599</v>
      </c>
      <c r="O256" s="1">
        <v>77.866515837104103</v>
      </c>
    </row>
    <row r="257" spans="1:15" x14ac:dyDescent="0.25">
      <c r="A257" t="s">
        <v>146</v>
      </c>
      <c r="B257" t="s">
        <v>42</v>
      </c>
      <c r="C257" t="s">
        <v>85</v>
      </c>
      <c r="D257">
        <v>287</v>
      </c>
      <c r="E257" s="36">
        <v>3.9E-2</v>
      </c>
      <c r="F257" s="1">
        <v>64.630176701851695</v>
      </c>
      <c r="G257" s="1">
        <v>22.1116279069767</v>
      </c>
      <c r="H257" s="1">
        <v>45.287500000000001</v>
      </c>
      <c r="I257" s="1">
        <v>88.089080459770102</v>
      </c>
      <c r="J257" s="1">
        <v>63.729353938803499</v>
      </c>
      <c r="K257" s="1">
        <v>71.905564714413401</v>
      </c>
      <c r="L257" s="1">
        <v>23.236068585425599</v>
      </c>
      <c r="M257" s="1">
        <v>48.303030303030297</v>
      </c>
      <c r="N257" s="1">
        <v>99.503501400560197</v>
      </c>
      <c r="O257" s="1">
        <v>70.8688710450663</v>
      </c>
    </row>
    <row r="258" spans="1:15" x14ac:dyDescent="0.25">
      <c r="A258" t="s">
        <v>146</v>
      </c>
      <c r="B258" t="s">
        <v>42</v>
      </c>
      <c r="C258" t="s">
        <v>86</v>
      </c>
      <c r="D258">
        <v>1357</v>
      </c>
      <c r="E258" s="36">
        <v>0.185</v>
      </c>
      <c r="F258" s="1">
        <v>61.606543922037403</v>
      </c>
      <c r="G258" s="1">
        <v>22.07</v>
      </c>
      <c r="H258" s="1">
        <v>43.853333333333303</v>
      </c>
      <c r="I258" s="1">
        <v>80.422222222222203</v>
      </c>
      <c r="J258" s="1">
        <v>61.587774855339298</v>
      </c>
      <c r="K258" s="1">
        <v>71.3030075167338</v>
      </c>
      <c r="L258" s="1">
        <v>23.974093264248701</v>
      </c>
      <c r="M258" s="1">
        <v>49.4583333333333</v>
      </c>
      <c r="N258" s="1">
        <v>89.467811158798298</v>
      </c>
      <c r="O258" s="1">
        <v>70.919312324273804</v>
      </c>
    </row>
    <row r="259" spans="1:15" x14ac:dyDescent="0.25">
      <c r="A259" t="s">
        <v>146</v>
      </c>
      <c r="B259" t="s">
        <v>42</v>
      </c>
      <c r="C259" t="s">
        <v>80</v>
      </c>
      <c r="D259">
        <v>1934</v>
      </c>
      <c r="E259" s="36">
        <v>0.26400000000000001</v>
      </c>
      <c r="F259" s="1">
        <v>51.359404223355703</v>
      </c>
      <c r="G259" s="1">
        <v>15.3112121001873</v>
      </c>
      <c r="H259" s="1">
        <v>32.161839725897003</v>
      </c>
      <c r="I259" s="1">
        <v>67.766591018499398</v>
      </c>
      <c r="J259" s="1">
        <v>49.392460139076199</v>
      </c>
      <c r="K259" s="1">
        <v>57.692349927519899</v>
      </c>
      <c r="L259" s="1">
        <v>16.856452351294099</v>
      </c>
      <c r="M259" s="1">
        <v>37.921698564593299</v>
      </c>
      <c r="N259" s="1">
        <v>78.708823550196996</v>
      </c>
      <c r="O259" s="1">
        <v>55.444602344844803</v>
      </c>
    </row>
    <row r="260" spans="1:15" x14ac:dyDescent="0.25">
      <c r="A260" t="s">
        <v>146</v>
      </c>
      <c r="B260" t="s">
        <v>42</v>
      </c>
      <c r="C260" t="s">
        <v>81</v>
      </c>
      <c r="D260">
        <v>1586</v>
      </c>
      <c r="E260" s="36">
        <v>0.216</v>
      </c>
      <c r="F260" s="1">
        <v>47.988861448218401</v>
      </c>
      <c r="G260" s="1">
        <v>18.331520944365</v>
      </c>
      <c r="H260" s="1">
        <v>34.536081832207103</v>
      </c>
      <c r="I260" s="1">
        <v>58.381854010170002</v>
      </c>
      <c r="J260" s="1">
        <v>48.162266282257697</v>
      </c>
      <c r="K260" s="1">
        <v>53.601643198288599</v>
      </c>
      <c r="L260" s="1">
        <v>20.707050972339701</v>
      </c>
      <c r="M260" s="1">
        <v>39.5559101763127</v>
      </c>
      <c r="N260" s="1">
        <v>66.026952445513203</v>
      </c>
      <c r="O260" s="1">
        <v>53.7799193451675</v>
      </c>
    </row>
    <row r="261" spans="1:15" x14ac:dyDescent="0.25">
      <c r="A261" t="s">
        <v>146</v>
      </c>
      <c r="B261" t="s">
        <v>42</v>
      </c>
      <c r="C261" t="s">
        <v>76</v>
      </c>
      <c r="D261">
        <v>1352</v>
      </c>
      <c r="E261" s="36">
        <v>0.184</v>
      </c>
      <c r="F261" s="1">
        <v>47.456940816910397</v>
      </c>
      <c r="G261" s="1">
        <v>19.353424956255001</v>
      </c>
      <c r="H261" s="1">
        <v>32.821806891113397</v>
      </c>
      <c r="I261" s="1">
        <v>59.557931339298598</v>
      </c>
      <c r="J261" s="1">
        <v>46.871515267205901</v>
      </c>
      <c r="K261" s="1">
        <v>52.280038638243497</v>
      </c>
      <c r="L261" s="1">
        <v>21.7113454959363</v>
      </c>
      <c r="M261" s="1">
        <v>37.109564026551602</v>
      </c>
      <c r="N261" s="1">
        <v>64.463563198315398</v>
      </c>
      <c r="O261" s="1">
        <v>51.7572964545353</v>
      </c>
    </row>
    <row r="262" spans="1:15" x14ac:dyDescent="0.25">
      <c r="A262" t="s">
        <v>146</v>
      </c>
      <c r="B262" t="s">
        <v>42</v>
      </c>
      <c r="C262" t="s">
        <v>77</v>
      </c>
      <c r="D262">
        <v>498</v>
      </c>
      <c r="E262" s="36">
        <v>6.8000000000000005E-2</v>
      </c>
      <c r="F262" s="1">
        <v>45.003275111655498</v>
      </c>
      <c r="G262" s="1">
        <v>17.862046525544201</v>
      </c>
      <c r="H262" s="1">
        <v>31.693257779642799</v>
      </c>
      <c r="I262" s="1">
        <v>52.175909549624102</v>
      </c>
      <c r="J262" s="1">
        <v>45.913816230128099</v>
      </c>
      <c r="K262" s="1">
        <v>49.602328917087704</v>
      </c>
      <c r="L262" s="1">
        <v>20.675493785172701</v>
      </c>
      <c r="M262" s="1">
        <v>35.115076781052998</v>
      </c>
      <c r="N262" s="1">
        <v>60.9460407776197</v>
      </c>
      <c r="O262" s="1">
        <v>50.557939436953099</v>
      </c>
    </row>
    <row r="263" spans="1:15" x14ac:dyDescent="0.25">
      <c r="A263" t="s">
        <v>146</v>
      </c>
      <c r="B263" t="s">
        <v>42</v>
      </c>
      <c r="C263" t="s">
        <v>82</v>
      </c>
      <c r="D263">
        <v>182</v>
      </c>
      <c r="E263" s="36">
        <v>2.5000000000000001E-2</v>
      </c>
      <c r="F263" s="1">
        <v>53.396323247662799</v>
      </c>
      <c r="G263" s="1">
        <v>22.763392369546001</v>
      </c>
      <c r="H263" s="1">
        <v>40.559924173543301</v>
      </c>
      <c r="I263" s="1">
        <v>67.323861101394897</v>
      </c>
      <c r="J263" s="1">
        <v>54.752255406166498</v>
      </c>
      <c r="K263" s="1">
        <v>57.971522292456299</v>
      </c>
      <c r="L263" s="1">
        <v>27.699515049469699</v>
      </c>
      <c r="M263" s="1">
        <v>42.954834632105502</v>
      </c>
      <c r="N263" s="1">
        <v>69.692265622337601</v>
      </c>
      <c r="O263" s="1">
        <v>59.292416609803396</v>
      </c>
    </row>
    <row r="264" spans="1:15" x14ac:dyDescent="0.25">
      <c r="A264" t="s">
        <v>146</v>
      </c>
      <c r="B264" t="s">
        <v>42</v>
      </c>
      <c r="C264" t="s">
        <v>83</v>
      </c>
      <c r="D264">
        <v>79</v>
      </c>
      <c r="E264" s="36">
        <v>1.0999999999999999E-2</v>
      </c>
      <c r="F264" s="1">
        <v>67.195509976997698</v>
      </c>
      <c r="G264" s="1">
        <v>23.852285952807499</v>
      </c>
      <c r="H264" s="1">
        <v>45.518331462775897</v>
      </c>
      <c r="I264" s="1">
        <v>93.791598510854996</v>
      </c>
      <c r="J264" s="1">
        <v>69.301988484374604</v>
      </c>
      <c r="K264" s="1">
        <v>69.982411656557503</v>
      </c>
      <c r="L264" s="1">
        <v>24.6895273905516</v>
      </c>
      <c r="M264" s="1">
        <v>45.942493175614203</v>
      </c>
      <c r="N264" s="1">
        <v>97.435063159787603</v>
      </c>
      <c r="O264" s="1">
        <v>71.986407222145303</v>
      </c>
    </row>
    <row r="265" spans="1:15" x14ac:dyDescent="0.25">
      <c r="A265" t="s">
        <v>146</v>
      </c>
      <c r="B265" t="s">
        <v>43</v>
      </c>
      <c r="C265" t="s">
        <v>84</v>
      </c>
      <c r="D265">
        <v>41</v>
      </c>
      <c r="E265" s="36">
        <v>1.2E-2</v>
      </c>
      <c r="F265" s="1">
        <v>69.150349575936403</v>
      </c>
      <c r="G265" s="1">
        <v>16.0833333333333</v>
      </c>
      <c r="H265" s="1">
        <v>32.6</v>
      </c>
      <c r="I265" s="1">
        <v>98.870967741935502</v>
      </c>
      <c r="J265" s="1">
        <v>65.7827814569536</v>
      </c>
      <c r="K265" s="1">
        <v>74.317413577403499</v>
      </c>
      <c r="L265" s="1">
        <v>17.446808510638299</v>
      </c>
      <c r="M265" s="1">
        <v>33</v>
      </c>
      <c r="N265" s="1">
        <v>98.870967741935502</v>
      </c>
      <c r="O265" s="1">
        <v>70.745695364238401</v>
      </c>
    </row>
    <row r="266" spans="1:15" x14ac:dyDescent="0.25">
      <c r="A266" t="s">
        <v>146</v>
      </c>
      <c r="B266" t="s">
        <v>43</v>
      </c>
      <c r="C266" t="s">
        <v>85</v>
      </c>
      <c r="D266">
        <v>196</v>
      </c>
      <c r="E266" s="36">
        <v>5.7000000000000002E-2</v>
      </c>
      <c r="F266" s="1">
        <v>51.8262324454885</v>
      </c>
      <c r="G266" s="1">
        <v>20.5301948051948</v>
      </c>
      <c r="H266" s="1">
        <v>35.481060606060602</v>
      </c>
      <c r="I266" s="1">
        <v>68.551162790697703</v>
      </c>
      <c r="J266" s="1">
        <v>50.926904922454497</v>
      </c>
      <c r="K266" s="1">
        <v>55.959369839917898</v>
      </c>
      <c r="L266" s="1">
        <v>21.573926445578198</v>
      </c>
      <c r="M266" s="1">
        <v>39.046405919661701</v>
      </c>
      <c r="N266" s="1">
        <v>71.769193989070999</v>
      </c>
      <c r="O266" s="1">
        <v>55.078489548213099</v>
      </c>
    </row>
    <row r="267" spans="1:15" x14ac:dyDescent="0.25">
      <c r="A267" t="s">
        <v>146</v>
      </c>
      <c r="B267" t="s">
        <v>43</v>
      </c>
      <c r="C267" t="s">
        <v>86</v>
      </c>
      <c r="D267">
        <v>660</v>
      </c>
      <c r="E267" s="36">
        <v>0.191</v>
      </c>
      <c r="F267" s="1">
        <v>50.182902892660501</v>
      </c>
      <c r="G267" s="1">
        <v>20.0513801240918</v>
      </c>
      <c r="H267" s="1">
        <v>34.312334844876503</v>
      </c>
      <c r="I267" s="1">
        <v>66.439298393124105</v>
      </c>
      <c r="J267" s="1">
        <v>50.579259525521202</v>
      </c>
      <c r="K267" s="1">
        <v>54.690861209403501</v>
      </c>
      <c r="L267" s="1">
        <v>22.1825998036649</v>
      </c>
      <c r="M267" s="1">
        <v>38.431352235550698</v>
      </c>
      <c r="N267" s="1">
        <v>70.385123966942103</v>
      </c>
      <c r="O267" s="1">
        <v>54.872145570218201</v>
      </c>
    </row>
    <row r="268" spans="1:15" x14ac:dyDescent="0.25">
      <c r="A268" t="s">
        <v>146</v>
      </c>
      <c r="B268" t="s">
        <v>43</v>
      </c>
      <c r="C268" t="s">
        <v>80</v>
      </c>
      <c r="D268">
        <v>738</v>
      </c>
      <c r="E268" s="36">
        <v>0.21299999999999999</v>
      </c>
      <c r="F268" s="1">
        <v>51.576520002378302</v>
      </c>
      <c r="G268" s="1">
        <v>24.235320437805498</v>
      </c>
      <c r="H268" s="1">
        <v>39.163198080620198</v>
      </c>
      <c r="I268" s="1">
        <v>65.985481044918799</v>
      </c>
      <c r="J268" s="1">
        <v>52.003698954988501</v>
      </c>
      <c r="K268" s="1">
        <v>55.371816205096898</v>
      </c>
      <c r="L268" s="1">
        <v>27.3251348920863</v>
      </c>
      <c r="M268" s="1">
        <v>42.042702675768602</v>
      </c>
      <c r="N268" s="1">
        <v>70.906573252145805</v>
      </c>
      <c r="O268" s="1">
        <v>55.729347128817899</v>
      </c>
    </row>
    <row r="269" spans="1:15" x14ac:dyDescent="0.25">
      <c r="A269" t="s">
        <v>146</v>
      </c>
      <c r="B269" t="s">
        <v>43</v>
      </c>
      <c r="C269" t="s">
        <v>81</v>
      </c>
      <c r="D269">
        <v>732</v>
      </c>
      <c r="E269" s="36">
        <v>0.21199999999999999</v>
      </c>
      <c r="F269" s="1">
        <v>54.585393635717999</v>
      </c>
      <c r="G269" s="1">
        <v>27.300046461713698</v>
      </c>
      <c r="H269" s="1">
        <v>44.130492396589602</v>
      </c>
      <c r="I269" s="1">
        <v>69.744351081893001</v>
      </c>
      <c r="J269" s="1">
        <v>55.059438092550401</v>
      </c>
      <c r="K269" s="1">
        <v>58.140150620447798</v>
      </c>
      <c r="L269" s="1">
        <v>29.7467592166958</v>
      </c>
      <c r="M269" s="1">
        <v>49.144380439158901</v>
      </c>
      <c r="N269" s="1">
        <v>73.8304035798717</v>
      </c>
      <c r="O269" s="1">
        <v>58.724108103212203</v>
      </c>
    </row>
    <row r="270" spans="1:15" x14ac:dyDescent="0.25">
      <c r="A270" t="s">
        <v>146</v>
      </c>
      <c r="B270" t="s">
        <v>43</v>
      </c>
      <c r="C270" t="s">
        <v>76</v>
      </c>
      <c r="D270">
        <v>696</v>
      </c>
      <c r="E270" s="36">
        <v>0.20100000000000001</v>
      </c>
      <c r="F270" s="1">
        <v>59.863742890960197</v>
      </c>
      <c r="G270" s="1">
        <v>29.881924050745098</v>
      </c>
      <c r="H270" s="1">
        <v>50.234159282704802</v>
      </c>
      <c r="I270" s="1">
        <v>76.945774845592396</v>
      </c>
      <c r="J270" s="1">
        <v>60.4679847624476</v>
      </c>
      <c r="K270" s="1">
        <v>63.724775620627099</v>
      </c>
      <c r="L270" s="1">
        <v>32.910365134251698</v>
      </c>
      <c r="M270" s="1">
        <v>55.3415497443738</v>
      </c>
      <c r="N270" s="1">
        <v>82.807826123407096</v>
      </c>
      <c r="O270" s="1">
        <v>64.283517458630598</v>
      </c>
    </row>
    <row r="271" spans="1:15" x14ac:dyDescent="0.25">
      <c r="A271" t="s">
        <v>146</v>
      </c>
      <c r="B271" t="s">
        <v>43</v>
      </c>
      <c r="C271" t="s">
        <v>77</v>
      </c>
      <c r="D271">
        <v>215</v>
      </c>
      <c r="E271" s="36">
        <v>6.2E-2</v>
      </c>
      <c r="F271" s="1">
        <v>61.671960204478999</v>
      </c>
      <c r="G271" s="1">
        <v>30.8771954731519</v>
      </c>
      <c r="H271" s="1">
        <v>47.215003589375399</v>
      </c>
      <c r="I271" s="1">
        <v>77.392664961295097</v>
      </c>
      <c r="J271" s="1">
        <v>61.886238056866603</v>
      </c>
      <c r="K271" s="1">
        <v>65.4076290328277</v>
      </c>
      <c r="L271" s="1">
        <v>31.005167036973301</v>
      </c>
      <c r="M271" s="1">
        <v>49.826362484157201</v>
      </c>
      <c r="N271" s="1">
        <v>82.098613942017494</v>
      </c>
      <c r="O271" s="1">
        <v>65.462111988443297</v>
      </c>
    </row>
    <row r="272" spans="1:15" x14ac:dyDescent="0.25">
      <c r="A272" t="s">
        <v>146</v>
      </c>
      <c r="B272" t="s">
        <v>43</v>
      </c>
      <c r="C272" t="s">
        <v>82</v>
      </c>
      <c r="D272">
        <v>116</v>
      </c>
      <c r="E272" s="36">
        <v>3.4000000000000002E-2</v>
      </c>
      <c r="F272" s="1">
        <v>67.063176606278105</v>
      </c>
      <c r="G272" s="1">
        <v>32.895008366317299</v>
      </c>
      <c r="H272" s="1">
        <v>56.152804893381699</v>
      </c>
      <c r="I272" s="1">
        <v>87.608779430938</v>
      </c>
      <c r="J272" s="1">
        <v>66.099354848274402</v>
      </c>
      <c r="K272" s="1">
        <v>69.993896842450695</v>
      </c>
      <c r="L272" s="1">
        <v>34.210956832907598</v>
      </c>
      <c r="M272" s="1">
        <v>59.662000310426201</v>
      </c>
      <c r="N272" s="1">
        <v>90.816434383851103</v>
      </c>
      <c r="O272" s="1">
        <v>69.0348149667293</v>
      </c>
    </row>
    <row r="273" spans="1:15" x14ac:dyDescent="0.25">
      <c r="A273" t="s">
        <v>146</v>
      </c>
      <c r="B273" t="s">
        <v>43</v>
      </c>
      <c r="C273" t="s">
        <v>83</v>
      </c>
      <c r="D273">
        <v>65</v>
      </c>
      <c r="E273" s="36">
        <v>1.9E-2</v>
      </c>
      <c r="F273" s="1">
        <v>68.664903363059295</v>
      </c>
      <c r="G273" s="1">
        <v>39.925324074074098</v>
      </c>
      <c r="H273" s="1">
        <v>62.366896551724103</v>
      </c>
      <c r="I273" s="1">
        <v>90.241765358993305</v>
      </c>
      <c r="J273" s="1">
        <v>65.032805262182706</v>
      </c>
      <c r="K273" s="1">
        <v>70.503146159207006</v>
      </c>
      <c r="L273" s="1">
        <v>41.481606697255103</v>
      </c>
      <c r="M273" s="1">
        <v>66.125665745297695</v>
      </c>
      <c r="N273" s="1">
        <v>91.930325954982706</v>
      </c>
      <c r="O273" s="1">
        <v>66.726528303061897</v>
      </c>
    </row>
    <row r="274" spans="1:15" x14ac:dyDescent="0.25">
      <c r="A274" t="s">
        <v>146</v>
      </c>
      <c r="B274" t="s">
        <v>44</v>
      </c>
      <c r="C274" t="s">
        <v>84</v>
      </c>
      <c r="D274">
        <v>787</v>
      </c>
      <c r="E274" s="36">
        <v>0.19600000000000001</v>
      </c>
      <c r="F274" s="1">
        <v>137.349603433581</v>
      </c>
      <c r="G274" s="1">
        <v>13.4791666666667</v>
      </c>
      <c r="H274" s="1">
        <v>41.119047619047599</v>
      </c>
      <c r="I274" s="1">
        <v>144.86624869383499</v>
      </c>
      <c r="J274" s="1">
        <v>135.09667258924199</v>
      </c>
      <c r="K274" s="1">
        <v>144.64747914485</v>
      </c>
      <c r="L274" s="1">
        <v>13.8541666666667</v>
      </c>
      <c r="M274" s="1">
        <v>43.533333333333303</v>
      </c>
      <c r="N274" s="1">
        <v>147.827941176471</v>
      </c>
      <c r="O274" s="1">
        <v>143.55067058131101</v>
      </c>
    </row>
    <row r="275" spans="1:15" x14ac:dyDescent="0.25">
      <c r="A275" t="s">
        <v>146</v>
      </c>
      <c r="B275" t="s">
        <v>44</v>
      </c>
      <c r="C275" t="s">
        <v>85</v>
      </c>
      <c r="D275">
        <v>808</v>
      </c>
      <c r="E275" s="36">
        <v>0.20100000000000001</v>
      </c>
      <c r="F275" s="1">
        <v>95.315447073588501</v>
      </c>
      <c r="G275" s="1">
        <v>16.6628787878788</v>
      </c>
      <c r="H275" s="1">
        <v>35.583683473389399</v>
      </c>
      <c r="I275" s="1">
        <v>88.7832417582418</v>
      </c>
      <c r="J275" s="1">
        <v>94.995259507128196</v>
      </c>
      <c r="K275" s="1">
        <v>101.912856286454</v>
      </c>
      <c r="L275" s="1">
        <v>17.743518518518499</v>
      </c>
      <c r="M275" s="1">
        <v>39.344788087056102</v>
      </c>
      <c r="N275" s="1">
        <v>96.3688010043942</v>
      </c>
      <c r="O275" s="1">
        <v>101.856180170405</v>
      </c>
    </row>
    <row r="276" spans="1:15" x14ac:dyDescent="0.25">
      <c r="A276" t="s">
        <v>146</v>
      </c>
      <c r="B276" t="s">
        <v>44</v>
      </c>
      <c r="C276" t="s">
        <v>86</v>
      </c>
      <c r="D276">
        <v>957</v>
      </c>
      <c r="E276" s="36">
        <v>0.23899999999999999</v>
      </c>
      <c r="F276" s="1">
        <v>70.952373227059496</v>
      </c>
      <c r="G276" s="1">
        <v>13.686567164179101</v>
      </c>
      <c r="H276" s="1">
        <v>27.7909090909091</v>
      </c>
      <c r="I276" s="1">
        <v>60.203883495145597</v>
      </c>
      <c r="J276" s="1">
        <v>71.258164922996897</v>
      </c>
      <c r="K276" s="1">
        <v>78.126944580970402</v>
      </c>
      <c r="L276" s="1">
        <v>14.957345971563999</v>
      </c>
      <c r="M276" s="1">
        <v>29.5694444444444</v>
      </c>
      <c r="N276" s="1">
        <v>66.477272727272705</v>
      </c>
      <c r="O276" s="1">
        <v>77.771130948608402</v>
      </c>
    </row>
    <row r="277" spans="1:15" x14ac:dyDescent="0.25">
      <c r="A277" t="s">
        <v>146</v>
      </c>
      <c r="B277" t="s">
        <v>44</v>
      </c>
      <c r="C277" t="s">
        <v>80</v>
      </c>
      <c r="D277">
        <v>555</v>
      </c>
      <c r="E277" s="36">
        <v>0.13800000000000001</v>
      </c>
      <c r="F277" s="1">
        <v>65.109602047198905</v>
      </c>
      <c r="G277" s="1">
        <v>14.771167166043201</v>
      </c>
      <c r="H277" s="1">
        <v>26.669444444444402</v>
      </c>
      <c r="I277" s="1">
        <v>57.038741258741297</v>
      </c>
      <c r="J277" s="1">
        <v>65.220294961952604</v>
      </c>
      <c r="K277" s="1">
        <v>70.457329341527995</v>
      </c>
      <c r="L277" s="1">
        <v>15.435276020825301</v>
      </c>
      <c r="M277" s="1">
        <v>28.8</v>
      </c>
      <c r="N277" s="1">
        <v>60.129429133858302</v>
      </c>
      <c r="O277" s="1">
        <v>70.180469236152206</v>
      </c>
    </row>
    <row r="278" spans="1:15" x14ac:dyDescent="0.25">
      <c r="A278" t="s">
        <v>146</v>
      </c>
      <c r="B278" t="s">
        <v>44</v>
      </c>
      <c r="C278" t="s">
        <v>81</v>
      </c>
      <c r="D278">
        <v>409</v>
      </c>
      <c r="E278" s="36">
        <v>0.10199999999999999</v>
      </c>
      <c r="F278" s="1">
        <v>62.075889967731797</v>
      </c>
      <c r="G278" s="1">
        <v>13.874824191279901</v>
      </c>
      <c r="H278" s="1">
        <v>24.590764331210199</v>
      </c>
      <c r="I278" s="1">
        <v>48.250793650793703</v>
      </c>
      <c r="J278" s="1">
        <v>64.371793205442103</v>
      </c>
      <c r="K278" s="1">
        <v>65.209318133055802</v>
      </c>
      <c r="L278" s="1">
        <v>14.888111888111901</v>
      </c>
      <c r="M278" s="1">
        <v>25.973463687150801</v>
      </c>
      <c r="N278" s="1">
        <v>54.9166666666667</v>
      </c>
      <c r="O278" s="1">
        <v>67.558517553037504</v>
      </c>
    </row>
    <row r="279" spans="1:15" x14ac:dyDescent="0.25">
      <c r="A279" t="s">
        <v>146</v>
      </c>
      <c r="B279" t="s">
        <v>44</v>
      </c>
      <c r="C279" t="s">
        <v>76</v>
      </c>
      <c r="D279">
        <v>301</v>
      </c>
      <c r="E279" s="36">
        <v>7.4999999999999997E-2</v>
      </c>
      <c r="F279" s="1">
        <v>71.073271472090497</v>
      </c>
      <c r="G279" s="1">
        <v>15.696421052631599</v>
      </c>
      <c r="H279" s="1">
        <v>29.064870259481001</v>
      </c>
      <c r="I279" s="1">
        <v>58.990536277602502</v>
      </c>
      <c r="J279" s="1">
        <v>70.800934364741494</v>
      </c>
      <c r="K279" s="1">
        <v>74.533455747034196</v>
      </c>
      <c r="L279" s="1">
        <v>16.258364312267702</v>
      </c>
      <c r="M279" s="1">
        <v>33.413132694938398</v>
      </c>
      <c r="N279" s="1">
        <v>67.689330543933096</v>
      </c>
      <c r="O279" s="1">
        <v>74.627785836417502</v>
      </c>
    </row>
    <row r="280" spans="1:15" x14ac:dyDescent="0.25">
      <c r="A280" t="s">
        <v>146</v>
      </c>
      <c r="B280" t="s">
        <v>44</v>
      </c>
      <c r="C280" t="s">
        <v>77</v>
      </c>
      <c r="D280">
        <v>113</v>
      </c>
      <c r="E280" s="36">
        <v>2.8000000000000001E-2</v>
      </c>
      <c r="F280" s="1">
        <v>61.628902360791599</v>
      </c>
      <c r="G280" s="1">
        <v>13.069472277889099</v>
      </c>
      <c r="H280" s="1">
        <v>28.773990366802501</v>
      </c>
      <c r="I280" s="1">
        <v>73.662100456621005</v>
      </c>
      <c r="J280" s="1">
        <v>60.601232249349302</v>
      </c>
      <c r="K280" s="1">
        <v>64.3425974864506</v>
      </c>
      <c r="L280" s="1">
        <v>14.098500517063099</v>
      </c>
      <c r="M280" s="1">
        <v>34.351714285714301</v>
      </c>
      <c r="N280" s="1">
        <v>82.237570210110206</v>
      </c>
      <c r="O280" s="1">
        <v>63.227956021065403</v>
      </c>
    </row>
    <row r="281" spans="1:15" x14ac:dyDescent="0.25">
      <c r="A281" t="s">
        <v>146</v>
      </c>
      <c r="B281" t="s">
        <v>44</v>
      </c>
      <c r="C281" t="s">
        <v>82</v>
      </c>
      <c r="D281">
        <v>47</v>
      </c>
      <c r="E281" s="36">
        <v>1.2E-2</v>
      </c>
      <c r="F281" s="1">
        <v>64.095791890769505</v>
      </c>
      <c r="G281" s="1">
        <v>10.6309551083913</v>
      </c>
      <c r="H281" s="1">
        <v>19.781795058139501</v>
      </c>
      <c r="I281" s="1">
        <v>47.383569534994201</v>
      </c>
      <c r="J281" s="1">
        <v>65.811807780320393</v>
      </c>
      <c r="K281" s="1">
        <v>65.5047878895395</v>
      </c>
      <c r="L281" s="1">
        <v>10.6309551083913</v>
      </c>
      <c r="M281" s="1">
        <v>20.904159132007202</v>
      </c>
      <c r="N281" s="1">
        <v>53.427712620795504</v>
      </c>
      <c r="O281" s="1">
        <v>67.174068649885598</v>
      </c>
    </row>
    <row r="282" spans="1:15" x14ac:dyDescent="0.25">
      <c r="A282" t="s">
        <v>146</v>
      </c>
      <c r="B282" t="s">
        <v>44</v>
      </c>
      <c r="C282" t="s">
        <v>83</v>
      </c>
      <c r="D282">
        <v>33</v>
      </c>
      <c r="E282" s="36">
        <v>8.0000000000000002E-3</v>
      </c>
      <c r="F282" s="1">
        <v>34.3618257124349</v>
      </c>
      <c r="H282" s="1">
        <v>17.043022136669901</v>
      </c>
      <c r="J282" s="1">
        <v>29.259200978958798</v>
      </c>
      <c r="K282" s="1">
        <v>34.656361065439299</v>
      </c>
      <c r="M282" s="1">
        <v>17.043022136669901</v>
      </c>
      <c r="O282" s="1">
        <v>29.5509195485837</v>
      </c>
    </row>
    <row r="283" spans="1:15" x14ac:dyDescent="0.25">
      <c r="A283" t="s">
        <v>146</v>
      </c>
      <c r="B283" t="s">
        <v>45</v>
      </c>
      <c r="C283" t="s">
        <v>87</v>
      </c>
      <c r="D283">
        <v>24</v>
      </c>
      <c r="E283" s="36">
        <v>1.6E-2</v>
      </c>
      <c r="F283" s="1">
        <v>131.289534043282</v>
      </c>
      <c r="H283" s="1">
        <v>133.433829787234</v>
      </c>
      <c r="J283" s="1">
        <v>130.80872844827601</v>
      </c>
      <c r="K283" s="1">
        <v>137.39071289984099</v>
      </c>
      <c r="M283" s="1">
        <v>133.74412991209499</v>
      </c>
      <c r="O283" s="1">
        <v>137.68805496362401</v>
      </c>
    </row>
    <row r="284" spans="1:15" x14ac:dyDescent="0.25">
      <c r="A284" t="s">
        <v>146</v>
      </c>
      <c r="B284" t="s">
        <v>45</v>
      </c>
      <c r="C284" t="s">
        <v>86</v>
      </c>
      <c r="D284">
        <v>176</v>
      </c>
      <c r="E284" s="36">
        <v>0.12</v>
      </c>
      <c r="F284" s="1">
        <v>102.98992861530201</v>
      </c>
      <c r="G284" s="1">
        <v>30.2153846153846</v>
      </c>
      <c r="H284" s="1">
        <v>66.377283025847305</v>
      </c>
      <c r="I284" s="1">
        <v>149.48412698412699</v>
      </c>
      <c r="J284" s="1">
        <v>100.397637183274</v>
      </c>
      <c r="K284" s="1">
        <v>103.737742293827</v>
      </c>
      <c r="L284" s="1">
        <v>32.122214973906097</v>
      </c>
      <c r="M284" s="1">
        <v>66.895539666326201</v>
      </c>
      <c r="N284" s="1">
        <v>149.48412698412699</v>
      </c>
      <c r="O284" s="1">
        <v>101.14733405875999</v>
      </c>
    </row>
    <row r="285" spans="1:15" x14ac:dyDescent="0.25">
      <c r="A285" t="s">
        <v>146</v>
      </c>
      <c r="B285" t="s">
        <v>45</v>
      </c>
      <c r="C285" t="s">
        <v>80</v>
      </c>
      <c r="D285">
        <v>283</v>
      </c>
      <c r="E285" s="36">
        <v>0.193</v>
      </c>
      <c r="F285" s="1">
        <v>84.704346694024096</v>
      </c>
      <c r="G285" s="1">
        <v>27.1904616240267</v>
      </c>
      <c r="H285" s="1">
        <v>54.533864541832699</v>
      </c>
      <c r="I285" s="1">
        <v>107.584863109049</v>
      </c>
      <c r="J285" s="1">
        <v>84.671624523251594</v>
      </c>
      <c r="K285" s="1">
        <v>85.873968477972795</v>
      </c>
      <c r="L285" s="1">
        <v>27.726999764259201</v>
      </c>
      <c r="M285" s="1">
        <v>56.176470588235297</v>
      </c>
      <c r="N285" s="1">
        <v>108.00198591549299</v>
      </c>
      <c r="O285" s="1">
        <v>85.926812948343695</v>
      </c>
    </row>
    <row r="286" spans="1:15" x14ac:dyDescent="0.25">
      <c r="A286" t="s">
        <v>146</v>
      </c>
      <c r="B286" t="s">
        <v>45</v>
      </c>
      <c r="C286" t="s">
        <v>81</v>
      </c>
      <c r="D286">
        <v>314</v>
      </c>
      <c r="E286" s="36">
        <v>0.214</v>
      </c>
      <c r="F286" s="1">
        <v>71.166210064475493</v>
      </c>
      <c r="G286" s="1">
        <v>28.057783357245299</v>
      </c>
      <c r="H286" s="1">
        <v>48.314932609602202</v>
      </c>
      <c r="I286" s="1">
        <v>91.622508571768293</v>
      </c>
      <c r="J286" s="1">
        <v>70.307296233839196</v>
      </c>
      <c r="K286" s="1">
        <v>72.483445736870095</v>
      </c>
      <c r="L286" s="1">
        <v>29.367592078913201</v>
      </c>
      <c r="M286" s="1">
        <v>49.3051847732048</v>
      </c>
      <c r="N286" s="1">
        <v>92.729499974410103</v>
      </c>
      <c r="O286" s="1">
        <v>71.674839187395307</v>
      </c>
    </row>
    <row r="287" spans="1:15" x14ac:dyDescent="0.25">
      <c r="A287" t="s">
        <v>146</v>
      </c>
      <c r="B287" t="s">
        <v>45</v>
      </c>
      <c r="C287" t="s">
        <v>76</v>
      </c>
      <c r="D287">
        <v>371</v>
      </c>
      <c r="E287" s="36">
        <v>0.253</v>
      </c>
      <c r="F287" s="1">
        <v>64.687665100425704</v>
      </c>
      <c r="G287" s="1">
        <v>24.666564026210601</v>
      </c>
      <c r="H287" s="1">
        <v>41.583487940630803</v>
      </c>
      <c r="I287" s="1">
        <v>80.904466297775301</v>
      </c>
      <c r="J287" s="1">
        <v>63.527963066658302</v>
      </c>
      <c r="K287" s="1">
        <v>66.313871230906301</v>
      </c>
      <c r="L287" s="1">
        <v>26.319618078739801</v>
      </c>
      <c r="M287" s="1">
        <v>45.214006089604197</v>
      </c>
      <c r="N287" s="1">
        <v>82.117220029689705</v>
      </c>
      <c r="O287" s="1">
        <v>65.148909265216602</v>
      </c>
    </row>
    <row r="288" spans="1:15" x14ac:dyDescent="0.25">
      <c r="A288" t="s">
        <v>146</v>
      </c>
      <c r="B288" t="s">
        <v>45</v>
      </c>
      <c r="C288" t="s">
        <v>77</v>
      </c>
      <c r="D288">
        <v>146</v>
      </c>
      <c r="E288" s="36">
        <v>9.9000000000000005E-2</v>
      </c>
      <c r="F288" s="1">
        <v>65.617885058931606</v>
      </c>
      <c r="G288" s="1">
        <v>33.1479827735958</v>
      </c>
      <c r="H288" s="1">
        <v>51.879865358847397</v>
      </c>
      <c r="I288" s="1">
        <v>76.076213366884204</v>
      </c>
      <c r="J288" s="1">
        <v>66.023188540095006</v>
      </c>
      <c r="K288" s="1">
        <v>67.611081811168901</v>
      </c>
      <c r="L288" s="1">
        <v>33.678466630670101</v>
      </c>
      <c r="M288" s="1">
        <v>52.346233724375402</v>
      </c>
      <c r="N288" s="1">
        <v>86.213789560038805</v>
      </c>
      <c r="O288" s="1">
        <v>67.955366647012895</v>
      </c>
    </row>
    <row r="289" spans="1:15" x14ac:dyDescent="0.25">
      <c r="A289" t="s">
        <v>146</v>
      </c>
      <c r="B289" t="s">
        <v>45</v>
      </c>
      <c r="C289" t="s">
        <v>82</v>
      </c>
      <c r="D289">
        <v>82</v>
      </c>
      <c r="E289" s="36">
        <v>5.6000000000000001E-2</v>
      </c>
      <c r="F289" s="1">
        <v>54.390896527429497</v>
      </c>
      <c r="G289" s="1">
        <v>20.569141543864902</v>
      </c>
      <c r="H289" s="1">
        <v>46.846121995535597</v>
      </c>
      <c r="I289" s="1">
        <v>72.711392083241293</v>
      </c>
      <c r="J289" s="1">
        <v>54.187379907526598</v>
      </c>
      <c r="K289" s="1">
        <v>58.000350318833</v>
      </c>
      <c r="L289" s="1">
        <v>23.863742800301001</v>
      </c>
      <c r="M289" s="1">
        <v>53.754519015248299</v>
      </c>
      <c r="N289" s="1">
        <v>79.767683449305594</v>
      </c>
      <c r="O289" s="1">
        <v>57.962111809838397</v>
      </c>
    </row>
    <row r="290" spans="1:15" x14ac:dyDescent="0.25">
      <c r="A290" t="s">
        <v>146</v>
      </c>
      <c r="B290" t="s">
        <v>45</v>
      </c>
      <c r="C290" t="s">
        <v>83</v>
      </c>
      <c r="D290">
        <v>73</v>
      </c>
      <c r="E290" s="36">
        <v>0.05</v>
      </c>
      <c r="F290" s="1">
        <v>64.2951880356092</v>
      </c>
      <c r="G290" s="1">
        <v>27.4513056989625</v>
      </c>
      <c r="H290" s="1">
        <v>46.630771319934802</v>
      </c>
      <c r="I290" s="1">
        <v>80.444823310601393</v>
      </c>
      <c r="J290" s="1">
        <v>58.381680226956398</v>
      </c>
      <c r="K290" s="1">
        <v>66.105026456779797</v>
      </c>
      <c r="L290" s="1">
        <v>29.945112222104001</v>
      </c>
      <c r="M290" s="1">
        <v>46.773305051702401</v>
      </c>
      <c r="N290" s="1">
        <v>82.399094781682606</v>
      </c>
      <c r="O290" s="1">
        <v>59.973140215620901</v>
      </c>
    </row>
    <row r="291" spans="1:15" x14ac:dyDescent="0.25">
      <c r="A291" t="s">
        <v>146</v>
      </c>
      <c r="B291" t="s">
        <v>47</v>
      </c>
      <c r="C291" t="s">
        <v>84</v>
      </c>
      <c r="D291">
        <v>35</v>
      </c>
      <c r="E291" s="36">
        <v>7.0000000000000001E-3</v>
      </c>
      <c r="F291" s="1">
        <v>46.455894029144403</v>
      </c>
      <c r="H291" s="1">
        <v>37.6938775510204</v>
      </c>
      <c r="J291" s="1">
        <v>46.471930906847597</v>
      </c>
      <c r="K291" s="1">
        <v>51.944698693867402</v>
      </c>
      <c r="M291" s="1">
        <v>42.632653061224502</v>
      </c>
      <c r="O291" s="1">
        <v>51.786551511412704</v>
      </c>
    </row>
    <row r="292" spans="1:15" x14ac:dyDescent="0.25">
      <c r="A292" t="s">
        <v>146</v>
      </c>
      <c r="B292" t="s">
        <v>47</v>
      </c>
      <c r="C292" t="s">
        <v>85</v>
      </c>
      <c r="D292">
        <v>250</v>
      </c>
      <c r="E292" s="36">
        <v>4.9000000000000002E-2</v>
      </c>
      <c r="F292" s="1">
        <v>42.738662505509701</v>
      </c>
      <c r="G292" s="1">
        <v>24.954296100462699</v>
      </c>
      <c r="H292" s="1">
        <v>37.617851329354302</v>
      </c>
      <c r="I292" s="1">
        <v>51.677530364372501</v>
      </c>
      <c r="J292" s="1">
        <v>41.6681796464405</v>
      </c>
      <c r="K292" s="1">
        <v>46.789575222756298</v>
      </c>
      <c r="L292" s="1">
        <v>27.269187208527601</v>
      </c>
      <c r="M292" s="1">
        <v>39.907518796992498</v>
      </c>
      <c r="N292" s="1">
        <v>57.25</v>
      </c>
      <c r="O292" s="1">
        <v>45.6158571269983</v>
      </c>
    </row>
    <row r="293" spans="1:15" x14ac:dyDescent="0.25">
      <c r="A293" t="s">
        <v>146</v>
      </c>
      <c r="B293" t="s">
        <v>47</v>
      </c>
      <c r="C293" t="s">
        <v>86</v>
      </c>
      <c r="D293">
        <v>2386</v>
      </c>
      <c r="E293" s="36">
        <v>0.47</v>
      </c>
      <c r="F293" s="1">
        <v>30.1498561647381</v>
      </c>
      <c r="G293" s="1">
        <v>17.0060803167421</v>
      </c>
      <c r="H293" s="1">
        <v>24.0893680356155</v>
      </c>
      <c r="I293" s="1">
        <v>36.982512315270903</v>
      </c>
      <c r="J293" s="1">
        <v>29.9132407620362</v>
      </c>
      <c r="K293" s="1">
        <v>34.459202211947499</v>
      </c>
      <c r="L293" s="1">
        <v>19.375401785714299</v>
      </c>
      <c r="M293" s="1">
        <v>27.570349526066401</v>
      </c>
      <c r="N293" s="1">
        <v>42.314186991869903</v>
      </c>
      <c r="O293" s="1">
        <v>34.212353536175698</v>
      </c>
    </row>
    <row r="294" spans="1:15" x14ac:dyDescent="0.25">
      <c r="A294" t="s">
        <v>146</v>
      </c>
      <c r="B294" t="s">
        <v>47</v>
      </c>
      <c r="C294" t="s">
        <v>80</v>
      </c>
      <c r="D294">
        <v>1796</v>
      </c>
      <c r="E294" s="36">
        <v>0.35399999999999998</v>
      </c>
      <c r="F294" s="1">
        <v>26.947732174779901</v>
      </c>
      <c r="G294" s="1">
        <v>13.399548991864201</v>
      </c>
      <c r="H294" s="1">
        <v>21.096329417047102</v>
      </c>
      <c r="I294" s="1">
        <v>33.8142149298356</v>
      </c>
      <c r="J294" s="1">
        <v>26.818041874920802</v>
      </c>
      <c r="K294" s="1">
        <v>30.700755558807799</v>
      </c>
      <c r="L294" s="1">
        <v>15.992471550930899</v>
      </c>
      <c r="M294" s="1">
        <v>24.8973938141521</v>
      </c>
      <c r="N294" s="1">
        <v>38.951878707976299</v>
      </c>
      <c r="O294" s="1">
        <v>30.491411740035598</v>
      </c>
    </row>
    <row r="295" spans="1:15" x14ac:dyDescent="0.25">
      <c r="A295" t="s">
        <v>146</v>
      </c>
      <c r="B295" t="s">
        <v>47</v>
      </c>
      <c r="C295" t="s">
        <v>81</v>
      </c>
      <c r="D295">
        <v>427</v>
      </c>
      <c r="E295" s="36">
        <v>8.4000000000000005E-2</v>
      </c>
      <c r="F295" s="1">
        <v>30.891911585454899</v>
      </c>
      <c r="G295" s="1">
        <v>15.0500204549174</v>
      </c>
      <c r="H295" s="1">
        <v>26.976653696498101</v>
      </c>
      <c r="I295" s="1">
        <v>41.334594484790003</v>
      </c>
      <c r="J295" s="1">
        <v>31.576538739008999</v>
      </c>
      <c r="K295" s="1">
        <v>33.295819257593003</v>
      </c>
      <c r="L295" s="1">
        <v>16.4782953965011</v>
      </c>
      <c r="M295" s="1">
        <v>28.916256157635502</v>
      </c>
      <c r="N295" s="1">
        <v>43.524759536492397</v>
      </c>
      <c r="O295" s="1">
        <v>33.956456725327001</v>
      </c>
    </row>
    <row r="296" spans="1:15" x14ac:dyDescent="0.25">
      <c r="A296" t="s">
        <v>146</v>
      </c>
      <c r="B296" t="s">
        <v>47</v>
      </c>
      <c r="C296" t="s">
        <v>76</v>
      </c>
      <c r="D296">
        <v>167</v>
      </c>
      <c r="E296" s="36">
        <v>3.3000000000000002E-2</v>
      </c>
      <c r="F296" s="1">
        <v>42.029185902057499</v>
      </c>
      <c r="G296" s="1">
        <v>23.252099090122002</v>
      </c>
      <c r="H296" s="1">
        <v>35.675308641975299</v>
      </c>
      <c r="I296" s="1">
        <v>55.380236325274197</v>
      </c>
      <c r="J296" s="1">
        <v>42.491579263047399</v>
      </c>
      <c r="K296" s="1">
        <v>45.295528158149303</v>
      </c>
      <c r="L296" s="1">
        <v>24.371251405722901</v>
      </c>
      <c r="M296" s="1">
        <v>39.3303055326177</v>
      </c>
      <c r="N296" s="1">
        <v>59.493579152361299</v>
      </c>
      <c r="O296" s="1">
        <v>45.518255096429002</v>
      </c>
    </row>
    <row r="297" spans="1:15" x14ac:dyDescent="0.25">
      <c r="A297" t="s">
        <v>146</v>
      </c>
      <c r="B297" t="s">
        <v>47</v>
      </c>
      <c r="C297" t="s">
        <v>89</v>
      </c>
      <c r="D297">
        <v>16</v>
      </c>
      <c r="E297" s="36">
        <v>3.0000000000000001E-3</v>
      </c>
      <c r="F297" s="1">
        <v>32.611823599886399</v>
      </c>
      <c r="J297" s="1">
        <v>31.156896305805201</v>
      </c>
      <c r="K297" s="1">
        <v>34.281885679422103</v>
      </c>
      <c r="O297" s="1">
        <v>32.398675097862103</v>
      </c>
    </row>
    <row r="298" spans="1:15" x14ac:dyDescent="0.25">
      <c r="A298" t="s">
        <v>146</v>
      </c>
      <c r="B298" t="s">
        <v>48</v>
      </c>
      <c r="C298" t="s">
        <v>88</v>
      </c>
      <c r="D298">
        <v>12</v>
      </c>
      <c r="E298" s="36">
        <v>0.11799999999999999</v>
      </c>
      <c r="F298" s="1">
        <v>748.55023205415898</v>
      </c>
      <c r="J298" s="1">
        <v>869.96377212389405</v>
      </c>
      <c r="K298" s="1">
        <v>764.56166822437206</v>
      </c>
      <c r="O298" s="1">
        <v>883.74336283185801</v>
      </c>
    </row>
    <row r="299" spans="1:15" x14ac:dyDescent="0.25">
      <c r="A299" t="s">
        <v>146</v>
      </c>
      <c r="B299" t="s">
        <v>48</v>
      </c>
      <c r="C299" t="s">
        <v>81</v>
      </c>
      <c r="D299">
        <v>14</v>
      </c>
      <c r="E299" s="36">
        <v>0.13700000000000001</v>
      </c>
      <c r="F299" s="1">
        <v>1954.8910752868501</v>
      </c>
      <c r="J299" s="1">
        <v>1955.1406279553601</v>
      </c>
      <c r="K299" s="1">
        <v>2005.41149940117</v>
      </c>
      <c r="O299" s="1">
        <v>2003.0201437488199</v>
      </c>
    </row>
    <row r="300" spans="1:15" x14ac:dyDescent="0.25">
      <c r="A300" t="s">
        <v>146</v>
      </c>
      <c r="B300" t="s">
        <v>48</v>
      </c>
      <c r="C300" t="s">
        <v>76</v>
      </c>
      <c r="D300">
        <v>29</v>
      </c>
      <c r="E300" s="36">
        <v>0.28399999999999997</v>
      </c>
      <c r="F300" s="1">
        <v>2788.11970358602</v>
      </c>
      <c r="H300" s="1">
        <v>1125.47471264368</v>
      </c>
      <c r="J300" s="1">
        <v>2949.9182985345601</v>
      </c>
      <c r="K300" s="1">
        <v>2832.7926506632898</v>
      </c>
      <c r="M300" s="1">
        <v>1143.6821839080501</v>
      </c>
      <c r="O300" s="1">
        <v>2979.6069467859802</v>
      </c>
    </row>
    <row r="301" spans="1:15" x14ac:dyDescent="0.25">
      <c r="A301" t="s">
        <v>146</v>
      </c>
      <c r="B301" t="s">
        <v>48</v>
      </c>
      <c r="C301" t="s">
        <v>77</v>
      </c>
      <c r="D301">
        <v>13</v>
      </c>
      <c r="E301" s="36">
        <v>0.127</v>
      </c>
      <c r="F301" s="1">
        <v>1897.54520672895</v>
      </c>
      <c r="J301" s="1">
        <v>1836.24214254095</v>
      </c>
      <c r="K301" s="1">
        <v>1897.54520672895</v>
      </c>
      <c r="O301" s="1">
        <v>1836.24214254095</v>
      </c>
    </row>
    <row r="302" spans="1:15" x14ac:dyDescent="0.25">
      <c r="A302" t="s">
        <v>146</v>
      </c>
      <c r="B302" t="s">
        <v>48</v>
      </c>
      <c r="C302" t="s">
        <v>82</v>
      </c>
      <c r="D302">
        <v>23</v>
      </c>
      <c r="E302" s="36">
        <v>0.22500000000000001</v>
      </c>
      <c r="F302" s="1">
        <v>1154.8579909909699</v>
      </c>
      <c r="H302" s="1">
        <v>619.46648255084096</v>
      </c>
      <c r="J302" s="1">
        <v>1093.2011072755299</v>
      </c>
      <c r="K302" s="1">
        <v>1157.39436311645</v>
      </c>
      <c r="M302" s="1">
        <v>619.46648255084096</v>
      </c>
      <c r="O302" s="1">
        <v>1096.1535075669799</v>
      </c>
    </row>
    <row r="303" spans="1:15" x14ac:dyDescent="0.25">
      <c r="A303" t="s">
        <v>146</v>
      </c>
      <c r="B303" t="s">
        <v>48</v>
      </c>
      <c r="C303" t="s">
        <v>83</v>
      </c>
      <c r="D303">
        <v>11</v>
      </c>
      <c r="E303" s="36">
        <v>0.108</v>
      </c>
      <c r="F303" s="1">
        <v>1599.9503028066299</v>
      </c>
      <c r="J303" s="1">
        <v>2453.8426606183102</v>
      </c>
      <c r="K303" s="1">
        <v>1608.16324571366</v>
      </c>
      <c r="O303" s="1">
        <v>2459.4098362452</v>
      </c>
    </row>
    <row r="304" spans="1:15" x14ac:dyDescent="0.25">
      <c r="A304" t="s">
        <v>146</v>
      </c>
      <c r="B304" t="s">
        <v>49</v>
      </c>
      <c r="C304" t="s">
        <v>84</v>
      </c>
      <c r="D304">
        <v>117</v>
      </c>
      <c r="E304" s="36">
        <v>0.03</v>
      </c>
      <c r="F304" s="1">
        <v>485.21839838985397</v>
      </c>
      <c r="G304" s="1">
        <v>335.769230769231</v>
      </c>
      <c r="H304" s="1">
        <v>490.12</v>
      </c>
      <c r="I304" s="1">
        <v>630.875</v>
      </c>
      <c r="J304" s="1">
        <v>476.51656222023303</v>
      </c>
      <c r="K304" s="1">
        <v>488.34924010690298</v>
      </c>
      <c r="L304" s="1">
        <v>335.769230769231</v>
      </c>
      <c r="M304" s="1">
        <v>490.12</v>
      </c>
      <c r="N304" s="1">
        <v>632.16129032258095</v>
      </c>
      <c r="O304" s="1">
        <v>479.29476275738602</v>
      </c>
    </row>
    <row r="305" spans="1:15" x14ac:dyDescent="0.25">
      <c r="A305" t="s">
        <v>146</v>
      </c>
      <c r="B305" t="s">
        <v>49</v>
      </c>
      <c r="C305" t="s">
        <v>85</v>
      </c>
      <c r="D305">
        <v>533</v>
      </c>
      <c r="E305" s="36">
        <v>0.13600000000000001</v>
      </c>
      <c r="F305" s="1">
        <v>331.245270564679</v>
      </c>
      <c r="G305" s="1">
        <v>196.013513513514</v>
      </c>
      <c r="H305" s="1">
        <v>301.137254901961</v>
      </c>
      <c r="I305" s="1">
        <v>434.63440860215098</v>
      </c>
      <c r="J305" s="1">
        <v>324.19879654005302</v>
      </c>
      <c r="K305" s="1">
        <v>333.484055394206</v>
      </c>
      <c r="L305" s="1">
        <v>197.63855421686699</v>
      </c>
      <c r="M305" s="1">
        <v>301.70707070707101</v>
      </c>
      <c r="N305" s="1">
        <v>438.10309278350502</v>
      </c>
      <c r="O305" s="1">
        <v>326.50718315156098</v>
      </c>
    </row>
    <row r="306" spans="1:15" x14ac:dyDescent="0.25">
      <c r="A306" t="s">
        <v>146</v>
      </c>
      <c r="B306" t="s">
        <v>49</v>
      </c>
      <c r="C306" t="s">
        <v>86</v>
      </c>
      <c r="D306">
        <v>1467</v>
      </c>
      <c r="E306" s="36">
        <v>0.375</v>
      </c>
      <c r="F306" s="1">
        <v>240.34599625294601</v>
      </c>
      <c r="G306" s="1">
        <v>131.207672396628</v>
      </c>
      <c r="H306" s="1">
        <v>208.54794520547901</v>
      </c>
      <c r="I306" s="1">
        <v>310.95018939393901</v>
      </c>
      <c r="J306" s="1">
        <v>232.85203876649101</v>
      </c>
      <c r="K306" s="1">
        <v>242.726130699181</v>
      </c>
      <c r="L306" s="1">
        <v>132.007063492063</v>
      </c>
      <c r="M306" s="1">
        <v>211.304</v>
      </c>
      <c r="N306" s="1">
        <v>312.69402816901402</v>
      </c>
      <c r="O306" s="1">
        <v>235.21452641290901</v>
      </c>
    </row>
    <row r="307" spans="1:15" x14ac:dyDescent="0.25">
      <c r="A307" t="s">
        <v>146</v>
      </c>
      <c r="B307" t="s">
        <v>49</v>
      </c>
      <c r="C307" t="s">
        <v>80</v>
      </c>
      <c r="D307">
        <v>997</v>
      </c>
      <c r="E307" s="36">
        <v>0.255</v>
      </c>
      <c r="F307" s="1">
        <v>228.113659123237</v>
      </c>
      <c r="G307" s="1">
        <v>104.42094017094</v>
      </c>
      <c r="H307" s="1">
        <v>172.26498422712899</v>
      </c>
      <c r="I307" s="1">
        <v>268.59558823529397</v>
      </c>
      <c r="J307" s="1">
        <v>231.879853398553</v>
      </c>
      <c r="K307" s="1">
        <v>229.07961273609899</v>
      </c>
      <c r="L307" s="1">
        <v>105.71855010661</v>
      </c>
      <c r="M307" s="1">
        <v>174.61538461538501</v>
      </c>
      <c r="N307" s="1">
        <v>268.59558823529397</v>
      </c>
      <c r="O307" s="1">
        <v>232.83728199644401</v>
      </c>
    </row>
    <row r="308" spans="1:15" x14ac:dyDescent="0.25">
      <c r="A308" t="s">
        <v>146</v>
      </c>
      <c r="B308" t="s">
        <v>49</v>
      </c>
      <c r="C308" t="s">
        <v>81</v>
      </c>
      <c r="D308">
        <v>566</v>
      </c>
      <c r="E308" s="36">
        <v>0.14399999999999999</v>
      </c>
      <c r="F308" s="1">
        <v>214.008371929129</v>
      </c>
      <c r="G308" s="1">
        <v>71.765654985398399</v>
      </c>
      <c r="H308" s="1">
        <v>138.034956004685</v>
      </c>
      <c r="I308" s="1">
        <v>238.18433094122801</v>
      </c>
      <c r="J308" s="1">
        <v>204.06637838346899</v>
      </c>
      <c r="K308" s="1">
        <v>215.158365794757</v>
      </c>
      <c r="L308" s="1">
        <v>73.131434729995505</v>
      </c>
      <c r="M308" s="1">
        <v>138.432045437835</v>
      </c>
      <c r="N308" s="1">
        <v>239.48136581469601</v>
      </c>
      <c r="O308" s="1">
        <v>205.21675858351099</v>
      </c>
    </row>
    <row r="309" spans="1:15" x14ac:dyDescent="0.25">
      <c r="A309" t="s">
        <v>146</v>
      </c>
      <c r="B309" t="s">
        <v>49</v>
      </c>
      <c r="C309" t="s">
        <v>76</v>
      </c>
      <c r="D309">
        <v>201</v>
      </c>
      <c r="E309" s="36">
        <v>5.0999999999999997E-2</v>
      </c>
      <c r="F309" s="1">
        <v>113.73194914856499</v>
      </c>
      <c r="G309" s="1">
        <v>45.911708253358903</v>
      </c>
      <c r="H309" s="1">
        <v>92.216845878136198</v>
      </c>
      <c r="I309" s="1">
        <v>160.732543640898</v>
      </c>
      <c r="J309" s="1">
        <v>115.43426586213199</v>
      </c>
      <c r="K309" s="1">
        <v>114.970755191707</v>
      </c>
      <c r="L309" s="1">
        <v>49.393220338982999</v>
      </c>
      <c r="M309" s="1">
        <v>92.422507403751197</v>
      </c>
      <c r="N309" s="1">
        <v>160.732543640898</v>
      </c>
      <c r="O309" s="1">
        <v>116.462893291215</v>
      </c>
    </row>
    <row r="310" spans="1:15" x14ac:dyDescent="0.25">
      <c r="A310" t="s">
        <v>146</v>
      </c>
      <c r="B310" t="s">
        <v>49</v>
      </c>
      <c r="C310" t="s">
        <v>89</v>
      </c>
      <c r="D310">
        <v>36</v>
      </c>
      <c r="E310" s="36">
        <v>8.9999999999999993E-3</v>
      </c>
      <c r="F310" s="1">
        <v>70.409629649565403</v>
      </c>
      <c r="H310" s="1">
        <v>50.042916618343803</v>
      </c>
      <c r="J310" s="1">
        <v>65.018046696206895</v>
      </c>
      <c r="K310" s="1">
        <v>71.581842871041005</v>
      </c>
      <c r="M310" s="1">
        <v>50.042916618343803</v>
      </c>
      <c r="O310" s="1">
        <v>66.867955825595701</v>
      </c>
    </row>
    <row r="311" spans="1:15" x14ac:dyDescent="0.25">
      <c r="A311" t="s">
        <v>146</v>
      </c>
      <c r="B311" t="s">
        <v>50</v>
      </c>
      <c r="C311" t="s">
        <v>75</v>
      </c>
      <c r="D311">
        <v>32</v>
      </c>
      <c r="E311" s="36">
        <v>6.2E-2</v>
      </c>
      <c r="F311" s="1">
        <v>34.868575511669697</v>
      </c>
      <c r="H311" s="1">
        <v>25.865978731236702</v>
      </c>
      <c r="J311" s="1">
        <v>32.550888870165998</v>
      </c>
      <c r="K311" s="1">
        <v>37.362022760858402</v>
      </c>
      <c r="M311" s="1">
        <v>30.560251426090399</v>
      </c>
      <c r="O311" s="1">
        <v>34.578018367174998</v>
      </c>
    </row>
    <row r="312" spans="1:15" x14ac:dyDescent="0.25">
      <c r="A312" t="s">
        <v>146</v>
      </c>
      <c r="B312" t="s">
        <v>50</v>
      </c>
      <c r="C312" t="s">
        <v>76</v>
      </c>
      <c r="D312">
        <v>277</v>
      </c>
      <c r="E312" s="36">
        <v>0.53900000000000003</v>
      </c>
      <c r="F312" s="1">
        <v>27.701823950264998</v>
      </c>
      <c r="G312" s="1">
        <v>18.173353909465</v>
      </c>
      <c r="H312" s="1">
        <v>24.407407407407401</v>
      </c>
      <c r="I312" s="1">
        <v>31.088135593220301</v>
      </c>
      <c r="J312" s="1">
        <v>27.4157496433224</v>
      </c>
      <c r="K312" s="1">
        <v>30.3643804901238</v>
      </c>
      <c r="L312" s="1">
        <v>18.954793840039699</v>
      </c>
      <c r="M312" s="1">
        <v>25.383177570093501</v>
      </c>
      <c r="N312" s="1">
        <v>34.438465138044002</v>
      </c>
      <c r="O312" s="1">
        <v>30.040717141455499</v>
      </c>
    </row>
    <row r="313" spans="1:15" x14ac:dyDescent="0.25">
      <c r="A313" t="s">
        <v>146</v>
      </c>
      <c r="B313" t="s">
        <v>50</v>
      </c>
      <c r="C313" t="s">
        <v>77</v>
      </c>
      <c r="D313">
        <v>142</v>
      </c>
      <c r="E313" s="36">
        <v>0.27600000000000002</v>
      </c>
      <c r="F313" s="1">
        <v>27.682366289595599</v>
      </c>
      <c r="G313" s="1">
        <v>15.0538928792433</v>
      </c>
      <c r="H313" s="1">
        <v>23.538498033336101</v>
      </c>
      <c r="I313" s="1">
        <v>34.627180833698198</v>
      </c>
      <c r="J313" s="1">
        <v>27.739972152417401</v>
      </c>
      <c r="K313" s="1">
        <v>30.961121950302399</v>
      </c>
      <c r="L313" s="1">
        <v>17.995036757989698</v>
      </c>
      <c r="M313" s="1">
        <v>27.297952327933199</v>
      </c>
      <c r="N313" s="1">
        <v>41.079076393760801</v>
      </c>
      <c r="O313" s="1">
        <v>31.224882164978901</v>
      </c>
    </row>
    <row r="314" spans="1:15" x14ac:dyDescent="0.25">
      <c r="A314" t="s">
        <v>146</v>
      </c>
      <c r="B314" t="s">
        <v>50</v>
      </c>
      <c r="C314" t="s">
        <v>82</v>
      </c>
      <c r="D314">
        <v>53</v>
      </c>
      <c r="E314" s="36">
        <v>0.10299999999999999</v>
      </c>
      <c r="F314" s="1">
        <v>27.202403452108602</v>
      </c>
      <c r="G314" s="1">
        <v>13.994698576189</v>
      </c>
      <c r="H314" s="1">
        <v>21.941440663327</v>
      </c>
      <c r="I314" s="1">
        <v>36.810347514414801</v>
      </c>
      <c r="J314" s="1">
        <v>27.201313638486699</v>
      </c>
      <c r="K314" s="1">
        <v>29.401812040156599</v>
      </c>
      <c r="L314" s="1">
        <v>15.3372365339578</v>
      </c>
      <c r="M314" s="1">
        <v>25.9410619469027</v>
      </c>
      <c r="N314" s="1">
        <v>38.645494028230203</v>
      </c>
      <c r="O314" s="1">
        <v>29.384852288650201</v>
      </c>
    </row>
    <row r="315" spans="1:15" x14ac:dyDescent="0.25">
      <c r="A315" t="s">
        <v>146</v>
      </c>
      <c r="B315" t="s">
        <v>50</v>
      </c>
      <c r="C315" t="s">
        <v>83</v>
      </c>
      <c r="D315">
        <v>10</v>
      </c>
      <c r="E315" s="36">
        <v>1.9E-2</v>
      </c>
      <c r="F315" s="1">
        <v>22.892136222466501</v>
      </c>
      <c r="J315" s="1">
        <v>20.147650792638199</v>
      </c>
      <c r="K315" s="1">
        <v>25.067381137975602</v>
      </c>
      <c r="O315" s="1">
        <v>21.908168798443398</v>
      </c>
    </row>
    <row r="316" spans="1:15" x14ac:dyDescent="0.25">
      <c r="A316" t="s">
        <v>146</v>
      </c>
      <c r="B316" t="s">
        <v>51</v>
      </c>
      <c r="C316" t="s">
        <v>91</v>
      </c>
      <c r="D316">
        <v>27</v>
      </c>
      <c r="E316" s="36">
        <v>0.26</v>
      </c>
      <c r="F316" s="1">
        <v>36.220804466809</v>
      </c>
      <c r="H316" s="1">
        <v>30.4990234375</v>
      </c>
      <c r="J316" s="1">
        <v>33.886807422753101</v>
      </c>
      <c r="K316" s="1">
        <v>41.879722354981901</v>
      </c>
      <c r="M316" s="1">
        <v>30.4990234375</v>
      </c>
      <c r="O316" s="1">
        <v>38.950786794199303</v>
      </c>
    </row>
    <row r="317" spans="1:15" x14ac:dyDescent="0.25">
      <c r="A317" t="s">
        <v>146</v>
      </c>
      <c r="B317" t="s">
        <v>51</v>
      </c>
      <c r="C317" t="s">
        <v>77</v>
      </c>
      <c r="D317">
        <v>32</v>
      </c>
      <c r="E317" s="36">
        <v>0.308</v>
      </c>
      <c r="F317" s="1">
        <v>39.685887097546903</v>
      </c>
      <c r="H317" s="1">
        <v>39.490574879431399</v>
      </c>
      <c r="J317" s="1">
        <v>39.477184379889401</v>
      </c>
      <c r="K317" s="1">
        <v>44.220876923537801</v>
      </c>
      <c r="M317" s="1">
        <v>41.923042730822097</v>
      </c>
      <c r="O317" s="1">
        <v>43.736990637421101</v>
      </c>
    </row>
    <row r="318" spans="1:15" x14ac:dyDescent="0.25">
      <c r="A318" t="s">
        <v>146</v>
      </c>
      <c r="B318" t="s">
        <v>51</v>
      </c>
      <c r="C318" t="s">
        <v>82</v>
      </c>
      <c r="D318">
        <v>31</v>
      </c>
      <c r="E318" s="36">
        <v>0.29799999999999999</v>
      </c>
      <c r="F318" s="1">
        <v>28.331697714809799</v>
      </c>
      <c r="H318" s="1">
        <v>22.920045851841198</v>
      </c>
      <c r="J318" s="1">
        <v>27.947047834901898</v>
      </c>
      <c r="K318" s="1">
        <v>31.1623736909693</v>
      </c>
      <c r="M318" s="1">
        <v>27.5107671601615</v>
      </c>
      <c r="O318" s="1">
        <v>30.563677215998499</v>
      </c>
    </row>
    <row r="319" spans="1:15" x14ac:dyDescent="0.25">
      <c r="A319" t="s">
        <v>146</v>
      </c>
      <c r="B319" t="s">
        <v>51</v>
      </c>
      <c r="C319" t="s">
        <v>83</v>
      </c>
      <c r="D319">
        <v>14</v>
      </c>
      <c r="E319" s="36">
        <v>0.13500000000000001</v>
      </c>
      <c r="F319" s="1">
        <v>37.817878963666601</v>
      </c>
      <c r="J319" s="1">
        <v>35.683479019823103</v>
      </c>
      <c r="K319" s="1">
        <v>40.395883445596603</v>
      </c>
      <c r="O319" s="1">
        <v>38.306038605817797</v>
      </c>
    </row>
    <row r="320" spans="1:15" x14ac:dyDescent="0.25">
      <c r="A320" t="s">
        <v>146</v>
      </c>
      <c r="B320" t="s">
        <v>52</v>
      </c>
      <c r="C320" t="s">
        <v>79</v>
      </c>
      <c r="D320">
        <v>85</v>
      </c>
      <c r="E320" s="36">
        <v>0.185</v>
      </c>
      <c r="F320" s="1">
        <v>60.284900577684702</v>
      </c>
      <c r="G320" s="1">
        <v>25.1929824561403</v>
      </c>
      <c r="H320" s="1">
        <v>48.6075949367089</v>
      </c>
      <c r="I320" s="1">
        <v>72.682403433476395</v>
      </c>
      <c r="J320" s="1">
        <v>59.599842598554801</v>
      </c>
      <c r="K320" s="1">
        <v>65.449943639280406</v>
      </c>
      <c r="L320" s="1">
        <v>28.128084409761001</v>
      </c>
      <c r="M320" s="1">
        <v>51.074074074074097</v>
      </c>
      <c r="N320" s="1">
        <v>78.697478991596597</v>
      </c>
      <c r="O320" s="1">
        <v>64.467990676109594</v>
      </c>
    </row>
    <row r="321" spans="1:15" x14ac:dyDescent="0.25">
      <c r="A321" t="s">
        <v>146</v>
      </c>
      <c r="B321" t="s">
        <v>52</v>
      </c>
      <c r="C321" t="s">
        <v>80</v>
      </c>
      <c r="D321">
        <v>62</v>
      </c>
      <c r="E321" s="36">
        <v>0.13500000000000001</v>
      </c>
      <c r="F321" s="1">
        <v>35.324229804471599</v>
      </c>
      <c r="G321" s="1">
        <v>17.2070757918552</v>
      </c>
      <c r="H321" s="1">
        <v>28.4639539250261</v>
      </c>
      <c r="I321" s="1">
        <v>46.123557233359399</v>
      </c>
      <c r="J321" s="1">
        <v>35.1501549398469</v>
      </c>
      <c r="K321" s="1">
        <v>42.235824120382098</v>
      </c>
      <c r="L321" s="1">
        <v>18.412150822034601</v>
      </c>
      <c r="M321" s="1">
        <v>33.801451502732199</v>
      </c>
      <c r="N321" s="1">
        <v>61.341442503483002</v>
      </c>
      <c r="O321" s="1">
        <v>41.064824537547302</v>
      </c>
    </row>
    <row r="322" spans="1:15" x14ac:dyDescent="0.25">
      <c r="A322" t="s">
        <v>146</v>
      </c>
      <c r="B322" t="s">
        <v>52</v>
      </c>
      <c r="C322" t="s">
        <v>81</v>
      </c>
      <c r="D322">
        <v>49</v>
      </c>
      <c r="E322" s="36">
        <v>0.107</v>
      </c>
      <c r="F322" s="1">
        <v>36.765525677135201</v>
      </c>
      <c r="G322" s="1">
        <v>19.989847715736001</v>
      </c>
      <c r="H322" s="1">
        <v>29.5301668806162</v>
      </c>
      <c r="I322" s="1">
        <v>49.364066193853397</v>
      </c>
      <c r="J322" s="1">
        <v>37.160514408192398</v>
      </c>
      <c r="K322" s="1">
        <v>42.388235124848201</v>
      </c>
      <c r="L322" s="1">
        <v>19.989847715736001</v>
      </c>
      <c r="M322" s="1">
        <v>40.973180076628402</v>
      </c>
      <c r="N322" s="1">
        <v>53.051201671891299</v>
      </c>
      <c r="O322" s="1">
        <v>42.9321002355058</v>
      </c>
    </row>
    <row r="323" spans="1:15" x14ac:dyDescent="0.25">
      <c r="A323" t="s">
        <v>146</v>
      </c>
      <c r="B323" t="s">
        <v>52</v>
      </c>
      <c r="C323" t="s">
        <v>76</v>
      </c>
      <c r="D323">
        <v>92</v>
      </c>
      <c r="E323" s="36">
        <v>0.2</v>
      </c>
      <c r="F323" s="1">
        <v>31.142542775987401</v>
      </c>
      <c r="G323" s="1">
        <v>14.5067114192413</v>
      </c>
      <c r="H323" s="1">
        <v>29.262808684794699</v>
      </c>
      <c r="I323" s="1">
        <v>39.039947279459099</v>
      </c>
      <c r="J323" s="1">
        <v>30.042214612334799</v>
      </c>
      <c r="K323" s="1">
        <v>32.495368561366398</v>
      </c>
      <c r="L323" s="1">
        <v>15.194692378276301</v>
      </c>
      <c r="M323" s="1">
        <v>29.8606142384074</v>
      </c>
      <c r="N323" s="1">
        <v>39.961087344045197</v>
      </c>
      <c r="O323" s="1">
        <v>31.5359944513541</v>
      </c>
    </row>
    <row r="324" spans="1:15" x14ac:dyDescent="0.25">
      <c r="A324" t="s">
        <v>146</v>
      </c>
      <c r="B324" t="s">
        <v>52</v>
      </c>
      <c r="C324" t="s">
        <v>77</v>
      </c>
      <c r="D324">
        <v>66</v>
      </c>
      <c r="E324" s="36">
        <v>0.14299999999999999</v>
      </c>
      <c r="F324" s="1">
        <v>25.112124141393402</v>
      </c>
      <c r="G324" s="1">
        <v>11.2251135551767</v>
      </c>
      <c r="H324" s="1">
        <v>18.991964888611999</v>
      </c>
      <c r="I324" s="1">
        <v>34.5665816059091</v>
      </c>
      <c r="J324" s="1">
        <v>24.769622379758399</v>
      </c>
      <c r="K324" s="1">
        <v>26.724316386420501</v>
      </c>
      <c r="L324" s="1">
        <v>12.433007236594801</v>
      </c>
      <c r="M324" s="1">
        <v>22.7536932819669</v>
      </c>
      <c r="N324" s="1">
        <v>35.662875410542497</v>
      </c>
      <c r="O324" s="1">
        <v>26.466631030108601</v>
      </c>
    </row>
    <row r="325" spans="1:15" x14ac:dyDescent="0.25">
      <c r="A325" t="s">
        <v>146</v>
      </c>
      <c r="B325" t="s">
        <v>52</v>
      </c>
      <c r="C325" t="s">
        <v>82</v>
      </c>
      <c r="D325">
        <v>63</v>
      </c>
      <c r="E325" s="36">
        <v>0.13700000000000001</v>
      </c>
      <c r="F325" s="1">
        <v>27.358420607272802</v>
      </c>
      <c r="G325" s="1">
        <v>16.191744324033898</v>
      </c>
      <c r="H325" s="1">
        <v>22.291002949852501</v>
      </c>
      <c r="I325" s="1">
        <v>34.0030645580119</v>
      </c>
      <c r="J325" s="1">
        <v>27.578747689754302</v>
      </c>
      <c r="K325" s="1">
        <v>30.2778883458274</v>
      </c>
      <c r="L325" s="1">
        <v>19.213710767658601</v>
      </c>
      <c r="M325" s="1">
        <v>27.551531356344199</v>
      </c>
      <c r="N325" s="1">
        <v>36.226910218643901</v>
      </c>
      <c r="O325" s="1">
        <v>30.5920863168907</v>
      </c>
    </row>
    <row r="326" spans="1:15" x14ac:dyDescent="0.25">
      <c r="A326" t="s">
        <v>146</v>
      </c>
      <c r="B326" t="s">
        <v>52</v>
      </c>
      <c r="C326" t="s">
        <v>83</v>
      </c>
      <c r="D326">
        <v>43</v>
      </c>
      <c r="E326" s="36">
        <v>9.2999999999999999E-2</v>
      </c>
      <c r="F326" s="1">
        <v>32.917987608600697</v>
      </c>
      <c r="G326" s="1">
        <v>16.567558274106901</v>
      </c>
      <c r="H326" s="1">
        <v>26.285588335028802</v>
      </c>
      <c r="I326" s="1">
        <v>39.686858526175897</v>
      </c>
      <c r="J326" s="1">
        <v>31.6884613997291</v>
      </c>
      <c r="K326" s="1">
        <v>37.619216034930098</v>
      </c>
      <c r="L326" s="1">
        <v>21.293013824757899</v>
      </c>
      <c r="M326" s="1">
        <v>33.196241054110097</v>
      </c>
      <c r="N326" s="1">
        <v>54.217716551030698</v>
      </c>
      <c r="O326" s="1">
        <v>36.285012083591603</v>
      </c>
    </row>
    <row r="327" spans="1:15" x14ac:dyDescent="0.25">
      <c r="A327" t="s">
        <v>146</v>
      </c>
      <c r="B327" t="s">
        <v>53</v>
      </c>
      <c r="C327" t="s">
        <v>84</v>
      </c>
      <c r="D327">
        <v>718</v>
      </c>
      <c r="E327" s="36">
        <v>0.13300000000000001</v>
      </c>
      <c r="F327" s="1">
        <v>43.375194265881198</v>
      </c>
      <c r="G327" s="1">
        <v>16.044714095744698</v>
      </c>
      <c r="H327" s="1">
        <v>27.241452991452999</v>
      </c>
      <c r="I327" s="1">
        <v>56.366666666666703</v>
      </c>
      <c r="J327" s="1">
        <v>41.791343880705597</v>
      </c>
      <c r="K327" s="1">
        <v>46.6205831442795</v>
      </c>
      <c r="L327" s="1">
        <v>16.125801282051299</v>
      </c>
      <c r="M327" s="1">
        <v>28.448479729729701</v>
      </c>
      <c r="N327" s="1">
        <v>59.289772727272698</v>
      </c>
      <c r="O327" s="1">
        <v>44.984492528730698</v>
      </c>
    </row>
    <row r="328" spans="1:15" x14ac:dyDescent="0.25">
      <c r="A328" t="s">
        <v>146</v>
      </c>
      <c r="B328" t="s">
        <v>53</v>
      </c>
      <c r="C328" t="s">
        <v>85</v>
      </c>
      <c r="D328">
        <v>2509</v>
      </c>
      <c r="E328" s="36">
        <v>0.46500000000000002</v>
      </c>
      <c r="F328" s="1">
        <v>32.246198981626002</v>
      </c>
      <c r="G328" s="1">
        <v>12.8452380952381</v>
      </c>
      <c r="H328" s="1">
        <v>21.36</v>
      </c>
      <c r="I328" s="1">
        <v>40.033333333333303</v>
      </c>
      <c r="J328" s="1">
        <v>31.570135991764602</v>
      </c>
      <c r="K328" s="1">
        <v>35.294066571365299</v>
      </c>
      <c r="L328" s="1">
        <v>13.241935483871</v>
      </c>
      <c r="M328" s="1">
        <v>22.5285714285714</v>
      </c>
      <c r="N328" s="1">
        <v>43.903846153846203</v>
      </c>
      <c r="O328" s="1">
        <v>34.692208807385903</v>
      </c>
    </row>
    <row r="329" spans="1:15" x14ac:dyDescent="0.25">
      <c r="A329" t="s">
        <v>146</v>
      </c>
      <c r="B329" t="s">
        <v>53</v>
      </c>
      <c r="C329" t="s">
        <v>86</v>
      </c>
      <c r="D329">
        <v>1935</v>
      </c>
      <c r="E329" s="36">
        <v>0.35799999999999998</v>
      </c>
      <c r="F329" s="1">
        <v>27.685569033604899</v>
      </c>
      <c r="G329" s="1">
        <v>11.679</v>
      </c>
      <c r="H329" s="1">
        <v>18.282511210762301</v>
      </c>
      <c r="I329" s="1">
        <v>32.116488413547202</v>
      </c>
      <c r="J329" s="1">
        <v>28.045060607835101</v>
      </c>
      <c r="K329" s="1">
        <v>30.755065782777301</v>
      </c>
      <c r="L329" s="1">
        <v>12.247454751131199</v>
      </c>
      <c r="M329" s="1">
        <v>19.95</v>
      </c>
      <c r="N329" s="1">
        <v>35.530048076923102</v>
      </c>
      <c r="O329" s="1">
        <v>31.1071448120138</v>
      </c>
    </row>
    <row r="330" spans="1:15" x14ac:dyDescent="0.25">
      <c r="A330" t="s">
        <v>146</v>
      </c>
      <c r="B330" t="s">
        <v>53</v>
      </c>
      <c r="C330" t="s">
        <v>80</v>
      </c>
      <c r="D330">
        <v>157</v>
      </c>
      <c r="E330" s="36">
        <v>2.9000000000000001E-2</v>
      </c>
      <c r="F330" s="1">
        <v>30.789021701120902</v>
      </c>
      <c r="G330" s="1">
        <v>14.6350574712644</v>
      </c>
      <c r="H330" s="1">
        <v>22.2659574468085</v>
      </c>
      <c r="I330" s="1">
        <v>39.357702349869399</v>
      </c>
      <c r="J330" s="1">
        <v>31.870821889654898</v>
      </c>
      <c r="K330" s="1">
        <v>33.43996061112</v>
      </c>
      <c r="L330" s="1">
        <v>15.010489510489499</v>
      </c>
      <c r="M330" s="1">
        <v>24.235576923076898</v>
      </c>
      <c r="N330" s="1">
        <v>41.457142857142898</v>
      </c>
      <c r="O330" s="1">
        <v>34.600807207577603</v>
      </c>
    </row>
    <row r="331" spans="1:15" x14ac:dyDescent="0.25">
      <c r="A331" t="s">
        <v>146</v>
      </c>
      <c r="B331" t="s">
        <v>53</v>
      </c>
      <c r="C331" t="s">
        <v>81</v>
      </c>
      <c r="D331">
        <v>40</v>
      </c>
      <c r="E331" s="36">
        <v>7.0000000000000001E-3</v>
      </c>
      <c r="F331" s="1">
        <v>39.835396183710998</v>
      </c>
      <c r="G331" s="1">
        <v>14.7307639649507</v>
      </c>
      <c r="H331" s="1">
        <v>26.487545077035499</v>
      </c>
      <c r="I331" s="1">
        <v>50.013012970685899</v>
      </c>
      <c r="J331" s="1">
        <v>38.868783222893803</v>
      </c>
      <c r="K331" s="1">
        <v>44.566698394953498</v>
      </c>
      <c r="L331" s="1">
        <v>14.7307639649507</v>
      </c>
      <c r="M331" s="1">
        <v>30.4365307077483</v>
      </c>
      <c r="N331" s="1">
        <v>60.4333743760399</v>
      </c>
      <c r="O331" s="1">
        <v>42.941779180706803</v>
      </c>
    </row>
    <row r="332" spans="1:15" x14ac:dyDescent="0.25">
      <c r="A332" t="s">
        <v>146</v>
      </c>
      <c r="B332" t="s">
        <v>53</v>
      </c>
      <c r="C332" t="s">
        <v>76</v>
      </c>
      <c r="D332">
        <v>29</v>
      </c>
      <c r="E332" s="36">
        <v>5.0000000000000001E-3</v>
      </c>
      <c r="F332" s="1">
        <v>37.925510482616303</v>
      </c>
      <c r="H332" s="1">
        <v>26.469551282051299</v>
      </c>
      <c r="J332" s="1">
        <v>35.767362924281997</v>
      </c>
      <c r="K332" s="1">
        <v>38.516691794068201</v>
      </c>
      <c r="M332" s="1">
        <v>26.6434294871795</v>
      </c>
      <c r="O332" s="1">
        <v>36.354264577893801</v>
      </c>
    </row>
    <row r="333" spans="1:15" x14ac:dyDescent="0.25">
      <c r="A333" t="s">
        <v>146</v>
      </c>
      <c r="B333" t="s">
        <v>53</v>
      </c>
      <c r="C333" t="s">
        <v>89</v>
      </c>
      <c r="D333">
        <v>12</v>
      </c>
      <c r="E333" s="36">
        <v>2E-3</v>
      </c>
      <c r="F333" s="1">
        <v>79.755011252072507</v>
      </c>
      <c r="J333" s="1">
        <v>81.841687755499294</v>
      </c>
      <c r="K333" s="1">
        <v>81.174545676690201</v>
      </c>
      <c r="O333" s="1">
        <v>83.655026186266198</v>
      </c>
    </row>
    <row r="334" spans="1:15" x14ac:dyDescent="0.25">
      <c r="A334" t="s">
        <v>146</v>
      </c>
      <c r="B334" t="s">
        <v>54</v>
      </c>
      <c r="C334" t="s">
        <v>84</v>
      </c>
      <c r="D334">
        <v>781</v>
      </c>
      <c r="E334" s="36">
        <v>3.6999999999999998E-2</v>
      </c>
      <c r="F334" s="1">
        <v>148.46923076202</v>
      </c>
      <c r="G334" s="1">
        <v>42.617647058823501</v>
      </c>
      <c r="H334" s="1">
        <v>96.023255813953497</v>
      </c>
      <c r="I334" s="1">
        <v>202.655172413793</v>
      </c>
      <c r="J334" s="1">
        <v>143.97987503883499</v>
      </c>
      <c r="K334" s="1">
        <v>151.68287765602801</v>
      </c>
      <c r="L334" s="1">
        <v>43.2424242424242</v>
      </c>
      <c r="M334" s="1">
        <v>96.489795918367307</v>
      </c>
      <c r="N334" s="1">
        <v>207.166666666667</v>
      </c>
      <c r="O334" s="1">
        <v>146.89554981723001</v>
      </c>
    </row>
    <row r="335" spans="1:15" x14ac:dyDescent="0.25">
      <c r="A335" t="s">
        <v>146</v>
      </c>
      <c r="B335" t="s">
        <v>54</v>
      </c>
      <c r="C335" t="s">
        <v>85</v>
      </c>
      <c r="D335">
        <v>2623</v>
      </c>
      <c r="E335" s="36">
        <v>0.123</v>
      </c>
      <c r="F335" s="1">
        <v>118.965886011243</v>
      </c>
      <c r="G335" s="1">
        <v>31.994444444444401</v>
      </c>
      <c r="H335" s="1">
        <v>66.411764705882305</v>
      </c>
      <c r="I335" s="1">
        <v>158.03714285714301</v>
      </c>
      <c r="J335" s="1">
        <v>118.325977118889</v>
      </c>
      <c r="K335" s="1">
        <v>120.44204435604</v>
      </c>
      <c r="L335" s="1">
        <v>33.174331550802101</v>
      </c>
      <c r="M335" s="1">
        <v>67.424242424242394</v>
      </c>
      <c r="N335" s="1">
        <v>161.50220913107501</v>
      </c>
      <c r="O335" s="1">
        <v>119.755863737287</v>
      </c>
    </row>
    <row r="336" spans="1:15" x14ac:dyDescent="0.25">
      <c r="A336" t="s">
        <v>146</v>
      </c>
      <c r="B336" t="s">
        <v>54</v>
      </c>
      <c r="C336" t="s">
        <v>86</v>
      </c>
      <c r="D336">
        <v>5978</v>
      </c>
      <c r="E336" s="36">
        <v>0.28000000000000003</v>
      </c>
      <c r="F336" s="1">
        <v>98.080405323180401</v>
      </c>
      <c r="G336" s="1">
        <v>27.5639613309352</v>
      </c>
      <c r="H336" s="1">
        <v>58.304457470010902</v>
      </c>
      <c r="I336" s="1">
        <v>122.82167263709</v>
      </c>
      <c r="J336" s="1">
        <v>95.340711201904497</v>
      </c>
      <c r="K336" s="1">
        <v>99.876675706296098</v>
      </c>
      <c r="L336" s="1">
        <v>28.372630834512002</v>
      </c>
      <c r="M336" s="1">
        <v>59.820930833871998</v>
      </c>
      <c r="N336" s="1">
        <v>124.93534562782401</v>
      </c>
      <c r="O336" s="1">
        <v>97.166164872100794</v>
      </c>
    </row>
    <row r="337" spans="1:15" x14ac:dyDescent="0.25">
      <c r="A337" t="s">
        <v>146</v>
      </c>
      <c r="B337" t="s">
        <v>54</v>
      </c>
      <c r="C337" t="s">
        <v>80</v>
      </c>
      <c r="D337">
        <v>3872</v>
      </c>
      <c r="E337" s="36">
        <v>0.18099999999999999</v>
      </c>
      <c r="F337" s="1">
        <v>74.988732141453497</v>
      </c>
      <c r="G337" s="1">
        <v>22.893905872888201</v>
      </c>
      <c r="H337" s="1">
        <v>48.545353346300203</v>
      </c>
      <c r="I337" s="1">
        <v>90.8176669385563</v>
      </c>
      <c r="J337" s="1">
        <v>74.174197579104799</v>
      </c>
      <c r="K337" s="1">
        <v>77.214393093165796</v>
      </c>
      <c r="L337" s="1">
        <v>24.733593109105801</v>
      </c>
      <c r="M337" s="1">
        <v>49.828617527173897</v>
      </c>
      <c r="N337" s="1">
        <v>92.2621915584416</v>
      </c>
      <c r="O337" s="1">
        <v>76.274745242195394</v>
      </c>
    </row>
    <row r="338" spans="1:15" x14ac:dyDescent="0.25">
      <c r="A338" t="s">
        <v>146</v>
      </c>
      <c r="B338" t="s">
        <v>54</v>
      </c>
      <c r="C338" t="s">
        <v>81</v>
      </c>
      <c r="D338">
        <v>3021</v>
      </c>
      <c r="E338" s="36">
        <v>0.14099999999999999</v>
      </c>
      <c r="F338" s="1">
        <v>65.375016979049903</v>
      </c>
      <c r="G338" s="1">
        <v>19.160741885625999</v>
      </c>
      <c r="H338" s="1">
        <v>36.791158536585399</v>
      </c>
      <c r="I338" s="1">
        <v>71.577255871446198</v>
      </c>
      <c r="J338" s="1">
        <v>65.876458156182494</v>
      </c>
      <c r="K338" s="1">
        <v>67.300037788698802</v>
      </c>
      <c r="L338" s="1">
        <v>20.246153846153799</v>
      </c>
      <c r="M338" s="1">
        <v>38.4408427876823</v>
      </c>
      <c r="N338" s="1">
        <v>73.2346368715084</v>
      </c>
      <c r="O338" s="1">
        <v>67.823222102268105</v>
      </c>
    </row>
    <row r="339" spans="1:15" x14ac:dyDescent="0.25">
      <c r="A339" t="s">
        <v>146</v>
      </c>
      <c r="B339" t="s">
        <v>54</v>
      </c>
      <c r="C339" t="s">
        <v>76</v>
      </c>
      <c r="D339">
        <v>3302</v>
      </c>
      <c r="E339" s="36">
        <v>0.155</v>
      </c>
      <c r="F339" s="1">
        <v>91.014376283872195</v>
      </c>
      <c r="G339" s="1">
        <v>20.377118228397901</v>
      </c>
      <c r="H339" s="1">
        <v>39.795076944998598</v>
      </c>
      <c r="I339" s="1">
        <v>146.69447373166801</v>
      </c>
      <c r="J339" s="1">
        <v>91.076666300110702</v>
      </c>
      <c r="K339" s="1">
        <v>95.378156630236703</v>
      </c>
      <c r="L339" s="1">
        <v>22.030889701149899</v>
      </c>
      <c r="M339" s="1">
        <v>42.045393127367099</v>
      </c>
      <c r="N339" s="1">
        <v>161.23932202523901</v>
      </c>
      <c r="O339" s="1">
        <v>95.546676371604903</v>
      </c>
    </row>
    <row r="340" spans="1:15" x14ac:dyDescent="0.25">
      <c r="A340" t="s">
        <v>146</v>
      </c>
      <c r="B340" t="s">
        <v>54</v>
      </c>
      <c r="C340" t="s">
        <v>77</v>
      </c>
      <c r="D340">
        <v>1166</v>
      </c>
      <c r="E340" s="36">
        <v>5.5E-2</v>
      </c>
      <c r="F340" s="1">
        <v>68.567177250254801</v>
      </c>
      <c r="G340" s="1">
        <v>22.056142616547302</v>
      </c>
      <c r="H340" s="1">
        <v>41.630409779614297</v>
      </c>
      <c r="I340" s="1">
        <v>82.830839676870696</v>
      </c>
      <c r="J340" s="1">
        <v>67.283972595914307</v>
      </c>
      <c r="K340" s="1">
        <v>71.216283934423799</v>
      </c>
      <c r="L340" s="1">
        <v>24.397014969467001</v>
      </c>
      <c r="M340" s="1">
        <v>43.5267998522298</v>
      </c>
      <c r="N340" s="1">
        <v>87.809381762019797</v>
      </c>
      <c r="O340" s="1">
        <v>69.905813630381303</v>
      </c>
    </row>
    <row r="341" spans="1:15" x14ac:dyDescent="0.25">
      <c r="A341" t="s">
        <v>146</v>
      </c>
      <c r="B341" t="s">
        <v>54</v>
      </c>
      <c r="C341" t="s">
        <v>82</v>
      </c>
      <c r="D341">
        <v>430</v>
      </c>
      <c r="E341" s="36">
        <v>0.02</v>
      </c>
      <c r="F341" s="1">
        <v>65.842944840721501</v>
      </c>
      <c r="G341" s="1">
        <v>25.098841638230901</v>
      </c>
      <c r="H341" s="1">
        <v>44.141594823596897</v>
      </c>
      <c r="I341" s="1">
        <v>92.170207332126097</v>
      </c>
      <c r="J341" s="1">
        <v>65.578663193424703</v>
      </c>
      <c r="K341" s="1">
        <v>69.187432039275507</v>
      </c>
      <c r="L341" s="1">
        <v>26.9480460297025</v>
      </c>
      <c r="M341" s="1">
        <v>46.651781856362597</v>
      </c>
      <c r="N341" s="1">
        <v>95.368691492135795</v>
      </c>
      <c r="O341" s="1">
        <v>68.927343546942495</v>
      </c>
    </row>
    <row r="342" spans="1:15" x14ac:dyDescent="0.25">
      <c r="A342" t="s">
        <v>146</v>
      </c>
      <c r="B342" t="s">
        <v>54</v>
      </c>
      <c r="C342" t="s">
        <v>83</v>
      </c>
      <c r="D342">
        <v>179</v>
      </c>
      <c r="E342" s="36">
        <v>8.0000000000000002E-3</v>
      </c>
      <c r="F342" s="1">
        <v>64.294448297232407</v>
      </c>
      <c r="G342" s="1">
        <v>25.2858032981535</v>
      </c>
      <c r="H342" s="1">
        <v>41.865481458873802</v>
      </c>
      <c r="I342" s="1">
        <v>76.307054933545004</v>
      </c>
      <c r="J342" s="1">
        <v>57.387920222372898</v>
      </c>
      <c r="K342" s="1">
        <v>67.149631056299697</v>
      </c>
      <c r="L342" s="1">
        <v>26.6911566869456</v>
      </c>
      <c r="M342" s="1">
        <v>43.378170418922799</v>
      </c>
      <c r="N342" s="1">
        <v>79.922335220340997</v>
      </c>
      <c r="O342" s="1">
        <v>59.879047432858101</v>
      </c>
    </row>
    <row r="343" spans="1:15" x14ac:dyDescent="0.25">
      <c r="A343" t="s">
        <v>146</v>
      </c>
      <c r="B343" t="s">
        <v>55</v>
      </c>
      <c r="C343" t="s">
        <v>84</v>
      </c>
      <c r="D343">
        <v>61</v>
      </c>
      <c r="E343" s="36">
        <v>4.0000000000000001E-3</v>
      </c>
      <c r="F343" s="1">
        <v>100.71048437162599</v>
      </c>
      <c r="G343" s="1">
        <v>40.787234042553202</v>
      </c>
      <c r="H343" s="1">
        <v>80.8333333333333</v>
      </c>
      <c r="I343" s="1">
        <v>139.72499999999999</v>
      </c>
      <c r="J343" s="1">
        <v>98.572066585464896</v>
      </c>
      <c r="K343" s="1">
        <v>100.75094478320599</v>
      </c>
      <c r="L343" s="1">
        <v>40.787234042553202</v>
      </c>
      <c r="M343" s="1">
        <v>80.8333333333333</v>
      </c>
      <c r="N343" s="1">
        <v>139.72499999999999</v>
      </c>
      <c r="O343" s="1">
        <v>98.619163621599697</v>
      </c>
    </row>
    <row r="344" spans="1:15" x14ac:dyDescent="0.25">
      <c r="A344" t="s">
        <v>146</v>
      </c>
      <c r="B344" t="s">
        <v>55</v>
      </c>
      <c r="C344" t="s">
        <v>85</v>
      </c>
      <c r="D344">
        <v>542</v>
      </c>
      <c r="E344" s="36">
        <v>3.7999999999999999E-2</v>
      </c>
      <c r="F344" s="1">
        <v>51.466985879690199</v>
      </c>
      <c r="G344" s="1">
        <v>15.758598868373999</v>
      </c>
      <c r="H344" s="1">
        <v>29.634674657534202</v>
      </c>
      <c r="I344" s="1">
        <v>60.363514868025398</v>
      </c>
      <c r="J344" s="1">
        <v>50.1097761534947</v>
      </c>
      <c r="K344" s="1">
        <v>54.7662200222575</v>
      </c>
      <c r="L344" s="1">
        <v>16.433181225554101</v>
      </c>
      <c r="M344" s="1">
        <v>31.231249999999999</v>
      </c>
      <c r="N344" s="1">
        <v>62.534013605442198</v>
      </c>
      <c r="O344" s="1">
        <v>53.290444477636299</v>
      </c>
    </row>
    <row r="345" spans="1:15" x14ac:dyDescent="0.25">
      <c r="A345" t="s">
        <v>146</v>
      </c>
      <c r="B345" t="s">
        <v>55</v>
      </c>
      <c r="C345" t="s">
        <v>86</v>
      </c>
      <c r="D345">
        <v>4909</v>
      </c>
      <c r="E345" s="36">
        <v>0.34799999999999998</v>
      </c>
      <c r="F345" s="1">
        <v>46.164822267436399</v>
      </c>
      <c r="G345" s="1">
        <v>17.051282051282101</v>
      </c>
      <c r="H345" s="1">
        <v>27.035714285714299</v>
      </c>
      <c r="I345" s="1">
        <v>48.605381165919297</v>
      </c>
      <c r="J345" s="1">
        <v>46.263124937937</v>
      </c>
      <c r="K345" s="1">
        <v>51.210389487420599</v>
      </c>
      <c r="L345" s="1">
        <v>19.350574712643699</v>
      </c>
      <c r="M345" s="1">
        <v>30.211538461538499</v>
      </c>
      <c r="N345" s="1">
        <v>55.313829787233999</v>
      </c>
      <c r="O345" s="1">
        <v>51.209808728853098</v>
      </c>
    </row>
    <row r="346" spans="1:15" x14ac:dyDescent="0.25">
      <c r="A346" t="s">
        <v>146</v>
      </c>
      <c r="B346" t="s">
        <v>55</v>
      </c>
      <c r="C346" t="s">
        <v>80</v>
      </c>
      <c r="D346">
        <v>4450</v>
      </c>
      <c r="E346" s="36">
        <v>0.316</v>
      </c>
      <c r="F346" s="1">
        <v>43.134990783843499</v>
      </c>
      <c r="G346" s="1">
        <v>15.137980311209899</v>
      </c>
      <c r="H346" s="1">
        <v>25.316197413117301</v>
      </c>
      <c r="I346" s="1">
        <v>48.214706526100798</v>
      </c>
      <c r="J346" s="1">
        <v>43.086580556645004</v>
      </c>
      <c r="K346" s="1">
        <v>48.3105799677504</v>
      </c>
      <c r="L346" s="1">
        <v>17.2705065470089</v>
      </c>
      <c r="M346" s="1">
        <v>28.661782246349102</v>
      </c>
      <c r="N346" s="1">
        <v>54.647710579080098</v>
      </c>
      <c r="O346" s="1">
        <v>48.041393258036301</v>
      </c>
    </row>
    <row r="347" spans="1:15" x14ac:dyDescent="0.25">
      <c r="A347" t="s">
        <v>146</v>
      </c>
      <c r="B347" t="s">
        <v>55</v>
      </c>
      <c r="C347" t="s">
        <v>81</v>
      </c>
      <c r="D347">
        <v>2528</v>
      </c>
      <c r="E347" s="36">
        <v>0.17899999999999999</v>
      </c>
      <c r="F347" s="1">
        <v>39.811420021355502</v>
      </c>
      <c r="G347" s="1">
        <v>13.429596653032201</v>
      </c>
      <c r="H347" s="1">
        <v>23.7667456391186</v>
      </c>
      <c r="I347" s="1">
        <v>48.657675640275301</v>
      </c>
      <c r="J347" s="1">
        <v>39.7574805176449</v>
      </c>
      <c r="K347" s="1">
        <v>43.231406962989297</v>
      </c>
      <c r="L347" s="1">
        <v>15.3617707360116</v>
      </c>
      <c r="M347" s="1">
        <v>26.581135531135502</v>
      </c>
      <c r="N347" s="1">
        <v>53.117920600516797</v>
      </c>
      <c r="O347" s="1">
        <v>43.135031356576697</v>
      </c>
    </row>
    <row r="348" spans="1:15" x14ac:dyDescent="0.25">
      <c r="A348" t="s">
        <v>146</v>
      </c>
      <c r="B348" t="s">
        <v>55</v>
      </c>
      <c r="C348" t="s">
        <v>76</v>
      </c>
      <c r="D348">
        <v>1274</v>
      </c>
      <c r="E348" s="36">
        <v>0.09</v>
      </c>
      <c r="F348" s="1">
        <v>42.383362986881203</v>
      </c>
      <c r="G348" s="1">
        <v>13.783635990004999</v>
      </c>
      <c r="H348" s="1">
        <v>26.887077135975002</v>
      </c>
      <c r="I348" s="1">
        <v>50.3800463531921</v>
      </c>
      <c r="J348" s="1">
        <v>42.790531656989401</v>
      </c>
      <c r="K348" s="1">
        <v>45.114274647756098</v>
      </c>
      <c r="L348" s="1">
        <v>15.134618943721099</v>
      </c>
      <c r="M348" s="1">
        <v>28.935494741295901</v>
      </c>
      <c r="N348" s="1">
        <v>54.655315855468999</v>
      </c>
      <c r="O348" s="1">
        <v>45.466945616634398</v>
      </c>
    </row>
    <row r="349" spans="1:15" x14ac:dyDescent="0.25">
      <c r="A349" t="s">
        <v>146</v>
      </c>
      <c r="B349" t="s">
        <v>55</v>
      </c>
      <c r="C349" t="s">
        <v>77</v>
      </c>
      <c r="D349">
        <v>216</v>
      </c>
      <c r="E349" s="36">
        <v>1.4999999999999999E-2</v>
      </c>
      <c r="F349" s="1">
        <v>44.947802933264299</v>
      </c>
      <c r="G349" s="1">
        <v>16.1713690025095</v>
      </c>
      <c r="H349" s="1">
        <v>30.452835734383299</v>
      </c>
      <c r="I349" s="1">
        <v>61.108175465612902</v>
      </c>
      <c r="J349" s="1">
        <v>45.075341017381099</v>
      </c>
      <c r="K349" s="1">
        <v>47.8840766633258</v>
      </c>
      <c r="L349" s="1">
        <v>16.9939316748873</v>
      </c>
      <c r="M349" s="1">
        <v>33.354371123111399</v>
      </c>
      <c r="N349" s="1">
        <v>65.595257607418006</v>
      </c>
      <c r="O349" s="1">
        <v>48.094051234735304</v>
      </c>
    </row>
    <row r="350" spans="1:15" x14ac:dyDescent="0.25">
      <c r="A350" t="s">
        <v>146</v>
      </c>
      <c r="B350" t="s">
        <v>55</v>
      </c>
      <c r="C350" t="s">
        <v>82</v>
      </c>
      <c r="D350">
        <v>74</v>
      </c>
      <c r="E350" s="36">
        <v>5.0000000000000001E-3</v>
      </c>
      <c r="F350" s="1">
        <v>59.072779805928</v>
      </c>
      <c r="G350" s="1">
        <v>21.4428850935839</v>
      </c>
      <c r="H350" s="1">
        <v>36.3011881000375</v>
      </c>
      <c r="I350" s="1">
        <v>80.365741303521602</v>
      </c>
      <c r="J350" s="1">
        <v>59.831549666253501</v>
      </c>
      <c r="K350" s="1">
        <v>62.403579582344904</v>
      </c>
      <c r="L350" s="1">
        <v>21.6072429904</v>
      </c>
      <c r="M350" s="1">
        <v>42.038858688982998</v>
      </c>
      <c r="N350" s="1">
        <v>88.641751986785394</v>
      </c>
      <c r="O350" s="1">
        <v>63.396628461503902</v>
      </c>
    </row>
    <row r="351" spans="1:15" x14ac:dyDescent="0.25">
      <c r="A351" t="s">
        <v>146</v>
      </c>
      <c r="B351" t="s">
        <v>55</v>
      </c>
      <c r="C351" t="s">
        <v>83</v>
      </c>
      <c r="D351">
        <v>44</v>
      </c>
      <c r="E351" s="36">
        <v>3.0000000000000001E-3</v>
      </c>
      <c r="F351" s="1">
        <v>63.424597797738798</v>
      </c>
      <c r="G351" s="1">
        <v>23.642218965827201</v>
      </c>
      <c r="H351" s="1">
        <v>35.196196282510698</v>
      </c>
      <c r="I351" s="1">
        <v>101.560621817108</v>
      </c>
      <c r="J351" s="1">
        <v>56.727995692121603</v>
      </c>
      <c r="K351" s="1">
        <v>64.870390413485197</v>
      </c>
      <c r="L351" s="1">
        <v>24.2967334164051</v>
      </c>
      <c r="M351" s="1">
        <v>36.082844814392303</v>
      </c>
      <c r="N351" s="1">
        <v>101.560621817108</v>
      </c>
      <c r="O351" s="1">
        <v>58.4913150033017</v>
      </c>
    </row>
    <row r="352" spans="1:15" x14ac:dyDescent="0.25">
      <c r="A352" t="s">
        <v>146</v>
      </c>
      <c r="B352" t="s">
        <v>56</v>
      </c>
      <c r="C352" t="s">
        <v>84</v>
      </c>
      <c r="D352">
        <v>28</v>
      </c>
      <c r="E352" s="36">
        <v>3.0000000000000001E-3</v>
      </c>
      <c r="F352" s="1">
        <v>196.057680525113</v>
      </c>
      <c r="H352" s="1">
        <v>164.79918699186999</v>
      </c>
      <c r="J352" s="1">
        <v>197.535277516463</v>
      </c>
      <c r="K352" s="1">
        <v>203.76127900996201</v>
      </c>
      <c r="M352" s="1">
        <v>164.79918699186999</v>
      </c>
      <c r="O352" s="1">
        <v>204.64722483537199</v>
      </c>
    </row>
    <row r="353" spans="1:15" x14ac:dyDescent="0.25">
      <c r="A353" t="s">
        <v>146</v>
      </c>
      <c r="B353" t="s">
        <v>56</v>
      </c>
      <c r="C353" t="s">
        <v>85</v>
      </c>
      <c r="D353">
        <v>398</v>
      </c>
      <c r="E353" s="36">
        <v>3.5999999999999997E-2</v>
      </c>
      <c r="F353" s="1">
        <v>178.33134746963299</v>
      </c>
      <c r="G353" s="1">
        <v>56.116751952599003</v>
      </c>
      <c r="H353" s="1">
        <v>170.95703476851</v>
      </c>
      <c r="I353" s="1">
        <v>270.82031943212098</v>
      </c>
      <c r="J353" s="1">
        <v>177.02556484060699</v>
      </c>
      <c r="K353" s="1">
        <v>180.90759169546899</v>
      </c>
      <c r="L353" s="1">
        <v>57.618480111437897</v>
      </c>
      <c r="M353" s="1">
        <v>177.45921985815599</v>
      </c>
      <c r="N353" s="1">
        <v>272.75659251220799</v>
      </c>
      <c r="O353" s="1">
        <v>179.66406685236799</v>
      </c>
    </row>
    <row r="354" spans="1:15" x14ac:dyDescent="0.25">
      <c r="A354" t="s">
        <v>146</v>
      </c>
      <c r="B354" t="s">
        <v>56</v>
      </c>
      <c r="C354" t="s">
        <v>86</v>
      </c>
      <c r="D354">
        <v>4469</v>
      </c>
      <c r="E354" s="36">
        <v>0.40500000000000003</v>
      </c>
      <c r="F354" s="1">
        <v>118.08359600013399</v>
      </c>
      <c r="G354" s="1">
        <v>40.587209302325597</v>
      </c>
      <c r="H354" s="1">
        <v>101.217647058824</v>
      </c>
      <c r="I354" s="1">
        <v>168.457286432161</v>
      </c>
      <c r="J354" s="1">
        <v>115.65043485812799</v>
      </c>
      <c r="K354" s="1">
        <v>119.741322659158</v>
      </c>
      <c r="L354" s="1">
        <v>43.264705882352899</v>
      </c>
      <c r="M354" s="1">
        <v>102.889908256881</v>
      </c>
      <c r="N354" s="1">
        <v>169.482051282051</v>
      </c>
      <c r="O354" s="1">
        <v>117.25380139191699</v>
      </c>
    </row>
    <row r="355" spans="1:15" x14ac:dyDescent="0.25">
      <c r="A355" t="s">
        <v>146</v>
      </c>
      <c r="B355" t="s">
        <v>56</v>
      </c>
      <c r="C355" t="s">
        <v>80</v>
      </c>
      <c r="D355">
        <v>4166</v>
      </c>
      <c r="E355" s="36">
        <v>0.378</v>
      </c>
      <c r="F355" s="1">
        <v>94.504914657367095</v>
      </c>
      <c r="G355" s="1">
        <v>33.0242271669103</v>
      </c>
      <c r="H355" s="1">
        <v>80.378856082668605</v>
      </c>
      <c r="I355" s="1">
        <v>133.93739892183299</v>
      </c>
      <c r="J355" s="1">
        <v>93.008022984055003</v>
      </c>
      <c r="K355" s="1">
        <v>95.8640618367142</v>
      </c>
      <c r="L355" s="1">
        <v>34.725816553555099</v>
      </c>
      <c r="M355" s="1">
        <v>81.365152094833803</v>
      </c>
      <c r="N355" s="1">
        <v>134.75961791831401</v>
      </c>
      <c r="O355" s="1">
        <v>94.391899258227099</v>
      </c>
    </row>
    <row r="356" spans="1:15" x14ac:dyDescent="0.25">
      <c r="A356" t="s">
        <v>146</v>
      </c>
      <c r="B356" t="s">
        <v>56</v>
      </c>
      <c r="C356" t="s">
        <v>81</v>
      </c>
      <c r="D356">
        <v>1561</v>
      </c>
      <c r="E356" s="36">
        <v>0.14199999999999999</v>
      </c>
      <c r="F356" s="1">
        <v>71.583034469190693</v>
      </c>
      <c r="G356" s="1">
        <v>25.827586206896601</v>
      </c>
      <c r="H356" s="1">
        <v>57.088050314465399</v>
      </c>
      <c r="I356" s="1">
        <v>98.257410296411905</v>
      </c>
      <c r="J356" s="1">
        <v>71.299157609839895</v>
      </c>
      <c r="K356" s="1">
        <v>74.724593838643202</v>
      </c>
      <c r="L356" s="1">
        <v>27.196078431372499</v>
      </c>
      <c r="M356" s="1">
        <v>58.656580937972798</v>
      </c>
      <c r="N356" s="1">
        <v>100.165765765766</v>
      </c>
      <c r="O356" s="1">
        <v>74.507703943935098</v>
      </c>
    </row>
    <row r="357" spans="1:15" x14ac:dyDescent="0.25">
      <c r="A357" t="s">
        <v>146</v>
      </c>
      <c r="B357" t="s">
        <v>56</v>
      </c>
      <c r="C357" t="s">
        <v>76</v>
      </c>
      <c r="D357">
        <v>364</v>
      </c>
      <c r="E357" s="36">
        <v>3.3000000000000002E-2</v>
      </c>
      <c r="F357" s="1">
        <v>57.965788197536</v>
      </c>
      <c r="G357" s="1">
        <v>16.9770424772342</v>
      </c>
      <c r="H357" s="1">
        <v>39.594046631788899</v>
      </c>
      <c r="I357" s="1">
        <v>76.952676715176693</v>
      </c>
      <c r="J357" s="1">
        <v>55.8577392210561</v>
      </c>
      <c r="K357" s="1">
        <v>59.067310834718697</v>
      </c>
      <c r="L357" s="1">
        <v>18.6670668545746</v>
      </c>
      <c r="M357" s="1">
        <v>42.845630280214301</v>
      </c>
      <c r="N357" s="1">
        <v>78.085036032217005</v>
      </c>
      <c r="O357" s="1">
        <v>56.924990903978802</v>
      </c>
    </row>
    <row r="358" spans="1:15" x14ac:dyDescent="0.25">
      <c r="A358" t="s">
        <v>146</v>
      </c>
      <c r="B358" t="s">
        <v>56</v>
      </c>
      <c r="C358" t="s">
        <v>89</v>
      </c>
      <c r="D358">
        <v>35</v>
      </c>
      <c r="E358" s="36">
        <v>3.0000000000000001E-3</v>
      </c>
      <c r="F358" s="1">
        <v>45.721845760219303</v>
      </c>
      <c r="H358" s="1">
        <v>28.1158841158841</v>
      </c>
      <c r="J358" s="1">
        <v>45.349917581779799</v>
      </c>
      <c r="K358" s="1">
        <v>47.303539145360901</v>
      </c>
      <c r="M358" s="1">
        <v>30.730871590153001</v>
      </c>
      <c r="O358" s="1">
        <v>46.675840080943701</v>
      </c>
    </row>
    <row r="359" spans="1:15" x14ac:dyDescent="0.25">
      <c r="A359" t="s">
        <v>146</v>
      </c>
      <c r="B359" t="s">
        <v>57</v>
      </c>
      <c r="C359" t="s">
        <v>84</v>
      </c>
      <c r="D359">
        <v>154</v>
      </c>
      <c r="E359" s="36">
        <v>5.0000000000000001E-3</v>
      </c>
      <c r="F359" s="1">
        <v>103.006867100854</v>
      </c>
      <c r="G359" s="1">
        <v>50.824048152295603</v>
      </c>
      <c r="H359" s="1">
        <v>95.951072736786998</v>
      </c>
      <c r="I359" s="1">
        <v>144.04252657911201</v>
      </c>
      <c r="J359" s="1">
        <v>100.790427964717</v>
      </c>
      <c r="K359" s="1">
        <v>106.308715892821</v>
      </c>
      <c r="L359" s="1">
        <v>52.262536337209298</v>
      </c>
      <c r="M359" s="1">
        <v>97.977272727272705</v>
      </c>
      <c r="N359" s="1">
        <v>146.339543269231</v>
      </c>
      <c r="O359" s="1">
        <v>103.964554067298</v>
      </c>
    </row>
    <row r="360" spans="1:15" x14ac:dyDescent="0.25">
      <c r="A360" t="s">
        <v>146</v>
      </c>
      <c r="B360" t="s">
        <v>57</v>
      </c>
      <c r="C360" t="s">
        <v>85</v>
      </c>
      <c r="D360">
        <v>1596</v>
      </c>
      <c r="E360" s="36">
        <v>0.05</v>
      </c>
      <c r="F360" s="1">
        <v>64.992704997827801</v>
      </c>
      <c r="G360" s="1">
        <v>26.926755136986301</v>
      </c>
      <c r="H360" s="1">
        <v>44.999782962561</v>
      </c>
      <c r="I360" s="1">
        <v>82.969827586206904</v>
      </c>
      <c r="J360" s="1">
        <v>63.062647303614597</v>
      </c>
      <c r="K360" s="1">
        <v>67.113913427746695</v>
      </c>
      <c r="L360" s="1">
        <v>27.784301270417401</v>
      </c>
      <c r="M360" s="1">
        <v>47.643749999999997</v>
      </c>
      <c r="N360" s="1">
        <v>86.439665471923504</v>
      </c>
      <c r="O360" s="1">
        <v>65.194470970622305</v>
      </c>
    </row>
    <row r="361" spans="1:15" x14ac:dyDescent="0.25">
      <c r="A361" t="s">
        <v>146</v>
      </c>
      <c r="B361" t="s">
        <v>57</v>
      </c>
      <c r="C361" t="s">
        <v>86</v>
      </c>
      <c r="D361">
        <v>16142</v>
      </c>
      <c r="E361" s="36">
        <v>0.50900000000000001</v>
      </c>
      <c r="F361" s="1">
        <v>48.6296954846635</v>
      </c>
      <c r="G361" s="1">
        <v>20.071663533834599</v>
      </c>
      <c r="H361" s="1">
        <v>31.913614341085299</v>
      </c>
      <c r="I361" s="1">
        <v>55.651269841269801</v>
      </c>
      <c r="J361" s="1">
        <v>48.368823292701897</v>
      </c>
      <c r="K361" s="1">
        <v>50.5217836903388</v>
      </c>
      <c r="L361" s="1">
        <v>21.4195332052849</v>
      </c>
      <c r="M361" s="1">
        <v>33.6543663761801</v>
      </c>
      <c r="N361" s="1">
        <v>58.193429728166599</v>
      </c>
      <c r="O361" s="1">
        <v>50.234633589510302</v>
      </c>
    </row>
    <row r="362" spans="1:15" x14ac:dyDescent="0.25">
      <c r="A362" t="s">
        <v>146</v>
      </c>
      <c r="B362" t="s">
        <v>57</v>
      </c>
      <c r="C362" t="s">
        <v>80</v>
      </c>
      <c r="D362">
        <v>10631</v>
      </c>
      <c r="E362" s="36">
        <v>0.33500000000000002</v>
      </c>
      <c r="F362" s="1">
        <v>45.852097397783197</v>
      </c>
      <c r="G362" s="1">
        <v>16.811675093571498</v>
      </c>
      <c r="H362" s="1">
        <v>29.515075376884401</v>
      </c>
      <c r="I362" s="1">
        <v>54.406089383682499</v>
      </c>
      <c r="J362" s="1">
        <v>45.961172044405103</v>
      </c>
      <c r="K362" s="1">
        <v>47.647439217248603</v>
      </c>
      <c r="L362" s="1">
        <v>18.355480852959602</v>
      </c>
      <c r="M362" s="1">
        <v>31.488817891373799</v>
      </c>
      <c r="N362" s="1">
        <v>56.343371902205703</v>
      </c>
      <c r="O362" s="1">
        <v>47.7710933770583</v>
      </c>
    </row>
    <row r="363" spans="1:15" x14ac:dyDescent="0.25">
      <c r="A363" t="s">
        <v>146</v>
      </c>
      <c r="B363" t="s">
        <v>57</v>
      </c>
      <c r="C363" t="s">
        <v>81</v>
      </c>
      <c r="D363">
        <v>2583</v>
      </c>
      <c r="E363" s="36">
        <v>8.1000000000000003E-2</v>
      </c>
      <c r="F363" s="1">
        <v>45.9215594519994</v>
      </c>
      <c r="G363" s="1">
        <v>15.4931106881759</v>
      </c>
      <c r="H363" s="1">
        <v>28.978846153846199</v>
      </c>
      <c r="I363" s="1">
        <v>53.883979015334901</v>
      </c>
      <c r="J363" s="1">
        <v>45.748021112866397</v>
      </c>
      <c r="K363" s="1">
        <v>47.5841502933702</v>
      </c>
      <c r="L363" s="1">
        <v>16.589639910478699</v>
      </c>
      <c r="M363" s="1">
        <v>31.231631382316301</v>
      </c>
      <c r="N363" s="1">
        <v>56.087677461166102</v>
      </c>
      <c r="O363" s="1">
        <v>47.377779897862098</v>
      </c>
    </row>
    <row r="364" spans="1:15" x14ac:dyDescent="0.25">
      <c r="A364" t="s">
        <v>146</v>
      </c>
      <c r="B364" t="s">
        <v>57</v>
      </c>
      <c r="C364" t="s">
        <v>76</v>
      </c>
      <c r="D364">
        <v>539</v>
      </c>
      <c r="E364" s="36">
        <v>1.7000000000000001E-2</v>
      </c>
      <c r="F364" s="1">
        <v>48.002183810577002</v>
      </c>
      <c r="G364" s="1">
        <v>12.6921950120192</v>
      </c>
      <c r="H364" s="1">
        <v>24.499585062240701</v>
      </c>
      <c r="I364" s="1">
        <v>45.256703759723401</v>
      </c>
      <c r="J364" s="1">
        <v>49.005276270071697</v>
      </c>
      <c r="K364" s="1">
        <v>49.172577458368004</v>
      </c>
      <c r="L364" s="1">
        <v>13.4606822105406</v>
      </c>
      <c r="M364" s="1">
        <v>25.6157480314961</v>
      </c>
      <c r="N364" s="1">
        <v>47.654608482194703</v>
      </c>
      <c r="O364" s="1">
        <v>50.094390466343</v>
      </c>
    </row>
    <row r="365" spans="1:15" x14ac:dyDescent="0.25">
      <c r="A365" t="s">
        <v>146</v>
      </c>
      <c r="B365" t="s">
        <v>57</v>
      </c>
      <c r="C365" t="s">
        <v>77</v>
      </c>
      <c r="D365">
        <v>51</v>
      </c>
      <c r="E365" s="36">
        <v>2E-3</v>
      </c>
      <c r="F365" s="1">
        <v>53.777163578610399</v>
      </c>
      <c r="G365" s="1">
        <v>12.309609938353701</v>
      </c>
      <c r="H365" s="1">
        <v>19.184687953555901</v>
      </c>
      <c r="I365" s="1">
        <v>65.374581298474794</v>
      </c>
      <c r="J365" s="1">
        <v>52.985330513693498</v>
      </c>
      <c r="K365" s="1">
        <v>55.477523309749103</v>
      </c>
      <c r="L365" s="1">
        <v>13.480385442905099</v>
      </c>
      <c r="M365" s="1">
        <v>19.2980707395498</v>
      </c>
      <c r="N365" s="1">
        <v>65.374581298474794</v>
      </c>
      <c r="O365" s="1">
        <v>54.559171769517697</v>
      </c>
    </row>
    <row r="366" spans="1:15" x14ac:dyDescent="0.25">
      <c r="A366" t="s">
        <v>146</v>
      </c>
      <c r="B366" t="s">
        <v>57</v>
      </c>
      <c r="C366" t="s">
        <v>78</v>
      </c>
      <c r="D366">
        <v>12</v>
      </c>
      <c r="E366" s="36">
        <v>0</v>
      </c>
      <c r="F366" s="1">
        <v>26.893485517640102</v>
      </c>
      <c r="J366" s="1">
        <v>25.456651504909399</v>
      </c>
      <c r="K366" s="1">
        <v>26.893485517640102</v>
      </c>
      <c r="O366" s="1">
        <v>25.456651504909399</v>
      </c>
    </row>
    <row r="367" spans="1:15" x14ac:dyDescent="0.25">
      <c r="A367" t="s">
        <v>146</v>
      </c>
      <c r="B367" t="s">
        <v>58</v>
      </c>
      <c r="C367" t="s">
        <v>88</v>
      </c>
      <c r="D367">
        <v>77</v>
      </c>
      <c r="E367" s="36">
        <v>8.0000000000000002E-3</v>
      </c>
      <c r="F367" s="1">
        <v>46.454003252938698</v>
      </c>
      <c r="G367" s="1">
        <v>24.8595744680851</v>
      </c>
      <c r="H367" s="1">
        <v>41.861502347417797</v>
      </c>
      <c r="I367" s="1">
        <v>63.096153846153797</v>
      </c>
      <c r="J367" s="1">
        <v>45.886714761010602</v>
      </c>
      <c r="K367" s="1">
        <v>47.660730888090399</v>
      </c>
      <c r="L367" s="1">
        <v>31.051515151515201</v>
      </c>
      <c r="M367" s="1">
        <v>42.6875</v>
      </c>
      <c r="N367" s="1">
        <v>63.096153846153797</v>
      </c>
      <c r="O367" s="1">
        <v>46.9693936156878</v>
      </c>
    </row>
    <row r="368" spans="1:15" x14ac:dyDescent="0.25">
      <c r="A368" t="s">
        <v>146</v>
      </c>
      <c r="B368" t="s">
        <v>58</v>
      </c>
      <c r="C368" t="s">
        <v>81</v>
      </c>
      <c r="D368">
        <v>649</v>
      </c>
      <c r="E368" s="36">
        <v>6.8000000000000005E-2</v>
      </c>
      <c r="F368" s="1">
        <v>38.220746025795698</v>
      </c>
      <c r="G368" s="1">
        <v>23.3962008141113</v>
      </c>
      <c r="H368" s="1">
        <v>31.7908704883227</v>
      </c>
      <c r="I368" s="1">
        <v>46.993513513513498</v>
      </c>
      <c r="J368" s="1">
        <v>37.798460329500401</v>
      </c>
      <c r="K368" s="1">
        <v>39.672667841994901</v>
      </c>
      <c r="L368" s="1">
        <v>23.914136125654501</v>
      </c>
      <c r="M368" s="1">
        <v>32.632541133455199</v>
      </c>
      <c r="N368" s="1">
        <v>49.599286563614697</v>
      </c>
      <c r="O368" s="1">
        <v>39.225203678983597</v>
      </c>
    </row>
    <row r="369" spans="1:15" x14ac:dyDescent="0.25">
      <c r="A369" t="s">
        <v>146</v>
      </c>
      <c r="B369" t="s">
        <v>58</v>
      </c>
      <c r="C369" t="s">
        <v>76</v>
      </c>
      <c r="D369">
        <v>2817</v>
      </c>
      <c r="E369" s="36">
        <v>0.29399999999999998</v>
      </c>
      <c r="F369" s="1">
        <v>38.001609964188901</v>
      </c>
      <c r="G369" s="1">
        <v>24.208092485549098</v>
      </c>
      <c r="H369" s="1">
        <v>31.088640275387299</v>
      </c>
      <c r="I369" s="1">
        <v>44.034682080924902</v>
      </c>
      <c r="J369" s="1">
        <v>38.164983795888602</v>
      </c>
      <c r="K369" s="1">
        <v>39.320818961459899</v>
      </c>
      <c r="L369" s="1">
        <v>24.636858475894201</v>
      </c>
      <c r="M369" s="1">
        <v>31.937034529451601</v>
      </c>
      <c r="N369" s="1">
        <v>45.820979020979003</v>
      </c>
      <c r="O369" s="1">
        <v>39.465701196943201</v>
      </c>
    </row>
    <row r="370" spans="1:15" x14ac:dyDescent="0.25">
      <c r="A370" t="s">
        <v>146</v>
      </c>
      <c r="B370" t="s">
        <v>58</v>
      </c>
      <c r="C370" t="s">
        <v>77</v>
      </c>
      <c r="D370">
        <v>2732</v>
      </c>
      <c r="E370" s="36">
        <v>0.28499999999999998</v>
      </c>
      <c r="F370" s="1">
        <v>40.287450946149498</v>
      </c>
      <c r="G370" s="1">
        <v>24.6668446362625</v>
      </c>
      <c r="H370" s="1">
        <v>32.066601402729802</v>
      </c>
      <c r="I370" s="1">
        <v>46.7888460566367</v>
      </c>
      <c r="J370" s="1">
        <v>40.467906556728202</v>
      </c>
      <c r="K370" s="1">
        <v>41.440346697679303</v>
      </c>
      <c r="L370" s="1">
        <v>25.161705147229</v>
      </c>
      <c r="M370" s="1">
        <v>33.120329929045802</v>
      </c>
      <c r="N370" s="1">
        <v>48.226549506643103</v>
      </c>
      <c r="O370" s="1">
        <v>41.591911423779301</v>
      </c>
    </row>
    <row r="371" spans="1:15" x14ac:dyDescent="0.25">
      <c r="A371" t="s">
        <v>146</v>
      </c>
      <c r="B371" t="s">
        <v>58</v>
      </c>
      <c r="C371" t="s">
        <v>82</v>
      </c>
      <c r="D371">
        <v>2081</v>
      </c>
      <c r="E371" s="36">
        <v>0.217</v>
      </c>
      <c r="F371" s="1">
        <v>43.350889098719399</v>
      </c>
      <c r="G371" s="1">
        <v>25.747797356828201</v>
      </c>
      <c r="H371" s="1">
        <v>34.565364775239502</v>
      </c>
      <c r="I371" s="1">
        <v>51.8445144102688</v>
      </c>
      <c r="J371" s="1">
        <v>43.359279128910799</v>
      </c>
      <c r="K371" s="1">
        <v>44.495677072069903</v>
      </c>
      <c r="L371" s="1">
        <v>26.5197609172969</v>
      </c>
      <c r="M371" s="1">
        <v>35.670419816631799</v>
      </c>
      <c r="N371" s="1">
        <v>53.484015622739797</v>
      </c>
      <c r="O371" s="1">
        <v>44.502880184149902</v>
      </c>
    </row>
    <row r="372" spans="1:15" x14ac:dyDescent="0.25">
      <c r="A372" t="s">
        <v>146</v>
      </c>
      <c r="B372" t="s">
        <v>58</v>
      </c>
      <c r="C372" t="s">
        <v>83</v>
      </c>
      <c r="D372">
        <v>1225</v>
      </c>
      <c r="E372" s="36">
        <v>0.128</v>
      </c>
      <c r="F372" s="1">
        <v>43.685340042427001</v>
      </c>
      <c r="G372" s="1">
        <v>26.242994670792498</v>
      </c>
      <c r="H372" s="1">
        <v>36.331531941521099</v>
      </c>
      <c r="I372" s="1">
        <v>55.869208411694302</v>
      </c>
      <c r="J372" s="1">
        <v>44.349421303793697</v>
      </c>
      <c r="K372" s="1">
        <v>44.469698343765401</v>
      </c>
      <c r="L372" s="1">
        <v>26.848495106788899</v>
      </c>
      <c r="M372" s="1">
        <v>37.244605000475303</v>
      </c>
      <c r="N372" s="1">
        <v>56.674060507393797</v>
      </c>
      <c r="O372" s="1">
        <v>45.061049734598797</v>
      </c>
    </row>
    <row r="373" spans="1:15" x14ac:dyDescent="0.25">
      <c r="A373" t="s">
        <v>146</v>
      </c>
      <c r="B373" t="s">
        <v>59</v>
      </c>
      <c r="C373" t="s">
        <v>88</v>
      </c>
      <c r="D373">
        <v>61</v>
      </c>
      <c r="E373" s="36">
        <v>1.4E-2</v>
      </c>
      <c r="F373" s="1">
        <v>60.441486189639299</v>
      </c>
      <c r="G373" s="1">
        <v>28.7306666666667</v>
      </c>
      <c r="H373" s="1">
        <v>55.25</v>
      </c>
      <c r="I373" s="1">
        <v>80.934460887949299</v>
      </c>
      <c r="J373" s="1">
        <v>61.041243486708503</v>
      </c>
      <c r="K373" s="1">
        <v>62.950004289303898</v>
      </c>
      <c r="L373" s="1">
        <v>29.870769230769199</v>
      </c>
      <c r="M373" s="1">
        <v>56.5161290322581</v>
      </c>
      <c r="N373" s="1">
        <v>84.498630136986307</v>
      </c>
      <c r="O373" s="1">
        <v>63.568201073068401</v>
      </c>
    </row>
    <row r="374" spans="1:15" x14ac:dyDescent="0.25">
      <c r="A374" t="s">
        <v>146</v>
      </c>
      <c r="B374" t="s">
        <v>59</v>
      </c>
      <c r="C374" t="s">
        <v>81</v>
      </c>
      <c r="D374">
        <v>502</v>
      </c>
      <c r="E374" s="36">
        <v>0.112</v>
      </c>
      <c r="F374" s="1">
        <v>48.676325525029696</v>
      </c>
      <c r="G374" s="1">
        <v>26.622835250340199</v>
      </c>
      <c r="H374" s="1">
        <v>40.297369881140597</v>
      </c>
      <c r="I374" s="1">
        <v>59.3569382244468</v>
      </c>
      <c r="J374" s="1">
        <v>47.9885824661973</v>
      </c>
      <c r="K374" s="1">
        <v>49.724245317864899</v>
      </c>
      <c r="L374" s="1">
        <v>27.317952439432801</v>
      </c>
      <c r="M374" s="1">
        <v>40.956613910129803</v>
      </c>
      <c r="N374" s="1">
        <v>60.835181024508699</v>
      </c>
      <c r="O374" s="1">
        <v>49.0420680432184</v>
      </c>
    </row>
    <row r="375" spans="1:15" x14ac:dyDescent="0.25">
      <c r="A375" t="s">
        <v>146</v>
      </c>
      <c r="B375" t="s">
        <v>59</v>
      </c>
      <c r="C375" t="s">
        <v>76</v>
      </c>
      <c r="D375">
        <v>1896</v>
      </c>
      <c r="E375" s="36">
        <v>0.42499999999999999</v>
      </c>
      <c r="F375" s="1">
        <v>46.762137214272499</v>
      </c>
      <c r="G375" s="1">
        <v>26.7323366717875</v>
      </c>
      <c r="H375" s="1">
        <v>36.564336608249199</v>
      </c>
      <c r="I375" s="1">
        <v>57.324026055519802</v>
      </c>
      <c r="J375" s="1">
        <v>47.318624379159502</v>
      </c>
      <c r="K375" s="1">
        <v>47.779495169651497</v>
      </c>
      <c r="L375" s="1">
        <v>27.4307981407166</v>
      </c>
      <c r="M375" s="1">
        <v>37.677250443420597</v>
      </c>
      <c r="N375" s="1">
        <v>58.410748094045999</v>
      </c>
      <c r="O375" s="1">
        <v>48.3250765942078</v>
      </c>
    </row>
    <row r="376" spans="1:15" x14ac:dyDescent="0.25">
      <c r="A376" t="s">
        <v>146</v>
      </c>
      <c r="B376" t="s">
        <v>59</v>
      </c>
      <c r="C376" t="s">
        <v>77</v>
      </c>
      <c r="D376">
        <v>1360</v>
      </c>
      <c r="E376" s="36">
        <v>0.30499999999999999</v>
      </c>
      <c r="F376" s="1">
        <v>57.415164837255197</v>
      </c>
      <c r="G376" s="1">
        <v>27.4052161471914</v>
      </c>
      <c r="H376" s="1">
        <v>41.159420416013397</v>
      </c>
      <c r="I376" s="1">
        <v>76.029139607233105</v>
      </c>
      <c r="J376" s="1">
        <v>57.4516588811655</v>
      </c>
      <c r="K376" s="1">
        <v>58.2395276192712</v>
      </c>
      <c r="L376" s="1">
        <v>28.080746875990901</v>
      </c>
      <c r="M376" s="1">
        <v>42.298231572220203</v>
      </c>
      <c r="N376" s="1">
        <v>77.108364214708601</v>
      </c>
      <c r="O376" s="1">
        <v>58.270737426494101</v>
      </c>
    </row>
    <row r="377" spans="1:15" x14ac:dyDescent="0.25">
      <c r="A377" t="s">
        <v>146</v>
      </c>
      <c r="B377" t="s">
        <v>59</v>
      </c>
      <c r="C377" t="s">
        <v>82</v>
      </c>
      <c r="D377">
        <v>524</v>
      </c>
      <c r="E377" s="36">
        <v>0.11700000000000001</v>
      </c>
      <c r="F377" s="1">
        <v>58.211839429953798</v>
      </c>
      <c r="G377" s="1">
        <v>29.607856016832098</v>
      </c>
      <c r="H377" s="1">
        <v>46.111315799828397</v>
      </c>
      <c r="I377" s="1">
        <v>81.206906676006497</v>
      </c>
      <c r="J377" s="1">
        <v>58.185349358130097</v>
      </c>
      <c r="K377" s="1">
        <v>59.238176213079399</v>
      </c>
      <c r="L377" s="1">
        <v>30.9424609686472</v>
      </c>
      <c r="M377" s="1">
        <v>46.567796987502</v>
      </c>
      <c r="N377" s="1">
        <v>82.265794427907693</v>
      </c>
      <c r="O377" s="1">
        <v>59.231546493955697</v>
      </c>
    </row>
    <row r="378" spans="1:15" x14ac:dyDescent="0.25">
      <c r="A378" t="s">
        <v>146</v>
      </c>
      <c r="B378" t="s">
        <v>59</v>
      </c>
      <c r="C378" t="s">
        <v>83</v>
      </c>
      <c r="D378">
        <v>120</v>
      </c>
      <c r="E378" s="36">
        <v>2.7E-2</v>
      </c>
      <c r="F378" s="1">
        <v>49.091751691499503</v>
      </c>
      <c r="G378" s="1">
        <v>28.922572886187499</v>
      </c>
      <c r="H378" s="1">
        <v>38.7864176471683</v>
      </c>
      <c r="I378" s="1">
        <v>69.207562927231294</v>
      </c>
      <c r="J378" s="1">
        <v>47.237181012794899</v>
      </c>
      <c r="K378" s="1">
        <v>50.071704290442803</v>
      </c>
      <c r="L378" s="1">
        <v>28.979306932252399</v>
      </c>
      <c r="M378" s="1">
        <v>40.193880557150301</v>
      </c>
      <c r="N378" s="1">
        <v>69.207562927231294</v>
      </c>
      <c r="O378" s="1">
        <v>48.143192871987097</v>
      </c>
    </row>
    <row r="379" spans="1:15" x14ac:dyDescent="0.25">
      <c r="A379" t="s">
        <v>146</v>
      </c>
      <c r="B379" t="s">
        <v>60</v>
      </c>
      <c r="C379" t="s">
        <v>87</v>
      </c>
      <c r="D379">
        <v>15</v>
      </c>
      <c r="E379" s="36">
        <v>8.9999999999999993E-3</v>
      </c>
      <c r="F379" s="1">
        <v>108.938696131242</v>
      </c>
      <c r="J379" s="1">
        <v>88.933461909353895</v>
      </c>
      <c r="K379" s="1">
        <v>108.938696131242</v>
      </c>
      <c r="O379" s="1">
        <v>88.933461909353895</v>
      </c>
    </row>
    <row r="380" spans="1:15" x14ac:dyDescent="0.25">
      <c r="A380" t="s">
        <v>146</v>
      </c>
      <c r="B380" t="s">
        <v>60</v>
      </c>
      <c r="C380" t="s">
        <v>86</v>
      </c>
      <c r="D380">
        <v>96</v>
      </c>
      <c r="E380" s="36">
        <v>0.06</v>
      </c>
      <c r="F380" s="1">
        <v>43.789778133890998</v>
      </c>
      <c r="G380" s="1">
        <v>23.001328434143598</v>
      </c>
      <c r="H380" s="1">
        <v>37.179472165890701</v>
      </c>
      <c r="I380" s="1">
        <v>54.418648266100497</v>
      </c>
      <c r="J380" s="1">
        <v>44.5359075944423</v>
      </c>
      <c r="K380" s="1">
        <v>44.9191887003918</v>
      </c>
      <c r="L380" s="1">
        <v>25.085393457465699</v>
      </c>
      <c r="M380" s="1">
        <v>37.365346380863599</v>
      </c>
      <c r="N380" s="1">
        <v>55.386956521739101</v>
      </c>
      <c r="O380" s="1">
        <v>45.795937726689402</v>
      </c>
    </row>
    <row r="381" spans="1:15" x14ac:dyDescent="0.25">
      <c r="A381" t="s">
        <v>146</v>
      </c>
      <c r="B381" t="s">
        <v>60</v>
      </c>
      <c r="C381" t="s">
        <v>80</v>
      </c>
      <c r="D381">
        <v>210</v>
      </c>
      <c r="E381" s="36">
        <v>0.13100000000000001</v>
      </c>
      <c r="F381" s="1">
        <v>45.579797947447297</v>
      </c>
      <c r="G381" s="1">
        <v>23.770530106292998</v>
      </c>
      <c r="H381" s="1">
        <v>37.059707262593797</v>
      </c>
      <c r="I381" s="1">
        <v>55.2464892874466</v>
      </c>
      <c r="J381" s="1">
        <v>46.615747637228502</v>
      </c>
      <c r="K381" s="1">
        <v>48.504873337765197</v>
      </c>
      <c r="L381" s="1">
        <v>26.846208818480299</v>
      </c>
      <c r="M381" s="1">
        <v>39.243705157951098</v>
      </c>
      <c r="N381" s="1">
        <v>56.453206052266601</v>
      </c>
      <c r="O381" s="1">
        <v>49.518817801929302</v>
      </c>
    </row>
    <row r="382" spans="1:15" x14ac:dyDescent="0.25">
      <c r="A382" t="s">
        <v>146</v>
      </c>
      <c r="B382" t="s">
        <v>60</v>
      </c>
      <c r="C382" t="s">
        <v>81</v>
      </c>
      <c r="D382">
        <v>330</v>
      </c>
      <c r="E382" s="36">
        <v>0.20499999999999999</v>
      </c>
      <c r="F382" s="1">
        <v>53.461251577559302</v>
      </c>
      <c r="G382" s="1">
        <v>30.603588034020099</v>
      </c>
      <c r="H382" s="1">
        <v>44.294848111658503</v>
      </c>
      <c r="I382" s="1">
        <v>65.578848416086601</v>
      </c>
      <c r="J382" s="1">
        <v>54.334405675162898</v>
      </c>
      <c r="K382" s="1">
        <v>57.856644779595698</v>
      </c>
      <c r="L382" s="1">
        <v>32.808407346468499</v>
      </c>
      <c r="M382" s="1">
        <v>45.347062851997997</v>
      </c>
      <c r="N382" s="1">
        <v>69.200510910572405</v>
      </c>
      <c r="O382" s="1">
        <v>58.715204963331701</v>
      </c>
    </row>
    <row r="383" spans="1:15" x14ac:dyDescent="0.25">
      <c r="A383" t="s">
        <v>146</v>
      </c>
      <c r="B383" t="s">
        <v>60</v>
      </c>
      <c r="C383" t="s">
        <v>76</v>
      </c>
      <c r="D383">
        <v>448</v>
      </c>
      <c r="E383" s="36">
        <v>0.27900000000000003</v>
      </c>
      <c r="F383" s="1">
        <v>54.342029443023598</v>
      </c>
      <c r="G383" s="1">
        <v>29.462590252707599</v>
      </c>
      <c r="H383" s="1">
        <v>43.710602077329703</v>
      </c>
      <c r="I383" s="1">
        <v>66.090656524991502</v>
      </c>
      <c r="J383" s="1">
        <v>55.440837959899902</v>
      </c>
      <c r="K383" s="1">
        <v>57.785400341011098</v>
      </c>
      <c r="L383" s="1">
        <v>31.555490531154</v>
      </c>
      <c r="M383" s="1">
        <v>47.8255795875167</v>
      </c>
      <c r="N383" s="1">
        <v>71.3225328469386</v>
      </c>
      <c r="O383" s="1">
        <v>59.025427156455599</v>
      </c>
    </row>
    <row r="384" spans="1:15" x14ac:dyDescent="0.25">
      <c r="A384" t="s">
        <v>146</v>
      </c>
      <c r="B384" t="s">
        <v>60</v>
      </c>
      <c r="C384" t="s">
        <v>77</v>
      </c>
      <c r="D384">
        <v>232</v>
      </c>
      <c r="E384" s="36">
        <v>0.14399999999999999</v>
      </c>
      <c r="F384" s="1">
        <v>63.871283389633597</v>
      </c>
      <c r="G384" s="1">
        <v>32.270449693408999</v>
      </c>
      <c r="H384" s="1">
        <v>52.459030016189502</v>
      </c>
      <c r="I384" s="1">
        <v>82.734640954723602</v>
      </c>
      <c r="J384" s="1">
        <v>63.9484329174104</v>
      </c>
      <c r="K384" s="1">
        <v>67.786134630976306</v>
      </c>
      <c r="L384" s="1">
        <v>35.5890880762677</v>
      </c>
      <c r="M384" s="1">
        <v>54.4215407680392</v>
      </c>
      <c r="N384" s="1">
        <v>86.620403198626306</v>
      </c>
      <c r="O384" s="1">
        <v>67.940891039830504</v>
      </c>
    </row>
    <row r="385" spans="1:15" x14ac:dyDescent="0.25">
      <c r="A385" t="s">
        <v>146</v>
      </c>
      <c r="B385" t="s">
        <v>60</v>
      </c>
      <c r="C385" t="s">
        <v>82</v>
      </c>
      <c r="D385">
        <v>200</v>
      </c>
      <c r="E385" s="36">
        <v>0.124</v>
      </c>
      <c r="F385" s="1">
        <v>63.329310676620501</v>
      </c>
      <c r="G385" s="1">
        <v>39.927669074829197</v>
      </c>
      <c r="H385" s="1">
        <v>56.0226369668218</v>
      </c>
      <c r="I385" s="1">
        <v>75.044142336736996</v>
      </c>
      <c r="J385" s="1">
        <v>61.712857628377698</v>
      </c>
      <c r="K385" s="1">
        <v>65.921780116816095</v>
      </c>
      <c r="L385" s="1">
        <v>41.580269661261099</v>
      </c>
      <c r="M385" s="1">
        <v>59.440551432478998</v>
      </c>
      <c r="N385" s="1">
        <v>77.534132947860101</v>
      </c>
      <c r="O385" s="1">
        <v>64.198451750033598</v>
      </c>
    </row>
    <row r="386" spans="1:15" x14ac:dyDescent="0.25">
      <c r="A386" t="s">
        <v>146</v>
      </c>
      <c r="B386" t="s">
        <v>60</v>
      </c>
      <c r="C386" t="s">
        <v>83</v>
      </c>
      <c r="D386">
        <v>76</v>
      </c>
      <c r="E386" s="36">
        <v>4.7E-2</v>
      </c>
      <c r="F386" s="1">
        <v>46.623061783158398</v>
      </c>
      <c r="G386" s="1">
        <v>28.895948206541402</v>
      </c>
      <c r="H386" s="1">
        <v>44.655388377223801</v>
      </c>
      <c r="I386" s="1">
        <v>61.047331623615001</v>
      </c>
      <c r="J386" s="1">
        <v>45.853370641729001</v>
      </c>
      <c r="K386" s="1">
        <v>48.4125589395925</v>
      </c>
      <c r="L386" s="1">
        <v>28.895948206541402</v>
      </c>
      <c r="M386" s="1">
        <v>45.9763229451207</v>
      </c>
      <c r="N386" s="1">
        <v>66.761894590320907</v>
      </c>
      <c r="O386" s="1">
        <v>47.629662015389698</v>
      </c>
    </row>
    <row r="387" spans="1:15" x14ac:dyDescent="0.25">
      <c r="A387" t="s">
        <v>146</v>
      </c>
      <c r="B387" t="s">
        <v>61</v>
      </c>
      <c r="C387" t="s">
        <v>88</v>
      </c>
      <c r="D387">
        <v>16</v>
      </c>
      <c r="E387" s="36">
        <v>0.14199999999999999</v>
      </c>
      <c r="F387" s="1">
        <v>249.836267315642</v>
      </c>
      <c r="J387" s="1">
        <v>196.70984657215001</v>
      </c>
      <c r="K387" s="1">
        <v>297.62963315488599</v>
      </c>
      <c r="O387" s="1">
        <v>202.57933579335801</v>
      </c>
    </row>
    <row r="388" spans="1:15" x14ac:dyDescent="0.25">
      <c r="A388" t="s">
        <v>146</v>
      </c>
      <c r="B388" t="s">
        <v>61</v>
      </c>
      <c r="C388" t="s">
        <v>81</v>
      </c>
      <c r="D388">
        <v>11</v>
      </c>
      <c r="E388" s="36">
        <v>9.7000000000000003E-2</v>
      </c>
      <c r="F388" s="1">
        <v>414.18362458404602</v>
      </c>
      <c r="J388" s="1">
        <v>378.50460219392301</v>
      </c>
      <c r="K388" s="1">
        <v>416.94824077363597</v>
      </c>
      <c r="O388" s="1">
        <v>381.23010969612898</v>
      </c>
    </row>
    <row r="389" spans="1:15" x14ac:dyDescent="0.25">
      <c r="A389" t="s">
        <v>146</v>
      </c>
      <c r="B389" t="s">
        <v>61</v>
      </c>
      <c r="C389" t="s">
        <v>76</v>
      </c>
      <c r="D389">
        <v>22</v>
      </c>
      <c r="E389" s="36">
        <v>0.19500000000000001</v>
      </c>
      <c r="F389" s="1">
        <v>619.08904087102098</v>
      </c>
      <c r="H389" s="1">
        <v>143.33437293422199</v>
      </c>
      <c r="J389" s="1">
        <v>671.50009676795003</v>
      </c>
      <c r="K389" s="1">
        <v>670.158364753726</v>
      </c>
      <c r="M389" s="1">
        <v>143.33437293422199</v>
      </c>
      <c r="O389" s="1">
        <v>728.79961820799701</v>
      </c>
    </row>
    <row r="390" spans="1:15" x14ac:dyDescent="0.25">
      <c r="A390" t="s">
        <v>146</v>
      </c>
      <c r="B390" t="s">
        <v>61</v>
      </c>
      <c r="C390" t="s">
        <v>77</v>
      </c>
      <c r="D390">
        <v>21</v>
      </c>
      <c r="E390" s="36">
        <v>0.186</v>
      </c>
      <c r="F390" s="1">
        <v>295.61379049967599</v>
      </c>
      <c r="H390" s="1">
        <v>78.641277641277597</v>
      </c>
      <c r="J390" s="1">
        <v>278.87325419945</v>
      </c>
      <c r="K390" s="1">
        <v>300.184139230048</v>
      </c>
      <c r="M390" s="1">
        <v>78.641277641277597</v>
      </c>
      <c r="O390" s="1">
        <v>284.16739266559603</v>
      </c>
    </row>
    <row r="391" spans="1:15" x14ac:dyDescent="0.25">
      <c r="A391" t="s">
        <v>146</v>
      </c>
      <c r="B391" t="s">
        <v>61</v>
      </c>
      <c r="C391" t="s">
        <v>82</v>
      </c>
      <c r="D391">
        <v>24</v>
      </c>
      <c r="E391" s="36">
        <v>0.21199999999999999</v>
      </c>
      <c r="F391" s="1">
        <v>282.05925267829701</v>
      </c>
      <c r="H391" s="1">
        <v>90.378722315851803</v>
      </c>
      <c r="J391" s="1">
        <v>319.66964325704299</v>
      </c>
      <c r="K391" s="1">
        <v>289.31527806060302</v>
      </c>
      <c r="M391" s="1">
        <v>102.11209731237</v>
      </c>
      <c r="O391" s="1">
        <v>327.90016571863703</v>
      </c>
    </row>
    <row r="392" spans="1:15" x14ac:dyDescent="0.25">
      <c r="A392" t="s">
        <v>146</v>
      </c>
      <c r="B392" t="s">
        <v>61</v>
      </c>
      <c r="C392" t="s">
        <v>83</v>
      </c>
      <c r="D392">
        <v>19</v>
      </c>
      <c r="E392" s="36">
        <v>0.16800000000000001</v>
      </c>
      <c r="F392" s="1">
        <v>289.91152337774201</v>
      </c>
      <c r="J392" s="1">
        <v>368.92923261333902</v>
      </c>
      <c r="K392" s="1">
        <v>291.47297078508501</v>
      </c>
      <c r="O392" s="1">
        <v>371.82755566388698</v>
      </c>
    </row>
    <row r="393" spans="1:15" x14ac:dyDescent="0.25">
      <c r="A393" t="s">
        <v>146</v>
      </c>
      <c r="B393" t="s">
        <v>62</v>
      </c>
      <c r="C393" t="s">
        <v>79</v>
      </c>
      <c r="D393">
        <v>19</v>
      </c>
      <c r="E393" s="36">
        <v>4.4999999999999998E-2</v>
      </c>
      <c r="F393" s="1">
        <v>106.88484171554499</v>
      </c>
      <c r="J393" s="1">
        <v>101.191063687896</v>
      </c>
      <c r="K393" s="1">
        <v>118.64339909383899</v>
      </c>
      <c r="O393" s="1">
        <v>111.00966988996301</v>
      </c>
    </row>
    <row r="394" spans="1:15" x14ac:dyDescent="0.25">
      <c r="A394" t="s">
        <v>146</v>
      </c>
      <c r="B394" t="s">
        <v>62</v>
      </c>
      <c r="C394" t="s">
        <v>80</v>
      </c>
      <c r="D394">
        <v>53</v>
      </c>
      <c r="E394" s="36">
        <v>0.126</v>
      </c>
      <c r="F394" s="1">
        <v>60.754802170250002</v>
      </c>
      <c r="G394" s="1">
        <v>29.462343096234299</v>
      </c>
      <c r="H394" s="1">
        <v>43.138248847926299</v>
      </c>
      <c r="I394" s="1">
        <v>65.038740920096899</v>
      </c>
      <c r="J394" s="1">
        <v>60.031277601704197</v>
      </c>
      <c r="K394" s="1">
        <v>63.985856823470002</v>
      </c>
      <c r="L394" s="1">
        <v>29.6651162790698</v>
      </c>
      <c r="M394" s="1">
        <v>44.725000000000001</v>
      </c>
      <c r="N394" s="1">
        <v>75.405529953917096</v>
      </c>
      <c r="O394" s="1">
        <v>62.838156595833098</v>
      </c>
    </row>
    <row r="395" spans="1:15" x14ac:dyDescent="0.25">
      <c r="A395" t="s">
        <v>146</v>
      </c>
      <c r="B395" t="s">
        <v>62</v>
      </c>
      <c r="C395" t="s">
        <v>81</v>
      </c>
      <c r="D395">
        <v>104</v>
      </c>
      <c r="E395" s="36">
        <v>0.248</v>
      </c>
      <c r="F395" s="1">
        <v>50.862182599468099</v>
      </c>
      <c r="G395" s="1">
        <v>28.457393844012</v>
      </c>
      <c r="H395" s="1">
        <v>39.515876476777002</v>
      </c>
      <c r="I395" s="1">
        <v>59.043327432831802</v>
      </c>
      <c r="J395" s="1">
        <v>50.735424624763702</v>
      </c>
      <c r="K395" s="1">
        <v>55.190457998765197</v>
      </c>
      <c r="L395" s="1">
        <v>30.2838275135461</v>
      </c>
      <c r="M395" s="1">
        <v>41.895470216583803</v>
      </c>
      <c r="N395" s="1">
        <v>62.161501328845297</v>
      </c>
      <c r="O395" s="1">
        <v>55.199188694169997</v>
      </c>
    </row>
    <row r="396" spans="1:15" x14ac:dyDescent="0.25">
      <c r="A396" t="s">
        <v>146</v>
      </c>
      <c r="B396" t="s">
        <v>62</v>
      </c>
      <c r="C396" t="s">
        <v>76</v>
      </c>
      <c r="D396">
        <v>160</v>
      </c>
      <c r="E396" s="36">
        <v>0.38200000000000001</v>
      </c>
      <c r="F396" s="1">
        <v>45.505623581513603</v>
      </c>
      <c r="G396" s="1">
        <v>26.208113312445398</v>
      </c>
      <c r="H396" s="1">
        <v>38.126487465312103</v>
      </c>
      <c r="I396" s="1">
        <v>54.447787028922001</v>
      </c>
      <c r="J396" s="1">
        <v>47.060845192830001</v>
      </c>
      <c r="K396" s="1">
        <v>48.605569936335897</v>
      </c>
      <c r="L396" s="1">
        <v>28.9852813538206</v>
      </c>
      <c r="M396" s="1">
        <v>40.493686857003503</v>
      </c>
      <c r="N396" s="1">
        <v>57.209531467347702</v>
      </c>
      <c r="O396" s="1">
        <v>50.628310700706102</v>
      </c>
    </row>
    <row r="397" spans="1:15" x14ac:dyDescent="0.25">
      <c r="A397" t="s">
        <v>146</v>
      </c>
      <c r="B397" t="s">
        <v>62</v>
      </c>
      <c r="C397" t="s">
        <v>77</v>
      </c>
      <c r="D397">
        <v>42</v>
      </c>
      <c r="E397" s="36">
        <v>0.1</v>
      </c>
      <c r="F397" s="1">
        <v>63.266155789060697</v>
      </c>
      <c r="G397" s="1">
        <v>35.214517726513897</v>
      </c>
      <c r="H397" s="1">
        <v>59.410918456981904</v>
      </c>
      <c r="I397" s="1">
        <v>86.3681665984315</v>
      </c>
      <c r="J397" s="1">
        <v>63.298220828519597</v>
      </c>
      <c r="K397" s="1">
        <v>66.260082427651895</v>
      </c>
      <c r="L397" s="1">
        <v>35.931752521621597</v>
      </c>
      <c r="M397" s="1">
        <v>60.560512367769903</v>
      </c>
      <c r="N397" s="1">
        <v>90.672736737597802</v>
      </c>
      <c r="O397" s="1">
        <v>66.093421356659505</v>
      </c>
    </row>
    <row r="398" spans="1:15" x14ac:dyDescent="0.25">
      <c r="A398" t="s">
        <v>146</v>
      </c>
      <c r="B398" t="s">
        <v>62</v>
      </c>
      <c r="C398" t="s">
        <v>82</v>
      </c>
      <c r="D398">
        <v>30</v>
      </c>
      <c r="E398" s="36">
        <v>7.1999999999999995E-2</v>
      </c>
      <c r="F398" s="1">
        <v>79.707813734223905</v>
      </c>
      <c r="H398" s="1">
        <v>65.306125602277305</v>
      </c>
      <c r="J398" s="1">
        <v>78.090570826440697</v>
      </c>
      <c r="K398" s="1">
        <v>83.789832375686103</v>
      </c>
      <c r="M398" s="1">
        <v>68.327943424800395</v>
      </c>
      <c r="O398" s="1">
        <v>82.085114097305606</v>
      </c>
    </row>
    <row r="399" spans="1:15" x14ac:dyDescent="0.25">
      <c r="A399" t="s">
        <v>146</v>
      </c>
      <c r="B399" t="s">
        <v>62</v>
      </c>
      <c r="C399" t="s">
        <v>83</v>
      </c>
      <c r="D399">
        <v>11</v>
      </c>
      <c r="E399" s="36">
        <v>2.5999999999999999E-2</v>
      </c>
      <c r="F399" s="1">
        <v>44.516681194355201</v>
      </c>
      <c r="J399" s="1">
        <v>45.519338550203599</v>
      </c>
      <c r="K399" s="1">
        <v>49.198381164936698</v>
      </c>
      <c r="O399" s="1">
        <v>49.709214521409201</v>
      </c>
    </row>
    <row r="400" spans="1:15" x14ac:dyDescent="0.25">
      <c r="A400" t="s">
        <v>146</v>
      </c>
      <c r="B400" t="s">
        <v>63</v>
      </c>
      <c r="C400" t="s">
        <v>79</v>
      </c>
      <c r="D400">
        <v>18</v>
      </c>
      <c r="E400" s="36">
        <v>0.105</v>
      </c>
      <c r="F400" s="1">
        <v>51.332101992508697</v>
      </c>
      <c r="J400" s="1">
        <v>49.6189548847777</v>
      </c>
      <c r="K400" s="1">
        <v>52.261154421561102</v>
      </c>
      <c r="O400" s="1">
        <v>50.872768581629302</v>
      </c>
    </row>
    <row r="401" spans="1:15" x14ac:dyDescent="0.25">
      <c r="A401" t="s">
        <v>146</v>
      </c>
      <c r="B401" t="s">
        <v>63</v>
      </c>
      <c r="C401" t="s">
        <v>80</v>
      </c>
      <c r="D401">
        <v>35</v>
      </c>
      <c r="E401" s="36">
        <v>0.20300000000000001</v>
      </c>
      <c r="F401" s="1">
        <v>55.093376626557401</v>
      </c>
      <c r="H401" s="1">
        <v>48.194117647058803</v>
      </c>
      <c r="J401" s="1">
        <v>56.682702149437098</v>
      </c>
      <c r="K401" s="1">
        <v>55.093376626557401</v>
      </c>
      <c r="M401" s="1">
        <v>48.194117647058803</v>
      </c>
      <c r="O401" s="1">
        <v>56.682702149437098</v>
      </c>
    </row>
    <row r="402" spans="1:15" x14ac:dyDescent="0.25">
      <c r="A402" t="s">
        <v>146</v>
      </c>
      <c r="B402" t="s">
        <v>63</v>
      </c>
      <c r="C402" t="s">
        <v>81</v>
      </c>
      <c r="D402">
        <v>34</v>
      </c>
      <c r="E402" s="36">
        <v>0.19800000000000001</v>
      </c>
      <c r="F402" s="1">
        <v>48.747449427265799</v>
      </c>
      <c r="H402" s="1">
        <v>41.021960147695403</v>
      </c>
      <c r="J402" s="1">
        <v>49.231639580333301</v>
      </c>
      <c r="K402" s="1">
        <v>51.648854994057899</v>
      </c>
      <c r="M402" s="1">
        <v>41.4689561459328</v>
      </c>
      <c r="O402" s="1">
        <v>52.617074675992598</v>
      </c>
    </row>
    <row r="403" spans="1:15" x14ac:dyDescent="0.25">
      <c r="A403" t="s">
        <v>146</v>
      </c>
      <c r="B403" t="s">
        <v>63</v>
      </c>
      <c r="C403" t="s">
        <v>76</v>
      </c>
      <c r="D403">
        <v>42</v>
      </c>
      <c r="E403" s="36">
        <v>0.24399999999999999</v>
      </c>
      <c r="F403" s="1">
        <v>129.128768314707</v>
      </c>
      <c r="G403" s="1">
        <v>34.563955125315402</v>
      </c>
      <c r="H403" s="1">
        <v>61.494895736072202</v>
      </c>
      <c r="I403" s="1">
        <v>240.607603733437</v>
      </c>
      <c r="J403" s="1">
        <v>133.06405404606301</v>
      </c>
      <c r="K403" s="1">
        <v>142.04296469556601</v>
      </c>
      <c r="L403" s="1">
        <v>34.563955125315402</v>
      </c>
      <c r="M403" s="1">
        <v>65.469124932134207</v>
      </c>
      <c r="N403" s="1">
        <v>240.607603733437</v>
      </c>
      <c r="O403" s="1">
        <v>144.79722378263301</v>
      </c>
    </row>
    <row r="404" spans="1:15" x14ac:dyDescent="0.25">
      <c r="A404" t="s">
        <v>146</v>
      </c>
      <c r="B404" t="s">
        <v>63</v>
      </c>
      <c r="C404" t="s">
        <v>77</v>
      </c>
      <c r="D404">
        <v>25</v>
      </c>
      <c r="E404" s="36">
        <v>0.14499999999999999</v>
      </c>
      <c r="F404" s="1">
        <v>106.560031315659</v>
      </c>
      <c r="H404" s="1">
        <v>49.498595505617999</v>
      </c>
      <c r="J404" s="1">
        <v>108.323740166224</v>
      </c>
      <c r="K404" s="1">
        <v>119.04075299023999</v>
      </c>
      <c r="M404" s="1">
        <v>57.357092696629202</v>
      </c>
      <c r="O404" s="1">
        <v>122.891043645154</v>
      </c>
    </row>
    <row r="405" spans="1:15" x14ac:dyDescent="0.25">
      <c r="A405" t="s">
        <v>146</v>
      </c>
      <c r="B405" t="s">
        <v>63</v>
      </c>
      <c r="C405" t="s">
        <v>78</v>
      </c>
      <c r="D405">
        <v>18</v>
      </c>
      <c r="E405" s="36">
        <v>0.105</v>
      </c>
      <c r="F405" s="1">
        <v>86.927250744988299</v>
      </c>
      <c r="J405" s="1">
        <v>87.319013400922202</v>
      </c>
      <c r="K405" s="1">
        <v>99.093364263713596</v>
      </c>
      <c r="O405" s="1">
        <v>98.770917032922597</v>
      </c>
    </row>
    <row r="406" spans="1:15" x14ac:dyDescent="0.25">
      <c r="A406" t="s">
        <v>146</v>
      </c>
      <c r="B406" t="s">
        <v>64</v>
      </c>
      <c r="C406" t="s">
        <v>84</v>
      </c>
      <c r="D406">
        <v>29</v>
      </c>
      <c r="E406" s="36">
        <v>1.2E-2</v>
      </c>
      <c r="F406" s="1">
        <v>64.890964523011803</v>
      </c>
      <c r="H406" s="1">
        <v>70.3783783783784</v>
      </c>
      <c r="J406" s="1">
        <v>65.185281385281399</v>
      </c>
      <c r="K406" s="1">
        <v>68.400565834410401</v>
      </c>
      <c r="M406" s="1">
        <v>70.3783783783784</v>
      </c>
      <c r="O406" s="1">
        <v>68.405194805194796</v>
      </c>
    </row>
    <row r="407" spans="1:15" x14ac:dyDescent="0.25">
      <c r="A407" t="s">
        <v>146</v>
      </c>
      <c r="B407" t="s">
        <v>64</v>
      </c>
      <c r="C407" t="s">
        <v>85</v>
      </c>
      <c r="D407">
        <v>190</v>
      </c>
      <c r="E407" s="36">
        <v>7.6999999999999999E-2</v>
      </c>
      <c r="F407" s="1">
        <v>59.1162185849211</v>
      </c>
      <c r="G407" s="1">
        <v>25.047510822510802</v>
      </c>
      <c r="H407" s="1">
        <v>45.7739065180103</v>
      </c>
      <c r="I407" s="1">
        <v>86.067097026604102</v>
      </c>
      <c r="J407" s="1">
        <v>58.876368363437301</v>
      </c>
      <c r="K407" s="1">
        <v>62.596101125407003</v>
      </c>
      <c r="L407" s="1">
        <v>27.778860898137999</v>
      </c>
      <c r="M407" s="1">
        <v>50.502138214163502</v>
      </c>
      <c r="N407" s="1">
        <v>87.724414765906403</v>
      </c>
      <c r="O407" s="1">
        <v>62.298653195615202</v>
      </c>
    </row>
    <row r="408" spans="1:15" x14ac:dyDescent="0.25">
      <c r="A408" t="s">
        <v>146</v>
      </c>
      <c r="B408" t="s">
        <v>64</v>
      </c>
      <c r="C408" t="s">
        <v>86</v>
      </c>
      <c r="D408">
        <v>1021</v>
      </c>
      <c r="E408" s="36">
        <v>0.41199999999999998</v>
      </c>
      <c r="F408" s="1">
        <v>50.687440210544104</v>
      </c>
      <c r="G408" s="1">
        <v>24.909909909909899</v>
      </c>
      <c r="H408" s="1">
        <v>41.451851851851799</v>
      </c>
      <c r="I408" s="1">
        <v>67.788990825688103</v>
      </c>
      <c r="J408" s="1">
        <v>50.468933503539503</v>
      </c>
      <c r="K408" s="1">
        <v>55.1874251565214</v>
      </c>
      <c r="L408" s="1">
        <v>27.340080971659901</v>
      </c>
      <c r="M408" s="1">
        <v>45.9375</v>
      </c>
      <c r="N408" s="1">
        <v>74.375</v>
      </c>
      <c r="O408" s="1">
        <v>54.994781379780299</v>
      </c>
    </row>
    <row r="409" spans="1:15" x14ac:dyDescent="0.25">
      <c r="A409" t="s">
        <v>146</v>
      </c>
      <c r="B409" t="s">
        <v>64</v>
      </c>
      <c r="C409" t="s">
        <v>80</v>
      </c>
      <c r="D409">
        <v>754</v>
      </c>
      <c r="E409" s="36">
        <v>0.30399999999999999</v>
      </c>
      <c r="F409" s="1">
        <v>49.778734190976699</v>
      </c>
      <c r="G409" s="1">
        <v>25.561977806788502</v>
      </c>
      <c r="H409" s="1">
        <v>40.544779693486603</v>
      </c>
      <c r="I409" s="1">
        <v>68.4795827071611</v>
      </c>
      <c r="J409" s="1">
        <v>49.942973209621798</v>
      </c>
      <c r="K409" s="1">
        <v>54.867271851698199</v>
      </c>
      <c r="L409" s="1">
        <v>29.360682293292498</v>
      </c>
      <c r="M409" s="1">
        <v>45.766685845799799</v>
      </c>
      <c r="N409" s="1">
        <v>73.422944574167403</v>
      </c>
      <c r="O409" s="1">
        <v>55.109758325308697</v>
      </c>
    </row>
    <row r="410" spans="1:15" x14ac:dyDescent="0.25">
      <c r="A410" t="s">
        <v>146</v>
      </c>
      <c r="B410" t="s">
        <v>64</v>
      </c>
      <c r="C410" t="s">
        <v>81</v>
      </c>
      <c r="D410">
        <v>338</v>
      </c>
      <c r="E410" s="36">
        <v>0.13600000000000001</v>
      </c>
      <c r="F410" s="1">
        <v>47.9726357913652</v>
      </c>
      <c r="G410" s="1">
        <v>26.920695088398201</v>
      </c>
      <c r="H410" s="1">
        <v>40.471708014595002</v>
      </c>
      <c r="I410" s="1">
        <v>61.111828655215803</v>
      </c>
      <c r="J410" s="1">
        <v>48.177411410944302</v>
      </c>
      <c r="K410" s="1">
        <v>51.470461987639403</v>
      </c>
      <c r="L410" s="1">
        <v>29.082596727047001</v>
      </c>
      <c r="M410" s="1">
        <v>45.084706338437698</v>
      </c>
      <c r="N410" s="1">
        <v>65.511402360194893</v>
      </c>
      <c r="O410" s="1">
        <v>51.8022914822213</v>
      </c>
    </row>
    <row r="411" spans="1:15" x14ac:dyDescent="0.25">
      <c r="A411" t="s">
        <v>146</v>
      </c>
      <c r="B411" t="s">
        <v>64</v>
      </c>
      <c r="C411" t="s">
        <v>76</v>
      </c>
      <c r="D411">
        <v>114</v>
      </c>
      <c r="E411" s="36">
        <v>4.5999999999999999E-2</v>
      </c>
      <c r="F411" s="1">
        <v>49.937096724487098</v>
      </c>
      <c r="G411" s="1">
        <v>25.992457872554201</v>
      </c>
      <c r="H411" s="1">
        <v>40.062885546069602</v>
      </c>
      <c r="I411" s="1">
        <v>65.7911181342633</v>
      </c>
      <c r="J411" s="1">
        <v>49.778967861480098</v>
      </c>
      <c r="K411" s="1">
        <v>53.412247930467601</v>
      </c>
      <c r="L411" s="1">
        <v>30.809240019924601</v>
      </c>
      <c r="M411" s="1">
        <v>42.954803143740499</v>
      </c>
      <c r="N411" s="1">
        <v>70.588835238470594</v>
      </c>
      <c r="O411" s="1">
        <v>53.144464339253602</v>
      </c>
    </row>
    <row r="412" spans="1:15" x14ac:dyDescent="0.25">
      <c r="A412" t="s">
        <v>146</v>
      </c>
      <c r="B412" t="s">
        <v>64</v>
      </c>
      <c r="C412" t="s">
        <v>77</v>
      </c>
      <c r="D412">
        <v>20</v>
      </c>
      <c r="E412" s="36">
        <v>8.0000000000000002E-3</v>
      </c>
      <c r="F412" s="1">
        <v>52.970634836716897</v>
      </c>
      <c r="H412" s="1">
        <v>34.3498188799731</v>
      </c>
      <c r="J412" s="1">
        <v>53.595163251386403</v>
      </c>
      <c r="K412" s="1">
        <v>54.7742562911466</v>
      </c>
      <c r="M412" s="1">
        <v>38.826070484594403</v>
      </c>
      <c r="O412" s="1">
        <v>55.397245040182703</v>
      </c>
    </row>
    <row r="413" spans="1:15" x14ac:dyDescent="0.25">
      <c r="A413" t="s">
        <v>146</v>
      </c>
      <c r="B413" t="s">
        <v>64</v>
      </c>
      <c r="C413" t="s">
        <v>78</v>
      </c>
      <c r="D413">
        <v>11</v>
      </c>
      <c r="E413" s="36">
        <v>4.0000000000000001E-3</v>
      </c>
      <c r="F413" s="1">
        <v>66.4815406212049</v>
      </c>
      <c r="J413" s="1">
        <v>57.407020454264703</v>
      </c>
      <c r="K413" s="1">
        <v>70.010337372657006</v>
      </c>
      <c r="O413" s="1">
        <v>60.4529146003565</v>
      </c>
    </row>
    <row r="414" spans="1:15" x14ac:dyDescent="0.25">
      <c r="A414" t="s">
        <v>146</v>
      </c>
      <c r="B414" t="s">
        <v>65</v>
      </c>
      <c r="C414" t="s">
        <v>87</v>
      </c>
      <c r="D414">
        <v>40</v>
      </c>
      <c r="E414" s="36">
        <v>8.1000000000000003E-2</v>
      </c>
      <c r="F414" s="1">
        <v>590.54534863995195</v>
      </c>
      <c r="G414" s="1">
        <v>175.38332043343701</v>
      </c>
      <c r="H414" s="1">
        <v>375.66073994252901</v>
      </c>
      <c r="I414" s="1">
        <v>778.98118279569906</v>
      </c>
      <c r="J414" s="1">
        <v>480.84806201550401</v>
      </c>
      <c r="K414" s="1">
        <v>620.75294145801001</v>
      </c>
      <c r="L414" s="1">
        <v>177.21029411764701</v>
      </c>
      <c r="M414" s="1">
        <v>466.99285714285702</v>
      </c>
      <c r="N414" s="1">
        <v>778.98118279569906</v>
      </c>
      <c r="O414" s="1">
        <v>507.86890657594898</v>
      </c>
    </row>
    <row r="415" spans="1:15" x14ac:dyDescent="0.25">
      <c r="A415" t="s">
        <v>146</v>
      </c>
      <c r="B415" t="s">
        <v>65</v>
      </c>
      <c r="C415" t="s">
        <v>86</v>
      </c>
      <c r="D415">
        <v>56</v>
      </c>
      <c r="E415" s="36">
        <v>0.114</v>
      </c>
      <c r="F415" s="1">
        <v>333.12327150005302</v>
      </c>
      <c r="G415" s="1">
        <v>101.109269963605</v>
      </c>
      <c r="H415" s="1">
        <v>228.44095641646501</v>
      </c>
      <c r="I415" s="1">
        <v>374.60288947262097</v>
      </c>
      <c r="J415" s="1">
        <v>334.68759882539001</v>
      </c>
      <c r="K415" s="1">
        <v>351.20832207751101</v>
      </c>
      <c r="L415" s="1">
        <v>103.424579665651</v>
      </c>
      <c r="M415" s="1">
        <v>248.93882550320799</v>
      </c>
      <c r="N415" s="1">
        <v>525.852165841584</v>
      </c>
      <c r="O415" s="1">
        <v>350.384300575108</v>
      </c>
    </row>
    <row r="416" spans="1:15" x14ac:dyDescent="0.25">
      <c r="A416" t="s">
        <v>146</v>
      </c>
      <c r="B416" t="s">
        <v>65</v>
      </c>
      <c r="C416" t="s">
        <v>80</v>
      </c>
      <c r="D416">
        <v>57</v>
      </c>
      <c r="E416" s="36">
        <v>0.11600000000000001</v>
      </c>
      <c r="F416" s="1">
        <v>239.49757299261299</v>
      </c>
      <c r="G416" s="1">
        <v>124.62559241706199</v>
      </c>
      <c r="H416" s="1">
        <v>188.94343891402701</v>
      </c>
      <c r="I416" s="1">
        <v>262.563706563707</v>
      </c>
      <c r="J416" s="1">
        <v>226.87975601219901</v>
      </c>
      <c r="K416" s="1">
        <v>250.136243635352</v>
      </c>
      <c r="L416" s="1">
        <v>143.28145695364199</v>
      </c>
      <c r="M416" s="1">
        <v>197.60133630289499</v>
      </c>
      <c r="N416" s="1">
        <v>263.95043103448302</v>
      </c>
      <c r="O416" s="1">
        <v>237.29722441638799</v>
      </c>
    </row>
    <row r="417" spans="1:15" x14ac:dyDescent="0.25">
      <c r="A417" t="s">
        <v>146</v>
      </c>
      <c r="B417" t="s">
        <v>65</v>
      </c>
      <c r="C417" t="s">
        <v>81</v>
      </c>
      <c r="D417">
        <v>56</v>
      </c>
      <c r="E417" s="36">
        <v>0.114</v>
      </c>
      <c r="F417" s="1">
        <v>236.630769648653</v>
      </c>
      <c r="G417" s="1">
        <v>86.936272951275697</v>
      </c>
      <c r="H417" s="1">
        <v>157.93637206956299</v>
      </c>
      <c r="I417" s="1">
        <v>229.871556540424</v>
      </c>
      <c r="J417" s="1">
        <v>228.80191291861101</v>
      </c>
      <c r="K417" s="1">
        <v>258.04636843399101</v>
      </c>
      <c r="L417" s="1">
        <v>88.850856743210201</v>
      </c>
      <c r="M417" s="1">
        <v>157.93637206956299</v>
      </c>
      <c r="N417" s="1">
        <v>248.093972743591</v>
      </c>
      <c r="O417" s="1">
        <v>249.74983332478601</v>
      </c>
    </row>
    <row r="418" spans="1:15" x14ac:dyDescent="0.25">
      <c r="A418" t="s">
        <v>146</v>
      </c>
      <c r="B418" t="s">
        <v>65</v>
      </c>
      <c r="C418" t="s">
        <v>76</v>
      </c>
      <c r="D418">
        <v>88</v>
      </c>
      <c r="E418" s="36">
        <v>0.17899999999999999</v>
      </c>
      <c r="F418" s="1">
        <v>183.65844603072401</v>
      </c>
      <c r="G418" s="1">
        <v>77.022647913543906</v>
      </c>
      <c r="H418" s="1">
        <v>119.959538958525</v>
      </c>
      <c r="I418" s="1">
        <v>210.59595806028801</v>
      </c>
      <c r="J418" s="1">
        <v>176.402600614091</v>
      </c>
      <c r="K418" s="1">
        <v>195.477363623988</v>
      </c>
      <c r="L418" s="1">
        <v>80.703720930232606</v>
      </c>
      <c r="M418" s="1">
        <v>130.35990089114301</v>
      </c>
      <c r="N418" s="1">
        <v>217.238713765413</v>
      </c>
      <c r="O418" s="1">
        <v>187.25297717031799</v>
      </c>
    </row>
    <row r="419" spans="1:15" x14ac:dyDescent="0.25">
      <c r="A419" t="s">
        <v>146</v>
      </c>
      <c r="B419" t="s">
        <v>65</v>
      </c>
      <c r="C419" t="s">
        <v>77</v>
      </c>
      <c r="D419">
        <v>110</v>
      </c>
      <c r="E419" s="36">
        <v>0.224</v>
      </c>
      <c r="F419" s="1">
        <v>124.928152196033</v>
      </c>
      <c r="G419" s="1">
        <v>68.850099517627797</v>
      </c>
      <c r="H419" s="1">
        <v>102.400719047891</v>
      </c>
      <c r="I419" s="1">
        <v>173.24665661132599</v>
      </c>
      <c r="J419" s="1">
        <v>123.25244356456901</v>
      </c>
      <c r="K419" s="1">
        <v>133.818883990313</v>
      </c>
      <c r="L419" s="1">
        <v>79.273430158474895</v>
      </c>
      <c r="M419" s="1">
        <v>113.11824535236499</v>
      </c>
      <c r="N419" s="1">
        <v>183.27752747386899</v>
      </c>
      <c r="O419" s="1">
        <v>132.27253276417699</v>
      </c>
    </row>
    <row r="420" spans="1:15" x14ac:dyDescent="0.25">
      <c r="A420" t="s">
        <v>146</v>
      </c>
      <c r="B420" t="s">
        <v>65</v>
      </c>
      <c r="C420" t="s">
        <v>82</v>
      </c>
      <c r="D420">
        <v>72</v>
      </c>
      <c r="E420" s="36">
        <v>0.14699999999999999</v>
      </c>
      <c r="F420" s="1">
        <v>101.82045412480799</v>
      </c>
      <c r="G420" s="1">
        <v>66.983452369582295</v>
      </c>
      <c r="H420" s="1">
        <v>89.621611402445794</v>
      </c>
      <c r="I420" s="1">
        <v>119.64161866934801</v>
      </c>
      <c r="J420" s="1">
        <v>104.414615216953</v>
      </c>
      <c r="K420" s="1">
        <v>107.142893467676</v>
      </c>
      <c r="L420" s="1">
        <v>69.402321636448804</v>
      </c>
      <c r="M420" s="1">
        <v>95.054001022694607</v>
      </c>
      <c r="N420" s="1">
        <v>123.851107401467</v>
      </c>
      <c r="O420" s="1">
        <v>109.26156419807999</v>
      </c>
    </row>
    <row r="421" spans="1:15" x14ac:dyDescent="0.25">
      <c r="A421" t="s">
        <v>146</v>
      </c>
      <c r="B421" t="s">
        <v>65</v>
      </c>
      <c r="C421" t="s">
        <v>83</v>
      </c>
      <c r="D421">
        <v>12</v>
      </c>
      <c r="E421" s="36">
        <v>2.4E-2</v>
      </c>
      <c r="F421" s="1">
        <v>90.773162570800295</v>
      </c>
      <c r="J421" s="1">
        <v>93.388575839953504</v>
      </c>
      <c r="K421" s="1">
        <v>96.300188180280102</v>
      </c>
      <c r="O421" s="1">
        <v>98.343991659848498</v>
      </c>
    </row>
    <row r="422" spans="1:15" x14ac:dyDescent="0.25"/>
    <row r="423" spans="1:15" x14ac:dyDescent="0.25"/>
    <row r="424" spans="1:15" x14ac:dyDescent="0.25"/>
    <row r="425" spans="1:15" x14ac:dyDescent="0.25"/>
    <row r="426" spans="1:15"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M66"/>
  <sheetViews>
    <sheetView zoomScale="90" zoomScaleNormal="90" workbookViewId="0">
      <selection activeCell="B2" sqref="B2:M66"/>
    </sheetView>
  </sheetViews>
  <sheetFormatPr defaultColWidth="10.7109375" defaultRowHeight="15" customHeight="1" x14ac:dyDescent="0.25"/>
  <cols>
    <col min="1" max="1" width="17.85546875" customWidth="1"/>
    <col min="2" max="2" width="75.140625" bestFit="1" customWidth="1"/>
    <col min="3" max="3" width="16.28515625" bestFit="1" customWidth="1"/>
    <col min="4" max="13" width="19.7109375" style="1" customWidth="1"/>
  </cols>
  <sheetData>
    <row r="1" spans="1:13" ht="90" x14ac:dyDescent="0.25">
      <c r="A1" s="37" t="s">
        <v>134</v>
      </c>
      <c r="B1" s="38" t="s">
        <v>135</v>
      </c>
      <c r="C1" s="38" t="s">
        <v>106</v>
      </c>
      <c r="D1" s="39" t="s">
        <v>136</v>
      </c>
      <c r="E1" s="39" t="s">
        <v>137</v>
      </c>
      <c r="F1" s="39" t="s">
        <v>138</v>
      </c>
      <c r="G1" s="39" t="s">
        <v>139</v>
      </c>
      <c r="H1" s="39" t="s">
        <v>140</v>
      </c>
      <c r="I1" s="40" t="s">
        <v>141</v>
      </c>
      <c r="J1" s="40" t="s">
        <v>142</v>
      </c>
      <c r="K1" s="40" t="s">
        <v>143</v>
      </c>
      <c r="L1" s="40" t="s">
        <v>144</v>
      </c>
      <c r="M1" s="41" t="s">
        <v>145</v>
      </c>
    </row>
    <row r="2" spans="1:13" x14ac:dyDescent="0.25">
      <c r="A2" t="s">
        <v>146</v>
      </c>
      <c r="B2" t="s">
        <v>1</v>
      </c>
      <c r="C2">
        <v>51</v>
      </c>
      <c r="D2" s="1">
        <v>103.37468223216401</v>
      </c>
      <c r="E2" s="1">
        <v>37.137204357101197</v>
      </c>
      <c r="F2" s="1">
        <v>61.507986659645397</v>
      </c>
      <c r="G2" s="1">
        <v>132.369404453307</v>
      </c>
      <c r="H2" s="1">
        <v>68.133507803121205</v>
      </c>
      <c r="I2" s="1">
        <v>103.53799735837799</v>
      </c>
      <c r="J2" s="1">
        <v>37.137204357101197</v>
      </c>
      <c r="K2" s="1">
        <v>61.507986659645397</v>
      </c>
      <c r="L2" s="1">
        <v>132.369404453307</v>
      </c>
      <c r="M2" s="1">
        <v>68.199519173816398</v>
      </c>
    </row>
    <row r="3" spans="1:13" x14ac:dyDescent="0.25">
      <c r="A3" t="s">
        <v>146</v>
      </c>
      <c r="B3" t="s">
        <v>2</v>
      </c>
      <c r="C3">
        <v>4352</v>
      </c>
      <c r="D3" s="1">
        <v>24.211805497738901</v>
      </c>
      <c r="E3" s="1">
        <v>15.154626874731999</v>
      </c>
      <c r="F3" s="1">
        <v>20.480911878042502</v>
      </c>
      <c r="G3" s="1">
        <v>29.372741935483901</v>
      </c>
      <c r="H3" s="1">
        <v>24.758723842379101</v>
      </c>
      <c r="I3" s="1">
        <v>27.735957765464502</v>
      </c>
      <c r="J3" s="1">
        <v>17.062131928944101</v>
      </c>
      <c r="K3" s="1">
        <v>22.8090422700289</v>
      </c>
      <c r="L3" s="1">
        <v>33.160373219079098</v>
      </c>
      <c r="M3" s="1">
        <v>28.2819232850578</v>
      </c>
    </row>
    <row r="4" spans="1:13" x14ac:dyDescent="0.25">
      <c r="A4" t="s">
        <v>146</v>
      </c>
      <c r="B4" t="s">
        <v>3</v>
      </c>
      <c r="C4">
        <v>10353</v>
      </c>
      <c r="D4" s="1">
        <v>34.394841606715197</v>
      </c>
      <c r="E4" s="1">
        <v>10.2651350960844</v>
      </c>
      <c r="F4" s="1">
        <v>18.891666666666701</v>
      </c>
      <c r="G4" s="1">
        <v>36.117117117117097</v>
      </c>
      <c r="H4" s="1">
        <v>34.783444813325097</v>
      </c>
      <c r="I4" s="1">
        <v>36.675952555892898</v>
      </c>
      <c r="J4" s="1">
        <v>10.761194029850699</v>
      </c>
      <c r="K4" s="1">
        <v>19.943925233644901</v>
      </c>
      <c r="L4" s="1">
        <v>39.015384615384598</v>
      </c>
      <c r="M4" s="1">
        <v>38.091721593950901</v>
      </c>
    </row>
    <row r="5" spans="1:13" x14ac:dyDescent="0.25">
      <c r="A5" t="s">
        <v>146</v>
      </c>
      <c r="B5" t="s">
        <v>4</v>
      </c>
      <c r="C5">
        <v>8725</v>
      </c>
      <c r="D5" s="1">
        <v>42.982780253049199</v>
      </c>
      <c r="E5" s="1">
        <v>14.4362980769231</v>
      </c>
      <c r="F5" s="1">
        <v>25.187969924811998</v>
      </c>
      <c r="G5" s="1">
        <v>45.4375</v>
      </c>
      <c r="H5" s="1">
        <v>41.904560203343998</v>
      </c>
      <c r="I5" s="1">
        <v>46.706629513063298</v>
      </c>
      <c r="J5" s="1">
        <v>15.6464864864865</v>
      </c>
      <c r="K5" s="1">
        <v>27.175257731958801</v>
      </c>
      <c r="L5" s="1">
        <v>50.064836448598101</v>
      </c>
      <c r="M5" s="1">
        <v>45.638546504385502</v>
      </c>
    </row>
    <row r="6" spans="1:13" x14ac:dyDescent="0.25">
      <c r="A6" t="s">
        <v>146</v>
      </c>
      <c r="B6" t="s">
        <v>5</v>
      </c>
      <c r="C6">
        <v>2206</v>
      </c>
      <c r="D6" s="1">
        <v>38.5446253008719</v>
      </c>
      <c r="E6" s="1">
        <v>14.7395202072051</v>
      </c>
      <c r="F6" s="1">
        <v>25.000797870321598</v>
      </c>
      <c r="G6" s="1">
        <v>43.7875899308793</v>
      </c>
      <c r="H6" s="1">
        <v>39.705839422787797</v>
      </c>
      <c r="I6" s="1">
        <v>42.8146555557325</v>
      </c>
      <c r="J6" s="1">
        <v>16.054686343449301</v>
      </c>
      <c r="K6" s="1">
        <v>27.517445781662499</v>
      </c>
      <c r="L6" s="1">
        <v>49.640852979619503</v>
      </c>
      <c r="M6" s="1">
        <v>44.468033951070602</v>
      </c>
    </row>
    <row r="7" spans="1:13" x14ac:dyDescent="0.25">
      <c r="A7" t="s">
        <v>146</v>
      </c>
      <c r="B7" t="s">
        <v>6</v>
      </c>
      <c r="C7">
        <v>1616</v>
      </c>
      <c r="D7" s="1">
        <v>38.059998215770399</v>
      </c>
      <c r="E7" s="1">
        <v>15.7600567461689</v>
      </c>
      <c r="F7" s="1">
        <v>26.252042931702999</v>
      </c>
      <c r="G7" s="1">
        <v>43.0850970757431</v>
      </c>
      <c r="H7" s="1">
        <v>45.261648034275503</v>
      </c>
      <c r="I7" s="1">
        <v>42.030471300922798</v>
      </c>
      <c r="J7" s="1">
        <v>17.352631087860399</v>
      </c>
      <c r="K7" s="1">
        <v>28.955397375587999</v>
      </c>
      <c r="L7" s="1">
        <v>48.1159389167263</v>
      </c>
      <c r="M7" s="1">
        <v>49.947125537439497</v>
      </c>
    </row>
    <row r="8" spans="1:13" x14ac:dyDescent="0.25">
      <c r="A8" t="s">
        <v>146</v>
      </c>
      <c r="B8" t="s">
        <v>7</v>
      </c>
      <c r="C8">
        <v>6681</v>
      </c>
      <c r="D8" s="1">
        <v>42.082537761014102</v>
      </c>
      <c r="E8" s="1">
        <v>13.9230769230769</v>
      </c>
      <c r="F8" s="1">
        <v>23.875619834710701</v>
      </c>
      <c r="G8" s="1">
        <v>42.870253164556999</v>
      </c>
      <c r="H8" s="1">
        <v>47.544594457475498</v>
      </c>
      <c r="I8" s="1">
        <v>46.966586497944498</v>
      </c>
      <c r="J8" s="1">
        <v>15.3412202129457</v>
      </c>
      <c r="K8" s="1">
        <v>26.010101010101</v>
      </c>
      <c r="L8" s="1">
        <v>46.066225165562898</v>
      </c>
      <c r="M8" s="1">
        <v>52.244411145668401</v>
      </c>
    </row>
    <row r="9" spans="1:13" x14ac:dyDescent="0.25">
      <c r="A9" t="s">
        <v>146</v>
      </c>
      <c r="B9" t="s">
        <v>8</v>
      </c>
      <c r="C9">
        <v>7146</v>
      </c>
      <c r="D9" s="1">
        <v>40.204751530077999</v>
      </c>
      <c r="E9" s="1">
        <v>15.345077486232301</v>
      </c>
      <c r="F9" s="1">
        <v>25.9026315789474</v>
      </c>
      <c r="G9" s="1">
        <v>44.946047884172302</v>
      </c>
      <c r="H9" s="1">
        <v>46.963944793803002</v>
      </c>
      <c r="I9" s="1">
        <v>44.229067779858802</v>
      </c>
      <c r="J9" s="1">
        <v>16.544002783635701</v>
      </c>
      <c r="K9" s="1">
        <v>27.820895591475502</v>
      </c>
      <c r="L9" s="1">
        <v>48.677878924718698</v>
      </c>
      <c r="M9" s="1">
        <v>51.043937253702502</v>
      </c>
    </row>
    <row r="10" spans="1:13" x14ac:dyDescent="0.25">
      <c r="A10" t="s">
        <v>146</v>
      </c>
      <c r="B10" t="s">
        <v>9</v>
      </c>
      <c r="C10">
        <v>8983</v>
      </c>
      <c r="D10" s="1">
        <v>46.374798946852898</v>
      </c>
      <c r="E10" s="1">
        <v>15.831891979152299</v>
      </c>
      <c r="F10" s="1">
        <v>27.147982062780301</v>
      </c>
      <c r="G10" s="1">
        <v>48.896701851654399</v>
      </c>
      <c r="H10" s="1">
        <v>37.556684839427</v>
      </c>
      <c r="I10" s="1">
        <v>52.587834799953903</v>
      </c>
      <c r="J10" s="1">
        <v>17.830219641504701</v>
      </c>
      <c r="K10" s="1">
        <v>30.414893617021299</v>
      </c>
      <c r="L10" s="1">
        <v>55.457717896557497</v>
      </c>
      <c r="M10" s="1">
        <v>42.357274146728201</v>
      </c>
    </row>
    <row r="11" spans="1:13" x14ac:dyDescent="0.25">
      <c r="A11" t="s">
        <v>146</v>
      </c>
      <c r="B11" t="s">
        <v>10</v>
      </c>
      <c r="C11">
        <v>8321</v>
      </c>
      <c r="D11" s="1">
        <v>45.761642910829003</v>
      </c>
      <c r="E11" s="1">
        <v>12.875</v>
      </c>
      <c r="F11" s="1">
        <v>24.513207547169799</v>
      </c>
      <c r="G11" s="1">
        <v>51.836697247706397</v>
      </c>
      <c r="H11" s="1">
        <v>48.195240054043097</v>
      </c>
      <c r="I11" s="1">
        <v>48.279525090287898</v>
      </c>
      <c r="J11" s="1">
        <v>13.794612794612799</v>
      </c>
      <c r="K11" s="1">
        <v>26.54</v>
      </c>
      <c r="L11" s="1">
        <v>55.7</v>
      </c>
      <c r="M11" s="1">
        <v>50.511959152445101</v>
      </c>
    </row>
    <row r="12" spans="1:13" x14ac:dyDescent="0.25">
      <c r="A12" t="s">
        <v>146</v>
      </c>
      <c r="B12" t="s">
        <v>11</v>
      </c>
      <c r="C12">
        <v>77</v>
      </c>
      <c r="D12" s="1">
        <v>90.436919661611398</v>
      </c>
      <c r="E12" s="1">
        <v>33.2096980008507</v>
      </c>
      <c r="F12" s="1">
        <v>57.651788710651701</v>
      </c>
      <c r="G12" s="1">
        <v>103.83469113343401</v>
      </c>
      <c r="H12" s="1">
        <v>87.292187600860899</v>
      </c>
      <c r="I12" s="1">
        <v>93.754385236602701</v>
      </c>
      <c r="J12" s="1">
        <v>36.618933969769301</v>
      </c>
      <c r="K12" s="1">
        <v>58.362570356472801</v>
      </c>
      <c r="L12" s="1">
        <v>106.60063816209301</v>
      </c>
      <c r="M12" s="1">
        <v>90.514866403109806</v>
      </c>
    </row>
    <row r="13" spans="1:13" x14ac:dyDescent="0.25">
      <c r="A13" t="s">
        <v>146</v>
      </c>
      <c r="B13" t="s">
        <v>12</v>
      </c>
      <c r="C13">
        <v>471</v>
      </c>
      <c r="D13" s="1">
        <v>55.197331371607604</v>
      </c>
      <c r="E13" s="1">
        <v>23.2693333333333</v>
      </c>
      <c r="F13" s="1">
        <v>38.1768368617684</v>
      </c>
      <c r="G13" s="1">
        <v>76.240041264321206</v>
      </c>
      <c r="H13" s="1">
        <v>58.4105676808665</v>
      </c>
      <c r="I13" s="1">
        <v>57.724765145582801</v>
      </c>
      <c r="J13" s="1">
        <v>24.489783211637501</v>
      </c>
      <c r="K13" s="1">
        <v>41.476190476190503</v>
      </c>
      <c r="L13" s="1">
        <v>79.158670775332695</v>
      </c>
      <c r="M13" s="1">
        <v>60.328303976975</v>
      </c>
    </row>
    <row r="14" spans="1:13" x14ac:dyDescent="0.25">
      <c r="A14" t="s">
        <v>146</v>
      </c>
      <c r="B14" t="s">
        <v>13</v>
      </c>
      <c r="C14">
        <v>65</v>
      </c>
      <c r="D14" s="1">
        <v>2132.3985752253502</v>
      </c>
      <c r="E14" s="1">
        <v>838.90444444444404</v>
      </c>
      <c r="F14" s="1">
        <v>1652.8235294117601</v>
      </c>
      <c r="G14" s="1">
        <v>3057.1045758928599</v>
      </c>
      <c r="H14" s="1">
        <v>2004.09199551436</v>
      </c>
      <c r="I14" s="1">
        <v>2139.4089990567199</v>
      </c>
      <c r="J14" s="1">
        <v>838.90444444444404</v>
      </c>
      <c r="K14" s="1">
        <v>1678.1289215686299</v>
      </c>
      <c r="L14" s="1">
        <v>3057.1045758928599</v>
      </c>
      <c r="M14" s="1">
        <v>2007.5894595905299</v>
      </c>
    </row>
    <row r="15" spans="1:13" x14ac:dyDescent="0.25">
      <c r="A15" t="s">
        <v>146</v>
      </c>
      <c r="B15" t="s">
        <v>14</v>
      </c>
      <c r="C15">
        <v>3046</v>
      </c>
      <c r="D15" s="1">
        <v>14.500922980946999</v>
      </c>
      <c r="E15" s="1">
        <v>8.0534090909090903</v>
      </c>
      <c r="F15" s="1">
        <v>11.664602749301</v>
      </c>
      <c r="G15" s="1">
        <v>17.805216288183299</v>
      </c>
      <c r="H15" s="1">
        <v>15.1728296618725</v>
      </c>
      <c r="I15" s="1">
        <v>15.673384558307699</v>
      </c>
      <c r="J15" s="1">
        <v>8.4042086390854198</v>
      </c>
      <c r="K15" s="1">
        <v>12.4568303571429</v>
      </c>
      <c r="L15" s="1">
        <v>19.366626794258401</v>
      </c>
      <c r="M15" s="1">
        <v>16.754170056179301</v>
      </c>
    </row>
    <row r="16" spans="1:13" x14ac:dyDescent="0.25">
      <c r="A16" t="s">
        <v>146</v>
      </c>
      <c r="B16" t="s">
        <v>15</v>
      </c>
    </row>
    <row r="17" spans="1:13" x14ac:dyDescent="0.25">
      <c r="A17" t="s">
        <v>146</v>
      </c>
      <c r="B17" t="s">
        <v>16</v>
      </c>
      <c r="C17">
        <v>33</v>
      </c>
      <c r="D17" s="1">
        <v>98.092190803828601</v>
      </c>
      <c r="F17" s="1">
        <v>70.501858736059503</v>
      </c>
      <c r="H17" s="1">
        <v>61.537289612924603</v>
      </c>
      <c r="I17" s="1">
        <v>99.143202468668605</v>
      </c>
      <c r="K17" s="1">
        <v>70.501858736059503</v>
      </c>
      <c r="M17" s="1">
        <v>61.692036227749597</v>
      </c>
    </row>
    <row r="18" spans="1:13" x14ac:dyDescent="0.25">
      <c r="A18" t="s">
        <v>146</v>
      </c>
      <c r="B18" t="s">
        <v>17</v>
      </c>
      <c r="C18">
        <v>99</v>
      </c>
      <c r="D18" s="1">
        <v>59.027167315543203</v>
      </c>
      <c r="E18" s="1">
        <v>12.723681563426</v>
      </c>
      <c r="F18" s="1">
        <v>34.383703703703702</v>
      </c>
      <c r="G18" s="1">
        <v>74.690879382055897</v>
      </c>
      <c r="H18" s="1">
        <v>51.852399547034203</v>
      </c>
      <c r="I18" s="1">
        <v>62.326616658327602</v>
      </c>
      <c r="J18" s="1">
        <v>14.2091387735975</v>
      </c>
      <c r="K18" s="1">
        <v>36.198576512455503</v>
      </c>
      <c r="L18" s="1">
        <v>76.656289531941795</v>
      </c>
      <c r="M18" s="1">
        <v>53.725904955289202</v>
      </c>
    </row>
    <row r="19" spans="1:13" x14ac:dyDescent="0.25">
      <c r="A19" t="s">
        <v>146</v>
      </c>
      <c r="B19" t="s">
        <v>18</v>
      </c>
      <c r="C19">
        <v>2153</v>
      </c>
      <c r="D19" s="1">
        <v>42.084369745225601</v>
      </c>
      <c r="E19" s="1">
        <v>11.878182725911101</v>
      </c>
      <c r="F19" s="1">
        <v>23.0923694779116</v>
      </c>
      <c r="G19" s="1">
        <v>47.477099236641202</v>
      </c>
      <c r="H19" s="1">
        <v>38.884299722823101</v>
      </c>
      <c r="I19" s="1">
        <v>47.835001239012001</v>
      </c>
      <c r="J19" s="1">
        <v>13.125</v>
      </c>
      <c r="K19" s="1">
        <v>26.32</v>
      </c>
      <c r="L19" s="1">
        <v>53.44</v>
      </c>
      <c r="M19" s="1">
        <v>46.416378175460302</v>
      </c>
    </row>
    <row r="20" spans="1:13" x14ac:dyDescent="0.25">
      <c r="A20" t="s">
        <v>146</v>
      </c>
      <c r="B20" t="s">
        <v>19</v>
      </c>
      <c r="C20">
        <v>8423</v>
      </c>
      <c r="D20" s="1">
        <v>54.024910632454301</v>
      </c>
      <c r="E20" s="1">
        <v>13.0671826792963</v>
      </c>
      <c r="F20" s="1">
        <v>25.465909090909101</v>
      </c>
      <c r="G20" s="1">
        <v>53.617570334169898</v>
      </c>
      <c r="H20" s="1">
        <v>47.565607199604997</v>
      </c>
      <c r="I20" s="1">
        <v>56.973088763031797</v>
      </c>
      <c r="J20" s="1">
        <v>13.878727312013799</v>
      </c>
      <c r="K20" s="1">
        <v>27.2490518331226</v>
      </c>
      <c r="L20" s="1">
        <v>57.343482841661597</v>
      </c>
      <c r="M20" s="1">
        <v>50.189367583162898</v>
      </c>
    </row>
    <row r="21" spans="1:13" x14ac:dyDescent="0.25">
      <c r="A21" t="s">
        <v>146</v>
      </c>
      <c r="B21" t="s">
        <v>20</v>
      </c>
      <c r="C21">
        <v>115</v>
      </c>
      <c r="D21" s="1">
        <v>578.02470289258702</v>
      </c>
      <c r="E21" s="1">
        <v>272.93248141010099</v>
      </c>
      <c r="F21" s="1">
        <v>599.46296296296305</v>
      </c>
      <c r="G21" s="1">
        <v>823.42819767441904</v>
      </c>
      <c r="H21" s="1">
        <v>338.76023432964502</v>
      </c>
      <c r="I21" s="1">
        <v>585.29902273961</v>
      </c>
      <c r="J21" s="1">
        <v>285.59786185124699</v>
      </c>
      <c r="K21" s="1">
        <v>601.47450980392205</v>
      </c>
      <c r="L21" s="1">
        <v>830.44151734654997</v>
      </c>
      <c r="M21" s="1">
        <v>346.81552697781598</v>
      </c>
    </row>
    <row r="22" spans="1:13" x14ac:dyDescent="0.25">
      <c r="A22" t="s">
        <v>146</v>
      </c>
      <c r="B22" t="s">
        <v>21</v>
      </c>
      <c r="C22">
        <v>31511</v>
      </c>
      <c r="D22" s="1">
        <v>24.3725906461361</v>
      </c>
      <c r="E22" s="1">
        <v>11.2790561510388</v>
      </c>
      <c r="F22" s="1">
        <v>16.851063829787201</v>
      </c>
      <c r="G22" s="1">
        <v>26.260571768910101</v>
      </c>
      <c r="H22" s="1">
        <v>30.370796593279302</v>
      </c>
      <c r="I22" s="1">
        <v>26.5022581196076</v>
      </c>
      <c r="J22" s="1">
        <v>11.675500175500201</v>
      </c>
      <c r="K22" s="1">
        <v>17.6666666666667</v>
      </c>
      <c r="L22" s="1">
        <v>28.25</v>
      </c>
      <c r="M22" s="1">
        <v>33.311897165588597</v>
      </c>
    </row>
    <row r="23" spans="1:13" x14ac:dyDescent="0.25">
      <c r="A23" t="s">
        <v>146</v>
      </c>
      <c r="B23" t="s">
        <v>22</v>
      </c>
      <c r="C23">
        <v>243</v>
      </c>
      <c r="D23" s="1">
        <v>73.462082345674801</v>
      </c>
      <c r="E23" s="1">
        <v>14.756893651363001</v>
      </c>
      <c r="F23" s="1">
        <v>30.282332155477</v>
      </c>
      <c r="G23" s="1">
        <v>72.242044817927194</v>
      </c>
      <c r="H23" s="1">
        <v>41.065610074151799</v>
      </c>
      <c r="I23" s="1">
        <v>92.546387941199797</v>
      </c>
      <c r="J23" s="1">
        <v>16.218350641151201</v>
      </c>
      <c r="K23" s="1">
        <v>33.655714285714303</v>
      </c>
      <c r="L23" s="1">
        <v>82.5622661803217</v>
      </c>
      <c r="M23" s="1">
        <v>49.802038940924</v>
      </c>
    </row>
    <row r="24" spans="1:13" x14ac:dyDescent="0.25">
      <c r="A24" t="s">
        <v>146</v>
      </c>
      <c r="B24" t="s">
        <v>23</v>
      </c>
      <c r="C24">
        <v>175</v>
      </c>
      <c r="D24" s="1">
        <v>31.547361680402201</v>
      </c>
      <c r="E24" s="1">
        <v>14.9048438295665</v>
      </c>
      <c r="F24" s="1">
        <v>24.303425774877699</v>
      </c>
      <c r="G24" s="1">
        <v>40.077148702333702</v>
      </c>
      <c r="H24" s="1">
        <v>27.7456538433375</v>
      </c>
      <c r="I24" s="1">
        <v>34.819008204202497</v>
      </c>
      <c r="J24" s="1">
        <v>15.4993083520294</v>
      </c>
      <c r="K24" s="1">
        <v>27.986046511627901</v>
      </c>
      <c r="L24" s="1">
        <v>43.545643283097398</v>
      </c>
      <c r="M24" s="1">
        <v>30.350392976583102</v>
      </c>
    </row>
    <row r="25" spans="1:13" x14ac:dyDescent="0.25">
      <c r="A25" t="s">
        <v>146</v>
      </c>
      <c r="B25" t="s">
        <v>24</v>
      </c>
      <c r="C25">
        <v>2075</v>
      </c>
      <c r="D25" s="1">
        <v>68.671269538386099</v>
      </c>
      <c r="E25" s="1">
        <v>26.800615763546801</v>
      </c>
      <c r="F25" s="1">
        <v>53.710999999999999</v>
      </c>
      <c r="G25" s="1">
        <v>99.877978221604593</v>
      </c>
      <c r="H25" s="1">
        <v>75.743798024374399</v>
      </c>
      <c r="I25" s="1">
        <v>70.627649990045597</v>
      </c>
      <c r="J25" s="1">
        <v>28.486453742148399</v>
      </c>
      <c r="K25" s="1">
        <v>55.967153284671497</v>
      </c>
      <c r="L25" s="1">
        <v>102.123286828495</v>
      </c>
      <c r="M25" s="1">
        <v>77.0118417376016</v>
      </c>
    </row>
    <row r="26" spans="1:13" x14ac:dyDescent="0.25">
      <c r="A26" t="s">
        <v>146</v>
      </c>
      <c r="B26" t="s">
        <v>25</v>
      </c>
      <c r="C26">
        <v>90</v>
      </c>
      <c r="D26" s="1">
        <v>23.167574848498401</v>
      </c>
      <c r="E26" s="1">
        <v>9.5358251996450694</v>
      </c>
      <c r="F26" s="1">
        <v>15.4900966183575</v>
      </c>
      <c r="G26" s="1">
        <v>29.177976190476201</v>
      </c>
      <c r="H26" s="1">
        <v>71.361212121212105</v>
      </c>
      <c r="I26" s="1">
        <v>26.3983021811041</v>
      </c>
      <c r="J26" s="1">
        <v>9.7943236714975797</v>
      </c>
      <c r="K26" s="1">
        <v>18.3045072115385</v>
      </c>
      <c r="L26" s="1">
        <v>30.458758503401398</v>
      </c>
      <c r="M26" s="1">
        <v>73.100413427579696</v>
      </c>
    </row>
    <row r="27" spans="1:13" x14ac:dyDescent="0.25">
      <c r="A27" t="s">
        <v>146</v>
      </c>
      <c r="B27" t="s">
        <v>26</v>
      </c>
      <c r="C27">
        <v>16960</v>
      </c>
      <c r="D27" s="1">
        <v>45.338829163366697</v>
      </c>
      <c r="E27" s="1">
        <v>20.1059251237624</v>
      </c>
      <c r="F27" s="1">
        <v>34.784740056569298</v>
      </c>
      <c r="G27" s="1">
        <v>58.475900980739702</v>
      </c>
      <c r="H27" s="1">
        <v>52.023503179919501</v>
      </c>
      <c r="I27" s="1">
        <v>49.397835504901302</v>
      </c>
      <c r="J27" s="1">
        <v>21.6898573200993</v>
      </c>
      <c r="K27" s="1">
        <v>37.414236678653197</v>
      </c>
      <c r="L27" s="1">
        <v>62.113614373966797</v>
      </c>
      <c r="M27" s="1">
        <v>54.251612031078402</v>
      </c>
    </row>
    <row r="28" spans="1:13" x14ac:dyDescent="0.25">
      <c r="A28" t="s">
        <v>146</v>
      </c>
      <c r="B28" t="s">
        <v>27</v>
      </c>
      <c r="C28">
        <v>1430</v>
      </c>
      <c r="D28" s="1">
        <v>31.902852473666801</v>
      </c>
      <c r="E28" s="1">
        <v>19.3749670211471</v>
      </c>
      <c r="F28" s="1">
        <v>28.124832900841401</v>
      </c>
      <c r="G28" s="1">
        <v>38.328906834410098</v>
      </c>
      <c r="H28" s="1">
        <v>30.845218180739099</v>
      </c>
      <c r="I28" s="1">
        <v>33.544384939353002</v>
      </c>
      <c r="J28" s="1">
        <v>20.572631699433298</v>
      </c>
      <c r="K28" s="1">
        <v>29.401907028363301</v>
      </c>
      <c r="L28" s="1">
        <v>39.980736795853097</v>
      </c>
      <c r="M28" s="1">
        <v>32.514417245755702</v>
      </c>
    </row>
    <row r="29" spans="1:13" x14ac:dyDescent="0.25">
      <c r="A29" t="s">
        <v>146</v>
      </c>
      <c r="B29" t="s">
        <v>28</v>
      </c>
      <c r="C29">
        <v>73</v>
      </c>
      <c r="D29" s="1">
        <v>292.90686986938198</v>
      </c>
      <c r="E29" s="1">
        <v>90.599114813850605</v>
      </c>
      <c r="F29" s="1">
        <v>197.441761965269</v>
      </c>
      <c r="G29" s="1">
        <v>366.52722590139803</v>
      </c>
      <c r="H29" s="1">
        <v>265.65619638180698</v>
      </c>
      <c r="I29" s="1">
        <v>307.87381417606701</v>
      </c>
      <c r="J29" s="1">
        <v>117.339822667695</v>
      </c>
      <c r="K29" s="1">
        <v>220.27972222222201</v>
      </c>
      <c r="L29" s="1">
        <v>376.183686628516</v>
      </c>
      <c r="M29" s="1">
        <v>277.83532404202202</v>
      </c>
    </row>
    <row r="30" spans="1:13" x14ac:dyDescent="0.25">
      <c r="A30" t="s">
        <v>146</v>
      </c>
      <c r="B30" t="s">
        <v>29</v>
      </c>
    </row>
    <row r="31" spans="1:13" x14ac:dyDescent="0.25">
      <c r="A31" t="s">
        <v>146</v>
      </c>
      <c r="B31" t="s">
        <v>30</v>
      </c>
      <c r="C31">
        <v>1806</v>
      </c>
      <c r="D31" s="1">
        <v>40.575877572842103</v>
      </c>
      <c r="E31" s="1">
        <v>17.399694828140099</v>
      </c>
      <c r="F31" s="1">
        <v>28.6592383703602</v>
      </c>
      <c r="G31" s="1">
        <v>49.748075414337499</v>
      </c>
      <c r="H31" s="1">
        <v>38.9077289289852</v>
      </c>
      <c r="I31" s="1">
        <v>42.626408617243698</v>
      </c>
      <c r="J31" s="1">
        <v>18.3328249380138</v>
      </c>
      <c r="K31" s="1">
        <v>30.179135513487701</v>
      </c>
      <c r="L31" s="1">
        <v>53.464654634705397</v>
      </c>
      <c r="M31" s="1">
        <v>40.4884943338147</v>
      </c>
    </row>
    <row r="32" spans="1:13" x14ac:dyDescent="0.25">
      <c r="A32" t="s">
        <v>146</v>
      </c>
      <c r="B32" t="s">
        <v>31</v>
      </c>
      <c r="C32">
        <v>1101</v>
      </c>
      <c r="D32" s="1">
        <v>95.222497177845199</v>
      </c>
      <c r="E32" s="1">
        <v>35.604651162790702</v>
      </c>
      <c r="F32" s="1">
        <v>80.424242424242394</v>
      </c>
      <c r="G32" s="1">
        <v>136.65687426557</v>
      </c>
      <c r="H32" s="1">
        <v>81.813190102718906</v>
      </c>
      <c r="I32" s="1">
        <v>96.498538512128903</v>
      </c>
      <c r="J32" s="1">
        <v>36.970705725699098</v>
      </c>
      <c r="K32" s="1">
        <v>81.403743315507995</v>
      </c>
      <c r="L32" s="1">
        <v>138.50143266475601</v>
      </c>
      <c r="M32" s="1">
        <v>83.274676918603205</v>
      </c>
    </row>
    <row r="33" spans="1:13" x14ac:dyDescent="0.25">
      <c r="A33" t="s">
        <v>146</v>
      </c>
      <c r="B33" t="s">
        <v>32</v>
      </c>
      <c r="C33">
        <v>2896</v>
      </c>
      <c r="D33" s="1">
        <v>47.9074273733955</v>
      </c>
      <c r="E33" s="1">
        <v>20.777087242026301</v>
      </c>
      <c r="F33" s="1">
        <v>35.104000814267103</v>
      </c>
      <c r="G33" s="1">
        <v>60.441108438193901</v>
      </c>
      <c r="H33" s="1">
        <v>43.920361843066203</v>
      </c>
      <c r="I33" s="1">
        <v>49.104563819972697</v>
      </c>
      <c r="J33" s="1">
        <v>21.502608840146198</v>
      </c>
      <c r="K33" s="1">
        <v>36.590948127791101</v>
      </c>
      <c r="L33" s="1">
        <v>62.0425993013327</v>
      </c>
      <c r="M33" s="1">
        <v>45.101150550831797</v>
      </c>
    </row>
    <row r="34" spans="1:13" x14ac:dyDescent="0.25">
      <c r="A34" t="s">
        <v>146</v>
      </c>
      <c r="B34" t="s">
        <v>33</v>
      </c>
      <c r="C34">
        <v>300</v>
      </c>
      <c r="D34" s="1">
        <v>49.766920586221701</v>
      </c>
      <c r="E34" s="1">
        <v>21.445347262220501</v>
      </c>
      <c r="F34" s="1">
        <v>36.504855207353799</v>
      </c>
      <c r="G34" s="1">
        <v>61.378034807831803</v>
      </c>
      <c r="H34" s="1">
        <v>47.2161077624963</v>
      </c>
      <c r="I34" s="1">
        <v>51.590620969415298</v>
      </c>
      <c r="J34" s="1">
        <v>21.8118131487889</v>
      </c>
      <c r="K34" s="1">
        <v>38.249066853778203</v>
      </c>
      <c r="L34" s="1">
        <v>62.880679997790402</v>
      </c>
      <c r="M34" s="1">
        <v>48.618072983418202</v>
      </c>
    </row>
    <row r="35" spans="1:13" x14ac:dyDescent="0.25">
      <c r="A35" t="s">
        <v>146</v>
      </c>
      <c r="B35" t="s">
        <v>34</v>
      </c>
      <c r="C35">
        <v>97</v>
      </c>
      <c r="D35" s="1">
        <v>33.928170533094502</v>
      </c>
      <c r="E35" s="1">
        <v>20.791366906474799</v>
      </c>
      <c r="F35" s="1">
        <v>32.327868852458998</v>
      </c>
      <c r="G35" s="1">
        <v>42.792553191489397</v>
      </c>
      <c r="H35" s="1">
        <v>38.028710575139101</v>
      </c>
      <c r="I35" s="1">
        <v>37.064875922762504</v>
      </c>
      <c r="J35" s="1">
        <v>22.156199677938801</v>
      </c>
      <c r="K35" s="1">
        <v>33.931645569620301</v>
      </c>
      <c r="L35" s="1">
        <v>45.568238213399503</v>
      </c>
      <c r="M35" s="1">
        <v>43.528169449598003</v>
      </c>
    </row>
    <row r="36" spans="1:13" x14ac:dyDescent="0.25">
      <c r="A36" t="s">
        <v>146</v>
      </c>
      <c r="B36" t="s">
        <v>35</v>
      </c>
      <c r="C36">
        <v>1021</v>
      </c>
      <c r="D36" s="1">
        <v>35.6734388671358</v>
      </c>
      <c r="E36" s="1">
        <v>21.614001892147598</v>
      </c>
      <c r="F36" s="1">
        <v>30.1384734218103</v>
      </c>
      <c r="G36" s="1">
        <v>42.884391291015</v>
      </c>
      <c r="H36" s="1">
        <v>33.269584455089898</v>
      </c>
      <c r="I36" s="1">
        <v>40.025211204980899</v>
      </c>
      <c r="J36" s="1">
        <v>24.802435723951302</v>
      </c>
      <c r="K36" s="1">
        <v>34.214103559152903</v>
      </c>
      <c r="L36" s="1">
        <v>48.139880557398797</v>
      </c>
      <c r="M36" s="1">
        <v>37.457035129572297</v>
      </c>
    </row>
    <row r="37" spans="1:13" x14ac:dyDescent="0.25">
      <c r="A37" t="s">
        <v>146</v>
      </c>
      <c r="B37" t="s">
        <v>36</v>
      </c>
    </row>
    <row r="38" spans="1:13" x14ac:dyDescent="0.25">
      <c r="A38" t="s">
        <v>146</v>
      </c>
      <c r="B38" t="s">
        <v>37</v>
      </c>
      <c r="C38">
        <v>30</v>
      </c>
      <c r="D38" s="1">
        <v>349.412765371018</v>
      </c>
      <c r="F38" s="1">
        <v>30.9476973684211</v>
      </c>
      <c r="H38" s="1">
        <v>154.50569300573599</v>
      </c>
      <c r="I38" s="1">
        <v>632.29356306411796</v>
      </c>
      <c r="K38" s="1">
        <v>42.236134527572901</v>
      </c>
      <c r="M38" s="1">
        <v>598.79671416942301</v>
      </c>
    </row>
    <row r="39" spans="1:13" x14ac:dyDescent="0.25">
      <c r="A39" t="s">
        <v>146</v>
      </c>
      <c r="B39" t="s">
        <v>38</v>
      </c>
      <c r="C39">
        <v>1034</v>
      </c>
      <c r="D39" s="1">
        <v>36.665048362543097</v>
      </c>
      <c r="E39" s="1">
        <v>8.2813574105181598</v>
      </c>
      <c r="F39" s="1">
        <v>14.604783299924</v>
      </c>
      <c r="G39" s="1">
        <v>38.630805335968397</v>
      </c>
      <c r="H39" s="1">
        <v>51.552560121520102</v>
      </c>
      <c r="I39" s="1">
        <v>38.170508344658103</v>
      </c>
      <c r="J39" s="1">
        <v>8.3718456441398192</v>
      </c>
      <c r="K39" s="1">
        <v>15.041070150322099</v>
      </c>
      <c r="L39" s="1">
        <v>41.004955963576698</v>
      </c>
      <c r="M39" s="1">
        <v>54.538066635308297</v>
      </c>
    </row>
    <row r="40" spans="1:13" x14ac:dyDescent="0.25">
      <c r="A40" t="s">
        <v>146</v>
      </c>
      <c r="B40" t="s">
        <v>39</v>
      </c>
      <c r="C40">
        <v>60</v>
      </c>
      <c r="D40" s="1">
        <v>127.41630497720401</v>
      </c>
      <c r="E40" s="1">
        <v>38.118734371830897</v>
      </c>
      <c r="F40" s="1">
        <v>91.2473998087995</v>
      </c>
      <c r="G40" s="1">
        <v>193.52107279693499</v>
      </c>
      <c r="H40" s="1">
        <v>184.48514804682199</v>
      </c>
      <c r="I40" s="1">
        <v>131.18681678189199</v>
      </c>
      <c r="J40" s="1">
        <v>40.384498521742501</v>
      </c>
      <c r="K40" s="1">
        <v>91.2473998087995</v>
      </c>
      <c r="L40" s="1">
        <v>193.52107279693499</v>
      </c>
      <c r="M40" s="1">
        <v>189.50859445629499</v>
      </c>
    </row>
    <row r="41" spans="1:13" x14ac:dyDescent="0.25">
      <c r="A41" t="s">
        <v>146</v>
      </c>
      <c r="B41" t="s">
        <v>40</v>
      </c>
      <c r="C41">
        <v>2745</v>
      </c>
      <c r="D41" s="1">
        <v>29.400913117294099</v>
      </c>
      <c r="E41" s="1">
        <v>15.093533487297901</v>
      </c>
      <c r="F41" s="1">
        <v>22.390261627907002</v>
      </c>
      <c r="G41" s="1">
        <v>35.580487804877997</v>
      </c>
      <c r="H41" s="1">
        <v>34.900069120365103</v>
      </c>
      <c r="I41" s="1">
        <v>31.2146641882116</v>
      </c>
      <c r="J41" s="1">
        <v>15.820678513731799</v>
      </c>
      <c r="K41" s="1">
        <v>23.543288324066701</v>
      </c>
      <c r="L41" s="1">
        <v>37.674834376985203</v>
      </c>
      <c r="M41" s="1">
        <v>36.671176943538597</v>
      </c>
    </row>
    <row r="42" spans="1:13" x14ac:dyDescent="0.25">
      <c r="A42" t="s">
        <v>146</v>
      </c>
      <c r="B42" t="s">
        <v>41</v>
      </c>
      <c r="C42">
        <v>732</v>
      </c>
      <c r="D42" s="1">
        <v>74.241942599871905</v>
      </c>
      <c r="E42" s="1">
        <v>37.031579888674102</v>
      </c>
      <c r="F42" s="1">
        <v>60.070010834591599</v>
      </c>
      <c r="G42" s="1">
        <v>90.066487222754105</v>
      </c>
      <c r="H42" s="1">
        <v>65.622762025024798</v>
      </c>
      <c r="I42" s="1">
        <v>77.566865497745496</v>
      </c>
      <c r="J42" s="1">
        <v>39.423948879168897</v>
      </c>
      <c r="K42" s="1">
        <v>63.995194177316499</v>
      </c>
      <c r="L42" s="1">
        <v>95.060041407933298</v>
      </c>
      <c r="M42" s="1">
        <v>67.906878326122595</v>
      </c>
    </row>
    <row r="43" spans="1:13" x14ac:dyDescent="0.25">
      <c r="A43" t="s">
        <v>146</v>
      </c>
      <c r="B43" t="s">
        <v>42</v>
      </c>
      <c r="C43">
        <v>6216</v>
      </c>
      <c r="D43" s="1">
        <v>50.981041615290202</v>
      </c>
      <c r="E43" s="1">
        <v>18.156021062271101</v>
      </c>
      <c r="F43" s="1">
        <v>34.829887191704003</v>
      </c>
      <c r="G43" s="1">
        <v>64.802814769975797</v>
      </c>
      <c r="H43" s="1">
        <v>49.811538007637402</v>
      </c>
      <c r="I43" s="1">
        <v>56.833688813861201</v>
      </c>
      <c r="J43" s="1">
        <v>19.935957910014501</v>
      </c>
      <c r="K43" s="1">
        <v>39.425064667842399</v>
      </c>
      <c r="L43" s="1">
        <v>72.944620032129606</v>
      </c>
      <c r="M43" s="1">
        <v>54.617318265679998</v>
      </c>
    </row>
    <row r="44" spans="1:13" x14ac:dyDescent="0.25">
      <c r="A44" t="s">
        <v>146</v>
      </c>
      <c r="B44" t="s">
        <v>43</v>
      </c>
      <c r="C44">
        <v>2879</v>
      </c>
      <c r="D44" s="1">
        <v>54.755379244031701</v>
      </c>
      <c r="E44" s="1">
        <v>24.988911290322601</v>
      </c>
      <c r="F44" s="1">
        <v>42.288990825688103</v>
      </c>
      <c r="G44" s="1">
        <v>70.963626088473504</v>
      </c>
      <c r="H44" s="1">
        <v>61.861199261355303</v>
      </c>
      <c r="I44" s="1">
        <v>58.752575003025797</v>
      </c>
      <c r="J44" s="1">
        <v>27.036067030495602</v>
      </c>
      <c r="K44" s="1">
        <v>47.314777327935197</v>
      </c>
      <c r="L44" s="1">
        <v>76.538031883370905</v>
      </c>
      <c r="M44" s="1">
        <v>65.218047473045701</v>
      </c>
    </row>
    <row r="45" spans="1:13" x14ac:dyDescent="0.25">
      <c r="A45" t="s">
        <v>146</v>
      </c>
      <c r="B45" t="s">
        <v>44</v>
      </c>
      <c r="C45">
        <v>2954</v>
      </c>
      <c r="D45" s="1">
        <v>81.682808823831195</v>
      </c>
      <c r="E45" s="1">
        <v>14.272712418300699</v>
      </c>
      <c r="F45" s="1">
        <v>29.564663640674802</v>
      </c>
      <c r="G45" s="1">
        <v>73.180379746835399</v>
      </c>
      <c r="H45" s="1">
        <v>52.255079221721502</v>
      </c>
      <c r="I45" s="1">
        <v>85.995709563197295</v>
      </c>
      <c r="J45" s="1">
        <v>15.0515517241379</v>
      </c>
      <c r="K45" s="1">
        <v>31.461829305365601</v>
      </c>
      <c r="L45" s="1">
        <v>77.044251079472502</v>
      </c>
      <c r="M45" s="1">
        <v>54.413476308622897</v>
      </c>
    </row>
    <row r="46" spans="1:13" x14ac:dyDescent="0.25">
      <c r="A46" t="s">
        <v>146</v>
      </c>
      <c r="B46" t="s">
        <v>45</v>
      </c>
      <c r="C46">
        <v>621</v>
      </c>
      <c r="D46" s="1">
        <v>65.745955038626704</v>
      </c>
      <c r="E46" s="1">
        <v>22.901537118448498</v>
      </c>
      <c r="F46" s="1">
        <v>41.127868852459002</v>
      </c>
      <c r="G46" s="1">
        <v>78.844827586206904</v>
      </c>
      <c r="H46" s="1">
        <v>56.522509208650199</v>
      </c>
      <c r="I46" s="1">
        <v>67.773692048058194</v>
      </c>
      <c r="J46" s="1">
        <v>24.3044507575758</v>
      </c>
      <c r="K46" s="1">
        <v>43.422514619883003</v>
      </c>
      <c r="L46" s="1">
        <v>81.711313394018205</v>
      </c>
      <c r="M46" s="1">
        <v>58.607387290047498</v>
      </c>
    </row>
    <row r="47" spans="1:13" x14ac:dyDescent="0.25">
      <c r="A47" t="s">
        <v>146</v>
      </c>
      <c r="B47" t="s">
        <v>46</v>
      </c>
      <c r="C47">
        <v>22</v>
      </c>
      <c r="D47" s="1">
        <v>144.48054199130399</v>
      </c>
      <c r="F47" s="1">
        <v>83.882754882575597</v>
      </c>
      <c r="H47" s="1">
        <v>124.343728282246</v>
      </c>
      <c r="I47" s="1">
        <v>149.83176466109899</v>
      </c>
      <c r="K47" s="1">
        <v>83.882754882575597</v>
      </c>
      <c r="M47" s="1">
        <v>125.854199628365</v>
      </c>
    </row>
    <row r="48" spans="1:13" x14ac:dyDescent="0.25">
      <c r="A48" t="s">
        <v>146</v>
      </c>
      <c r="B48" t="s">
        <v>47</v>
      </c>
      <c r="C48">
        <v>1558</v>
      </c>
      <c r="D48" s="1">
        <v>37.4502211386745</v>
      </c>
      <c r="E48" s="1">
        <v>19.368899751356199</v>
      </c>
      <c r="F48" s="1">
        <v>31.156067784256599</v>
      </c>
      <c r="G48" s="1">
        <v>48.1670095861585</v>
      </c>
      <c r="H48" s="1">
        <v>37.898238878971199</v>
      </c>
      <c r="I48" s="1">
        <v>41.026968016376301</v>
      </c>
      <c r="J48" s="1">
        <v>21.918485081082402</v>
      </c>
      <c r="K48" s="1">
        <v>34.271966145833296</v>
      </c>
      <c r="L48" s="1">
        <v>52.601222500854902</v>
      </c>
      <c r="M48" s="1">
        <v>40.755724506204601</v>
      </c>
    </row>
    <row r="49" spans="1:13" x14ac:dyDescent="0.25">
      <c r="A49" t="s">
        <v>146</v>
      </c>
      <c r="B49" t="s">
        <v>48</v>
      </c>
    </row>
    <row r="50" spans="1:13" x14ac:dyDescent="0.25">
      <c r="A50" t="s">
        <v>146</v>
      </c>
      <c r="B50" t="s">
        <v>49</v>
      </c>
      <c r="C50">
        <v>3805</v>
      </c>
      <c r="D50" s="1">
        <v>245.94602877765601</v>
      </c>
      <c r="E50" s="1">
        <v>111.430463576159</v>
      </c>
      <c r="F50" s="1">
        <v>195.24752475247499</v>
      </c>
      <c r="G50" s="1">
        <v>318.085714285714</v>
      </c>
      <c r="H50" s="1">
        <v>190.95294656528699</v>
      </c>
      <c r="I50" s="1">
        <v>247.727189971884</v>
      </c>
      <c r="J50" s="1">
        <v>112.780392156863</v>
      </c>
      <c r="K50" s="1">
        <v>197.43150684931501</v>
      </c>
      <c r="L50" s="1">
        <v>319.474320241692</v>
      </c>
      <c r="M50" s="1">
        <v>192.27714502027899</v>
      </c>
    </row>
    <row r="51" spans="1:13" x14ac:dyDescent="0.25">
      <c r="A51" t="s">
        <v>146</v>
      </c>
      <c r="B51" t="s">
        <v>50</v>
      </c>
      <c r="C51">
        <v>461</v>
      </c>
      <c r="D51" s="1">
        <v>27.551102993904401</v>
      </c>
      <c r="E51" s="1">
        <v>16.9417910447761</v>
      </c>
      <c r="F51" s="1">
        <v>23.7615384615385</v>
      </c>
      <c r="G51" s="1">
        <v>32.129403040415298</v>
      </c>
      <c r="H51" s="1">
        <v>26.004304411943</v>
      </c>
      <c r="I51" s="1">
        <v>30.223425862782801</v>
      </c>
      <c r="J51" s="1">
        <v>18.514112903225801</v>
      </c>
      <c r="K51" s="1">
        <v>25.526119402985099</v>
      </c>
      <c r="L51" s="1">
        <v>36.591460456089301</v>
      </c>
      <c r="M51" s="1">
        <v>28.758454673726501</v>
      </c>
    </row>
    <row r="52" spans="1:13" x14ac:dyDescent="0.25">
      <c r="A52" t="s">
        <v>146</v>
      </c>
      <c r="B52" t="s">
        <v>51</v>
      </c>
      <c r="C52">
        <v>85</v>
      </c>
      <c r="D52" s="1">
        <v>35.8646495894127</v>
      </c>
      <c r="E52" s="1">
        <v>20.928973660308799</v>
      </c>
      <c r="F52" s="1">
        <v>29.010367170626299</v>
      </c>
      <c r="G52" s="1">
        <v>46.200598607586699</v>
      </c>
      <c r="H52" s="1">
        <v>34.466350739214803</v>
      </c>
      <c r="I52" s="1">
        <v>40.331591023512701</v>
      </c>
      <c r="J52" s="1">
        <v>22.719557195572001</v>
      </c>
      <c r="K52" s="1">
        <v>36.665369384132198</v>
      </c>
      <c r="L52" s="1">
        <v>53.054533508541397</v>
      </c>
      <c r="M52" s="1">
        <v>38.100206063892898</v>
      </c>
    </row>
    <row r="53" spans="1:13" x14ac:dyDescent="0.25">
      <c r="A53" t="s">
        <v>146</v>
      </c>
      <c r="B53" t="s">
        <v>52</v>
      </c>
      <c r="C53">
        <v>356</v>
      </c>
      <c r="D53" s="1">
        <v>36.2820700158059</v>
      </c>
      <c r="E53" s="1">
        <v>17.065538907821502</v>
      </c>
      <c r="F53" s="1">
        <v>28.1280164250261</v>
      </c>
      <c r="G53" s="1">
        <v>48.100099372436098</v>
      </c>
      <c r="H53" s="1">
        <v>31.000175021229399</v>
      </c>
      <c r="I53" s="1">
        <v>39.670041539943398</v>
      </c>
      <c r="J53" s="1">
        <v>19.458662113210799</v>
      </c>
      <c r="K53" s="1">
        <v>31.631649914761901</v>
      </c>
      <c r="L53" s="1">
        <v>49.460227912780297</v>
      </c>
      <c r="M53" s="1">
        <v>34.389821126912203</v>
      </c>
    </row>
    <row r="54" spans="1:13" x14ac:dyDescent="0.25">
      <c r="A54" t="s">
        <v>146</v>
      </c>
      <c r="B54" t="s">
        <v>53</v>
      </c>
      <c r="C54">
        <v>4111</v>
      </c>
      <c r="D54" s="1">
        <v>31.462183553590201</v>
      </c>
      <c r="E54" s="1">
        <v>12.465891472868201</v>
      </c>
      <c r="F54" s="1">
        <v>20.435643564356401</v>
      </c>
      <c r="G54" s="1">
        <v>38.147186147186098</v>
      </c>
      <c r="H54" s="1">
        <v>34.821657314160703</v>
      </c>
      <c r="I54" s="1">
        <v>34.297570764266702</v>
      </c>
      <c r="J54" s="1">
        <v>12.8236363636364</v>
      </c>
      <c r="K54" s="1">
        <v>21.5374149659864</v>
      </c>
      <c r="L54" s="1">
        <v>41.042682926829301</v>
      </c>
      <c r="M54" s="1">
        <v>37.410346964673401</v>
      </c>
    </row>
    <row r="55" spans="1:13" x14ac:dyDescent="0.25">
      <c r="A55" t="s">
        <v>146</v>
      </c>
      <c r="B55" t="s">
        <v>54</v>
      </c>
      <c r="C55">
        <v>19309</v>
      </c>
      <c r="D55" s="1">
        <v>88.723660150507499</v>
      </c>
      <c r="E55" s="1">
        <v>24.177589852008499</v>
      </c>
      <c r="F55" s="1">
        <v>49.094580233793799</v>
      </c>
      <c r="G55" s="1">
        <v>107.718711276332</v>
      </c>
      <c r="H55" s="1">
        <v>71.837042124016804</v>
      </c>
      <c r="I55" s="1">
        <v>90.873161897872805</v>
      </c>
      <c r="J55" s="1">
        <v>25.371929824561398</v>
      </c>
      <c r="K55" s="1">
        <v>50.441176470588204</v>
      </c>
      <c r="L55" s="1">
        <v>109.84</v>
      </c>
      <c r="M55" s="1">
        <v>74.911098295664203</v>
      </c>
    </row>
    <row r="56" spans="1:13" x14ac:dyDescent="0.25">
      <c r="A56" t="s">
        <v>146</v>
      </c>
      <c r="B56" t="s">
        <v>55</v>
      </c>
      <c r="C56">
        <v>4337</v>
      </c>
      <c r="D56" s="1">
        <v>56.293682242678699</v>
      </c>
      <c r="E56" s="1">
        <v>19.437192118226601</v>
      </c>
      <c r="F56" s="1">
        <v>35.305</v>
      </c>
      <c r="G56" s="1">
        <v>69.915745856353595</v>
      </c>
      <c r="H56" s="1">
        <v>51.186488077394202</v>
      </c>
      <c r="I56" s="1">
        <v>59.370450150498598</v>
      </c>
      <c r="J56" s="1">
        <v>21.182509505703401</v>
      </c>
      <c r="K56" s="1">
        <v>37.814102564102598</v>
      </c>
      <c r="L56" s="1">
        <v>74.394067796610202</v>
      </c>
      <c r="M56" s="1">
        <v>53.968741894849103</v>
      </c>
    </row>
    <row r="57" spans="1:13" x14ac:dyDescent="0.25">
      <c r="A57" t="s">
        <v>146</v>
      </c>
      <c r="B57" t="s">
        <v>56</v>
      </c>
      <c r="C57">
        <v>6959</v>
      </c>
      <c r="D57" s="1">
        <v>116.48862842613001</v>
      </c>
      <c r="E57" s="1">
        <v>50.094553532516599</v>
      </c>
      <c r="F57" s="1">
        <v>96.623728813559296</v>
      </c>
      <c r="G57" s="1">
        <v>159.09442823454199</v>
      </c>
      <c r="H57" s="1">
        <v>94.253025476916307</v>
      </c>
      <c r="I57" s="1">
        <v>117.925154690364</v>
      </c>
      <c r="J57" s="1">
        <v>51.051708639943897</v>
      </c>
      <c r="K57" s="1">
        <v>98.163588390501303</v>
      </c>
      <c r="L57" s="1">
        <v>161.08205697373299</v>
      </c>
      <c r="M57" s="1">
        <v>95.596592959063202</v>
      </c>
    </row>
    <row r="58" spans="1:13" x14ac:dyDescent="0.25">
      <c r="A58" t="s">
        <v>146</v>
      </c>
      <c r="B58" t="s">
        <v>57</v>
      </c>
      <c r="C58">
        <v>13816</v>
      </c>
      <c r="D58" s="1">
        <v>52.473337524912502</v>
      </c>
      <c r="E58" s="1">
        <v>19.7377556001519</v>
      </c>
      <c r="F58" s="1">
        <v>34.204053279230799</v>
      </c>
      <c r="G58" s="1">
        <v>62.109299516908202</v>
      </c>
      <c r="H58" s="1">
        <v>47.7551847498667</v>
      </c>
      <c r="I58" s="1">
        <v>54.524697469735102</v>
      </c>
      <c r="J58" s="1">
        <v>21.328994996273799</v>
      </c>
      <c r="K58" s="1">
        <v>36.070991982166603</v>
      </c>
      <c r="L58" s="1">
        <v>64.907066991173295</v>
      </c>
      <c r="M58" s="1">
        <v>49.756080243596699</v>
      </c>
    </row>
    <row r="59" spans="1:13" x14ac:dyDescent="0.25">
      <c r="A59" t="s">
        <v>146</v>
      </c>
      <c r="B59" t="s">
        <v>58</v>
      </c>
      <c r="C59">
        <v>857</v>
      </c>
      <c r="D59" s="1">
        <v>47.760566424317297</v>
      </c>
      <c r="E59" s="1">
        <v>28.4225028702641</v>
      </c>
      <c r="F59" s="1">
        <v>42.503324808184097</v>
      </c>
      <c r="G59" s="1">
        <v>61.939240506329099</v>
      </c>
      <c r="H59" s="1">
        <v>47.509791972150197</v>
      </c>
      <c r="I59" s="1">
        <v>50.410346224189702</v>
      </c>
      <c r="J59" s="1">
        <v>30.809312638580899</v>
      </c>
      <c r="K59" s="1">
        <v>45.302733006306902</v>
      </c>
      <c r="L59" s="1">
        <v>64.5247018739353</v>
      </c>
      <c r="M59" s="1">
        <v>49.704276506808597</v>
      </c>
    </row>
    <row r="60" spans="1:13" x14ac:dyDescent="0.25">
      <c r="A60" t="s">
        <v>146</v>
      </c>
      <c r="B60" t="s">
        <v>59</v>
      </c>
      <c r="C60">
        <v>196</v>
      </c>
      <c r="D60" s="1">
        <v>49.896461005056601</v>
      </c>
      <c r="E60" s="1">
        <v>26.914116781559098</v>
      </c>
      <c r="F60" s="1">
        <v>41.587839779684103</v>
      </c>
      <c r="G60" s="1">
        <v>65.138204968571401</v>
      </c>
      <c r="H60" s="1">
        <v>48.2996122053938</v>
      </c>
      <c r="I60" s="1">
        <v>52.042320697472398</v>
      </c>
      <c r="J60" s="1">
        <v>28.231589403604801</v>
      </c>
      <c r="K60" s="1">
        <v>45.4165314837879</v>
      </c>
      <c r="L60" s="1">
        <v>66.833456022908706</v>
      </c>
      <c r="M60" s="1">
        <v>50.353566730287298</v>
      </c>
    </row>
    <row r="61" spans="1:13" x14ac:dyDescent="0.25">
      <c r="A61" t="s">
        <v>146</v>
      </c>
      <c r="B61" t="s">
        <v>60</v>
      </c>
      <c r="C61">
        <v>961</v>
      </c>
      <c r="D61" s="1">
        <v>58.785319063931503</v>
      </c>
      <c r="E61" s="1">
        <v>32.998878923766803</v>
      </c>
      <c r="F61" s="1">
        <v>48.349211528004403</v>
      </c>
      <c r="G61" s="1">
        <v>71.783018867924497</v>
      </c>
      <c r="H61" s="1">
        <v>61.638582667983101</v>
      </c>
      <c r="I61" s="1">
        <v>61.810368634945704</v>
      </c>
      <c r="J61" s="1">
        <v>35.4196078431373</v>
      </c>
      <c r="K61" s="1">
        <v>51.444173771823003</v>
      </c>
      <c r="L61" s="1">
        <v>75.640871525169004</v>
      </c>
      <c r="M61" s="1">
        <v>65.077594885951697</v>
      </c>
    </row>
    <row r="62" spans="1:13" x14ac:dyDescent="0.25">
      <c r="A62" t="s">
        <v>146</v>
      </c>
      <c r="B62" t="s">
        <v>61</v>
      </c>
      <c r="C62">
        <v>94</v>
      </c>
      <c r="D62" s="1">
        <v>403.04646869264701</v>
      </c>
      <c r="E62" s="1">
        <v>68.310257434870294</v>
      </c>
      <c r="F62" s="1">
        <v>136.555236055113</v>
      </c>
      <c r="G62" s="1">
        <v>378.52382434824199</v>
      </c>
      <c r="H62" s="1">
        <v>376.46102069757899</v>
      </c>
      <c r="I62" s="1">
        <v>426.61614424219698</v>
      </c>
      <c r="J62" s="1">
        <v>70.198275116337896</v>
      </c>
      <c r="K62" s="1">
        <v>136.555236055113</v>
      </c>
      <c r="L62" s="1">
        <v>388.611427419927</v>
      </c>
      <c r="M62" s="1">
        <v>384.37935526998302</v>
      </c>
    </row>
    <row r="63" spans="1:13" x14ac:dyDescent="0.25">
      <c r="A63" t="s">
        <v>146</v>
      </c>
      <c r="B63" t="s">
        <v>62</v>
      </c>
      <c r="C63">
        <v>398</v>
      </c>
      <c r="D63" s="1">
        <v>55.400563018984897</v>
      </c>
      <c r="E63" s="1">
        <v>29.126894625603899</v>
      </c>
      <c r="F63" s="1">
        <v>42.9832096542413</v>
      </c>
      <c r="G63" s="1">
        <v>65.4973871644453</v>
      </c>
      <c r="H63" s="1">
        <v>58.743348813399997</v>
      </c>
      <c r="I63" s="1">
        <v>59.394078338875303</v>
      </c>
      <c r="J63" s="1">
        <v>31.160518342306201</v>
      </c>
      <c r="K63" s="1">
        <v>44.8837477569854</v>
      </c>
      <c r="L63" s="1">
        <v>67.250806692746593</v>
      </c>
      <c r="M63" s="1">
        <v>62.6125498230735</v>
      </c>
    </row>
    <row r="64" spans="1:13" x14ac:dyDescent="0.25">
      <c r="A64" t="s">
        <v>146</v>
      </c>
      <c r="B64" t="s">
        <v>63</v>
      </c>
      <c r="C64">
        <v>154</v>
      </c>
      <c r="D64" s="1">
        <v>82.457861339403905</v>
      </c>
      <c r="E64" s="1">
        <v>31.012792605776401</v>
      </c>
      <c r="F64" s="1">
        <v>50.188801607599601</v>
      </c>
      <c r="G64" s="1">
        <v>86.0769736842105</v>
      </c>
      <c r="H64" s="1">
        <v>93.880741158987504</v>
      </c>
      <c r="I64" s="1">
        <v>88.996577829793395</v>
      </c>
      <c r="J64" s="1">
        <v>34.462012679922601</v>
      </c>
      <c r="K64" s="1">
        <v>52.0654517772806</v>
      </c>
      <c r="L64" s="1">
        <v>88.265928179607897</v>
      </c>
      <c r="M64" s="1">
        <v>104.522306858083</v>
      </c>
    </row>
    <row r="65" spans="1:13" x14ac:dyDescent="0.25">
      <c r="A65" t="s">
        <v>146</v>
      </c>
      <c r="B65" t="s">
        <v>64</v>
      </c>
      <c r="C65">
        <v>2382</v>
      </c>
      <c r="D65" s="1">
        <v>50.950536669399497</v>
      </c>
      <c r="E65" s="1">
        <v>25.686457113583099</v>
      </c>
      <c r="F65" s="1">
        <v>41.204457455638597</v>
      </c>
      <c r="G65" s="1">
        <v>68.629710101071197</v>
      </c>
      <c r="H65" s="1">
        <v>50.706900281877701</v>
      </c>
      <c r="I65" s="1">
        <v>55.318850020939202</v>
      </c>
      <c r="J65" s="1">
        <v>28.547426927860698</v>
      </c>
      <c r="K65" s="1">
        <v>46.027813626874199</v>
      </c>
      <c r="L65" s="1">
        <v>74.0086379310345</v>
      </c>
      <c r="M65" s="1">
        <v>54.676142302283402</v>
      </c>
    </row>
    <row r="66" spans="1:13" x14ac:dyDescent="0.25">
      <c r="A66" t="s">
        <v>146</v>
      </c>
      <c r="B66" t="s">
        <v>65</v>
      </c>
      <c r="C66">
        <v>418</v>
      </c>
      <c r="D66" s="1">
        <v>220.18597621810599</v>
      </c>
      <c r="E66" s="1">
        <v>81.764547890412601</v>
      </c>
      <c r="F66" s="1">
        <v>134.806177960301</v>
      </c>
      <c r="G66" s="1">
        <v>236.64058889601301</v>
      </c>
      <c r="H66" s="1">
        <v>129.600201036247</v>
      </c>
      <c r="I66" s="1">
        <v>232.336366713806</v>
      </c>
      <c r="J66" s="1">
        <v>86.951689487956202</v>
      </c>
      <c r="K66" s="1">
        <v>150.25109929555299</v>
      </c>
      <c r="L66" s="1">
        <v>248.37560927458699</v>
      </c>
      <c r="M66" s="1">
        <v>137.496979398885</v>
      </c>
    </row>
  </sheetData>
  <pageMargins left="0.7" right="0.7" top="0.75" bottom="0.75" header="0.511811023622047" footer="0.511811023622047"/>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O167"/>
  <sheetViews>
    <sheetView zoomScale="80" zoomScaleNormal="80" workbookViewId="0">
      <selection activeCell="R1" sqref="R1"/>
    </sheetView>
  </sheetViews>
  <sheetFormatPr defaultColWidth="10.7109375" defaultRowHeight="15" customHeight="1" x14ac:dyDescent="0.25"/>
  <cols>
    <col min="1" max="1" width="14.42578125" customWidth="1"/>
    <col min="2" max="2" width="75.140625" bestFit="1" customWidth="1"/>
    <col min="3" max="3" width="87.7109375" bestFit="1" customWidth="1"/>
    <col min="4" max="4" width="16.7109375" bestFit="1" customWidth="1"/>
    <col min="5" max="5" width="20.42578125" style="36" customWidth="1"/>
    <col min="6" max="6" width="12.140625" style="1" customWidth="1"/>
    <col min="7" max="7" width="12.5703125" style="1" customWidth="1"/>
    <col min="8" max="8" width="16.85546875" style="1" customWidth="1"/>
    <col min="9" max="9" width="12.5703125" style="1" customWidth="1"/>
    <col min="10" max="10" width="15.28515625" style="1" customWidth="1"/>
    <col min="11" max="15" width="22" style="1" customWidth="1"/>
  </cols>
  <sheetData>
    <row r="1" spans="1:15" ht="118.15" customHeight="1" x14ac:dyDescent="0.25">
      <c r="A1" t="s">
        <v>134</v>
      </c>
      <c r="B1" t="s">
        <v>135</v>
      </c>
      <c r="C1" t="s">
        <v>164</v>
      </c>
      <c r="D1" s="5" t="s">
        <v>106</v>
      </c>
      <c r="E1" s="5" t="s">
        <v>162</v>
      </c>
      <c r="F1" s="25" t="s">
        <v>136</v>
      </c>
      <c r="G1" s="25" t="s">
        <v>137</v>
      </c>
      <c r="H1" s="25" t="s">
        <v>138</v>
      </c>
      <c r="I1" s="25" t="s">
        <v>139</v>
      </c>
      <c r="J1" s="25" t="s">
        <v>140</v>
      </c>
      <c r="K1" s="26" t="s">
        <v>141</v>
      </c>
      <c r="L1" s="26" t="s">
        <v>142</v>
      </c>
      <c r="M1" s="26" t="s">
        <v>143</v>
      </c>
      <c r="N1" s="26" t="s">
        <v>144</v>
      </c>
      <c r="O1" s="26" t="s">
        <v>145</v>
      </c>
    </row>
    <row r="2" spans="1:15" x14ac:dyDescent="0.25">
      <c r="A2" t="s">
        <v>146</v>
      </c>
      <c r="B2" t="s">
        <v>2</v>
      </c>
      <c r="C2" t="s">
        <v>198</v>
      </c>
      <c r="D2">
        <v>123</v>
      </c>
      <c r="E2" s="36">
        <v>2.5000000000000001E-2</v>
      </c>
      <c r="F2" s="1">
        <v>21.571891998190001</v>
      </c>
      <c r="G2" s="1">
        <v>10.035432153531101</v>
      </c>
      <c r="H2" s="1">
        <v>16.6608695652174</v>
      </c>
      <c r="I2" s="1">
        <v>26.550136934745101</v>
      </c>
      <c r="J2" s="1">
        <v>22.743168432409501</v>
      </c>
      <c r="K2" s="1">
        <v>25.6978374470158</v>
      </c>
      <c r="L2" s="1">
        <v>12.265564372420201</v>
      </c>
      <c r="M2" s="1">
        <v>19.424270287022601</v>
      </c>
      <c r="N2" s="1">
        <v>32.400125547105297</v>
      </c>
      <c r="O2" s="1">
        <v>26.074857831785099</v>
      </c>
    </row>
    <row r="3" spans="1:15" x14ac:dyDescent="0.25">
      <c r="A3" t="s">
        <v>146</v>
      </c>
      <c r="B3" t="s">
        <v>2</v>
      </c>
      <c r="C3" t="s">
        <v>199</v>
      </c>
      <c r="D3">
        <v>1490</v>
      </c>
      <c r="E3" s="36">
        <v>0.309</v>
      </c>
      <c r="F3" s="1">
        <v>23.609112057169501</v>
      </c>
      <c r="G3" s="1">
        <v>12.625022126482</v>
      </c>
      <c r="H3" s="1">
        <v>18.802251043530099</v>
      </c>
      <c r="I3" s="1">
        <v>31.060234250853799</v>
      </c>
      <c r="J3" s="1">
        <v>25.904759098736001</v>
      </c>
      <c r="K3" s="1">
        <v>34.485024513277601</v>
      </c>
      <c r="L3" s="1">
        <v>19.828514731397899</v>
      </c>
      <c r="M3" s="1">
        <v>28.033383906673901</v>
      </c>
      <c r="N3" s="1">
        <v>44.455781990521302</v>
      </c>
      <c r="O3" s="1">
        <v>35.512517590369399</v>
      </c>
    </row>
    <row r="4" spans="1:15" x14ac:dyDescent="0.25">
      <c r="A4" t="s">
        <v>146</v>
      </c>
      <c r="B4" t="s">
        <v>2</v>
      </c>
      <c r="C4" t="s">
        <v>200</v>
      </c>
      <c r="D4">
        <v>204</v>
      </c>
      <c r="E4" s="36">
        <v>4.2000000000000003E-2</v>
      </c>
      <c r="F4" s="1">
        <v>26.723563294824199</v>
      </c>
      <c r="G4" s="1">
        <v>14.5675151477729</v>
      </c>
      <c r="H4" s="1">
        <v>22.855727538153399</v>
      </c>
      <c r="I4" s="1">
        <v>34.522841368121902</v>
      </c>
      <c r="J4" s="1">
        <v>29.610380770443498</v>
      </c>
    </row>
    <row r="5" spans="1:15" x14ac:dyDescent="0.25">
      <c r="A5" t="s">
        <v>146</v>
      </c>
      <c r="B5" t="s">
        <v>2</v>
      </c>
      <c r="C5" t="s">
        <v>201</v>
      </c>
      <c r="D5">
        <v>3011</v>
      </c>
      <c r="E5" s="36">
        <v>0.624</v>
      </c>
      <c r="F5" s="1">
        <v>25.447414428466399</v>
      </c>
      <c r="G5" s="1">
        <v>16.6471965020576</v>
      </c>
      <c r="H5" s="1">
        <v>21.756124721603602</v>
      </c>
      <c r="I5" s="1">
        <v>30.002956846335501</v>
      </c>
      <c r="J5" s="1">
        <v>26.0064566824122</v>
      </c>
    </row>
    <row r="6" spans="1:15" x14ac:dyDescent="0.25">
      <c r="A6" t="s">
        <v>146</v>
      </c>
      <c r="B6" t="s">
        <v>3</v>
      </c>
      <c r="C6" t="s">
        <v>198</v>
      </c>
      <c r="D6">
        <v>337</v>
      </c>
      <c r="E6" s="36">
        <v>1.7999999999999999E-2</v>
      </c>
      <c r="F6" s="1">
        <v>32.751236425136703</v>
      </c>
      <c r="G6" s="1">
        <v>9.4935672514619895</v>
      </c>
      <c r="H6" s="1">
        <v>18.7632743362832</v>
      </c>
      <c r="I6" s="1">
        <v>35.264705882352899</v>
      </c>
      <c r="J6" s="1">
        <v>34.044465741014598</v>
      </c>
      <c r="K6" s="1">
        <v>50.207158198534202</v>
      </c>
      <c r="L6" s="1">
        <v>18.6462728816207</v>
      </c>
      <c r="M6" s="1">
        <v>32.479611160656503</v>
      </c>
      <c r="N6" s="1">
        <v>53.956892395300201</v>
      </c>
      <c r="O6" s="1">
        <v>60.506653907958601</v>
      </c>
    </row>
    <row r="7" spans="1:15" x14ac:dyDescent="0.25">
      <c r="A7" t="s">
        <v>146</v>
      </c>
      <c r="B7" t="s">
        <v>3</v>
      </c>
      <c r="C7" t="s">
        <v>199</v>
      </c>
      <c r="D7">
        <v>2158</v>
      </c>
      <c r="E7" s="36">
        <v>0.113</v>
      </c>
      <c r="F7" s="1">
        <v>40.316624709368902</v>
      </c>
      <c r="G7" s="1">
        <v>12.075788910580901</v>
      </c>
      <c r="H7" s="1">
        <v>21.715674366912801</v>
      </c>
      <c r="I7" s="1">
        <v>43.133003664788298</v>
      </c>
      <c r="J7" s="1">
        <v>47.9894672031635</v>
      </c>
      <c r="K7" s="1">
        <v>59.300652043369197</v>
      </c>
      <c r="L7" s="1">
        <v>18.638040270786298</v>
      </c>
      <c r="M7" s="1">
        <v>33.983380582604099</v>
      </c>
      <c r="N7" s="1">
        <v>66.389052523563393</v>
      </c>
      <c r="O7" s="1">
        <v>66.350558176373298</v>
      </c>
    </row>
    <row r="8" spans="1:15" x14ac:dyDescent="0.25">
      <c r="A8" t="s">
        <v>146</v>
      </c>
      <c r="B8" t="s">
        <v>3</v>
      </c>
      <c r="C8" t="s">
        <v>200</v>
      </c>
      <c r="D8">
        <v>387</v>
      </c>
      <c r="E8" s="36">
        <v>0.02</v>
      </c>
      <c r="F8" s="1">
        <v>43.430697169671603</v>
      </c>
      <c r="G8" s="1">
        <v>11.0451220056606</v>
      </c>
      <c r="H8" s="1">
        <v>21.313875598086099</v>
      </c>
      <c r="I8" s="1">
        <v>43.917549969715303</v>
      </c>
      <c r="J8" s="1">
        <v>44.001507780493597</v>
      </c>
    </row>
    <row r="9" spans="1:15" x14ac:dyDescent="0.25">
      <c r="A9" t="s">
        <v>146</v>
      </c>
      <c r="B9" t="s">
        <v>3</v>
      </c>
      <c r="C9" t="s">
        <v>201</v>
      </c>
      <c r="D9">
        <v>16204</v>
      </c>
      <c r="E9" s="36">
        <v>0.84899999999999998</v>
      </c>
      <c r="F9" s="1">
        <v>35.928068655695697</v>
      </c>
      <c r="G9" s="1">
        <v>10.477298105682999</v>
      </c>
      <c r="H9" s="1">
        <v>19.595844155844201</v>
      </c>
      <c r="I9" s="1">
        <v>38.709216101694899</v>
      </c>
      <c r="J9" s="1">
        <v>40.246110164488002</v>
      </c>
    </row>
    <row r="10" spans="1:15" x14ac:dyDescent="0.25">
      <c r="A10" t="s">
        <v>146</v>
      </c>
      <c r="B10" t="s">
        <v>4</v>
      </c>
      <c r="C10" t="s">
        <v>198</v>
      </c>
      <c r="D10">
        <v>249</v>
      </c>
      <c r="E10" s="36">
        <v>0.02</v>
      </c>
      <c r="F10" s="1">
        <v>37.502249816223497</v>
      </c>
      <c r="G10" s="1">
        <v>15.0564471499723</v>
      </c>
      <c r="H10" s="1">
        <v>24.4696944673823</v>
      </c>
      <c r="I10" s="1">
        <v>44.651050858334699</v>
      </c>
      <c r="J10" s="1">
        <v>41.078367224698198</v>
      </c>
      <c r="K10" s="1">
        <v>54.966382910667797</v>
      </c>
      <c r="L10" s="1">
        <v>21.124609775932299</v>
      </c>
      <c r="M10" s="1">
        <v>35.839567896080403</v>
      </c>
      <c r="N10" s="1">
        <v>66.338868590550206</v>
      </c>
      <c r="O10" s="1">
        <v>70.2639889010687</v>
      </c>
    </row>
    <row r="11" spans="1:15" x14ac:dyDescent="0.25">
      <c r="A11" t="s">
        <v>146</v>
      </c>
      <c r="B11" t="s">
        <v>4</v>
      </c>
      <c r="C11" t="s">
        <v>199</v>
      </c>
      <c r="D11">
        <v>2272</v>
      </c>
      <c r="E11" s="36">
        <v>0.18</v>
      </c>
      <c r="F11" s="1">
        <v>42.864109268644299</v>
      </c>
      <c r="G11" s="1">
        <v>14.257312213359301</v>
      </c>
      <c r="H11" s="1">
        <v>24.7210924369748</v>
      </c>
      <c r="I11" s="1">
        <v>46.333362926136402</v>
      </c>
      <c r="J11" s="1">
        <v>47.431850292588301</v>
      </c>
      <c r="K11" s="1">
        <v>62.433476678461197</v>
      </c>
      <c r="L11" s="1">
        <v>21.786123890364799</v>
      </c>
      <c r="M11" s="1">
        <v>37.2309075973033</v>
      </c>
      <c r="N11" s="1">
        <v>69.677308873834306</v>
      </c>
      <c r="O11" s="1">
        <v>63.975456551896499</v>
      </c>
    </row>
    <row r="12" spans="1:15" x14ac:dyDescent="0.25">
      <c r="A12" t="s">
        <v>146</v>
      </c>
      <c r="B12" t="s">
        <v>4</v>
      </c>
      <c r="C12" t="s">
        <v>200</v>
      </c>
      <c r="D12">
        <v>283</v>
      </c>
      <c r="E12" s="36">
        <v>2.1999999999999999E-2</v>
      </c>
      <c r="F12" s="1">
        <v>43.8535809859561</v>
      </c>
      <c r="G12" s="1">
        <v>12.1878515467391</v>
      </c>
      <c r="H12" s="1">
        <v>22.527472527472501</v>
      </c>
      <c r="I12" s="1">
        <v>46.392592592592599</v>
      </c>
      <c r="J12" s="1">
        <v>43.445807120312203</v>
      </c>
    </row>
    <row r="13" spans="1:15" x14ac:dyDescent="0.25">
      <c r="A13" t="s">
        <v>146</v>
      </c>
      <c r="B13" t="s">
        <v>4</v>
      </c>
      <c r="C13" t="s">
        <v>201</v>
      </c>
      <c r="D13">
        <v>9809</v>
      </c>
      <c r="E13" s="36">
        <v>0.77800000000000002</v>
      </c>
      <c r="F13" s="1">
        <v>45.4510275106215</v>
      </c>
      <c r="G13" s="1">
        <v>14.52</v>
      </c>
      <c r="H13" s="1">
        <v>25.570009033423698</v>
      </c>
      <c r="I13" s="1">
        <v>47.11</v>
      </c>
      <c r="J13" s="1">
        <v>46.565293639701999</v>
      </c>
    </row>
    <row r="14" spans="1:15" x14ac:dyDescent="0.25">
      <c r="A14" t="s">
        <v>146</v>
      </c>
      <c r="B14" t="s">
        <v>5</v>
      </c>
      <c r="C14" t="s">
        <v>198</v>
      </c>
      <c r="D14">
        <v>163</v>
      </c>
      <c r="E14" s="36">
        <v>2.9000000000000001E-2</v>
      </c>
      <c r="F14" s="1">
        <v>30.194454269433201</v>
      </c>
      <c r="G14" s="1">
        <v>15.4163526794514</v>
      </c>
      <c r="H14" s="1">
        <v>21.813686534216298</v>
      </c>
      <c r="I14" s="1">
        <v>35.003184277872201</v>
      </c>
      <c r="J14" s="1">
        <v>37.697741338815398</v>
      </c>
      <c r="K14" s="1">
        <v>40.873755111791702</v>
      </c>
      <c r="L14" s="1">
        <v>19.153361454549099</v>
      </c>
      <c r="M14" s="1">
        <v>27.727476475198198</v>
      </c>
      <c r="N14" s="1">
        <v>46.825330385432103</v>
      </c>
      <c r="O14" s="1">
        <v>60.848974922962199</v>
      </c>
    </row>
    <row r="15" spans="1:15" x14ac:dyDescent="0.25">
      <c r="A15" t="s">
        <v>146</v>
      </c>
      <c r="B15" t="s">
        <v>5</v>
      </c>
      <c r="C15" t="s">
        <v>199</v>
      </c>
      <c r="D15">
        <v>1447</v>
      </c>
      <c r="E15" s="36">
        <v>0.25800000000000001</v>
      </c>
      <c r="F15" s="1">
        <v>37.8012850788555</v>
      </c>
      <c r="G15" s="1">
        <v>15.7921056204181</v>
      </c>
      <c r="H15" s="1">
        <v>24.678679480334601</v>
      </c>
      <c r="I15" s="1">
        <v>41.077130191878801</v>
      </c>
      <c r="J15" s="1">
        <v>42.272661565766299</v>
      </c>
      <c r="K15" s="1">
        <v>51.614262214765702</v>
      </c>
      <c r="L15" s="1">
        <v>21.761507731591902</v>
      </c>
      <c r="M15" s="1">
        <v>32.849887133182797</v>
      </c>
      <c r="N15" s="1">
        <v>54.897039578663502</v>
      </c>
      <c r="O15" s="1">
        <v>54.928878425380397</v>
      </c>
    </row>
    <row r="16" spans="1:15" x14ac:dyDescent="0.25">
      <c r="A16" t="s">
        <v>146</v>
      </c>
      <c r="B16" t="s">
        <v>5</v>
      </c>
      <c r="C16" t="s">
        <v>200</v>
      </c>
      <c r="D16">
        <v>180</v>
      </c>
      <c r="E16" s="36">
        <v>3.2000000000000001E-2</v>
      </c>
      <c r="F16" s="1">
        <v>35.897898616930597</v>
      </c>
      <c r="G16" s="1">
        <v>16.6733630581741</v>
      </c>
      <c r="H16" s="1">
        <v>24.9767761790146</v>
      </c>
      <c r="I16" s="1">
        <v>37.116663684440702</v>
      </c>
      <c r="J16" s="1">
        <v>39.393188645372298</v>
      </c>
    </row>
    <row r="17" spans="1:15" x14ac:dyDescent="0.25">
      <c r="A17" t="s">
        <v>146</v>
      </c>
      <c r="B17" t="s">
        <v>5</v>
      </c>
      <c r="C17" t="s">
        <v>201</v>
      </c>
      <c r="D17">
        <v>3822</v>
      </c>
      <c r="E17" s="36">
        <v>0.68100000000000005</v>
      </c>
      <c r="F17" s="1">
        <v>39.400791260890401</v>
      </c>
      <c r="G17" s="1">
        <v>15.856841880278401</v>
      </c>
      <c r="H17" s="1">
        <v>25.9609182642407</v>
      </c>
      <c r="I17" s="1">
        <v>43.760643579697799</v>
      </c>
      <c r="J17" s="1">
        <v>39.622908353910802</v>
      </c>
    </row>
    <row r="18" spans="1:15" x14ac:dyDescent="0.25">
      <c r="A18" t="s">
        <v>146</v>
      </c>
      <c r="B18" t="s">
        <v>6</v>
      </c>
      <c r="C18" t="s">
        <v>198</v>
      </c>
      <c r="D18">
        <v>125</v>
      </c>
      <c r="E18" s="36">
        <v>2.5000000000000001E-2</v>
      </c>
      <c r="F18" s="1">
        <v>28.9153836911686</v>
      </c>
      <c r="G18" s="1">
        <v>13.646587743732599</v>
      </c>
      <c r="H18" s="1">
        <v>20.996774193548401</v>
      </c>
      <c r="I18" s="1">
        <v>33.412878787878803</v>
      </c>
      <c r="J18" s="1">
        <v>29.216077823691499</v>
      </c>
      <c r="K18" s="1">
        <v>40.716778365669803</v>
      </c>
      <c r="L18" s="1">
        <v>18.883361091225201</v>
      </c>
      <c r="M18" s="1">
        <v>27.884787759275799</v>
      </c>
      <c r="N18" s="1">
        <v>45.514090004387299</v>
      </c>
      <c r="O18" s="1">
        <v>43.923552695921003</v>
      </c>
    </row>
    <row r="19" spans="1:15" x14ac:dyDescent="0.25">
      <c r="A19" t="s">
        <v>146</v>
      </c>
      <c r="B19" t="s">
        <v>6</v>
      </c>
      <c r="C19" t="s">
        <v>199</v>
      </c>
      <c r="D19">
        <v>1233</v>
      </c>
      <c r="E19" s="36">
        <v>0.247</v>
      </c>
      <c r="F19" s="1">
        <v>38.573395721195403</v>
      </c>
      <c r="G19" s="1">
        <v>15.2949382223994</v>
      </c>
      <c r="H19" s="1">
        <v>25.112410071942399</v>
      </c>
      <c r="I19" s="1">
        <v>42.668999999999997</v>
      </c>
      <c r="J19" s="1">
        <v>48.1285014676643</v>
      </c>
      <c r="K19" s="1">
        <v>54.435856926682298</v>
      </c>
      <c r="L19" s="1">
        <v>22.061685490877501</v>
      </c>
      <c r="M19" s="1">
        <v>36.036036036036002</v>
      </c>
      <c r="N19" s="1">
        <v>61.899267399267401</v>
      </c>
      <c r="O19" s="1">
        <v>63.348504576201599</v>
      </c>
    </row>
    <row r="20" spans="1:15" x14ac:dyDescent="0.25">
      <c r="A20" t="s">
        <v>146</v>
      </c>
      <c r="B20" t="s">
        <v>6</v>
      </c>
      <c r="C20" t="s">
        <v>200</v>
      </c>
      <c r="D20">
        <v>132</v>
      </c>
      <c r="E20" s="36">
        <v>2.5999999999999999E-2</v>
      </c>
      <c r="F20" s="1">
        <v>35.658239344115103</v>
      </c>
      <c r="G20" s="1">
        <v>13.320802663689401</v>
      </c>
      <c r="H20" s="1">
        <v>23.808973935133601</v>
      </c>
      <c r="I20" s="1">
        <v>45.295592705167202</v>
      </c>
      <c r="J20" s="1">
        <v>51.896784929419198</v>
      </c>
    </row>
    <row r="21" spans="1:15" x14ac:dyDescent="0.25">
      <c r="A21" t="s">
        <v>146</v>
      </c>
      <c r="B21" t="s">
        <v>6</v>
      </c>
      <c r="C21" t="s">
        <v>201</v>
      </c>
      <c r="D21">
        <v>3495</v>
      </c>
      <c r="E21" s="36">
        <v>0.70099999999999996</v>
      </c>
      <c r="F21" s="1">
        <v>43.588591589469303</v>
      </c>
      <c r="G21" s="1">
        <v>16.2264989127058</v>
      </c>
      <c r="H21" s="1">
        <v>26.952966328166799</v>
      </c>
      <c r="I21" s="1">
        <v>48.493289288606597</v>
      </c>
      <c r="J21" s="1">
        <v>52.447020646259297</v>
      </c>
    </row>
    <row r="22" spans="1:15" x14ac:dyDescent="0.25">
      <c r="A22" t="s">
        <v>146</v>
      </c>
      <c r="B22" t="s">
        <v>7</v>
      </c>
      <c r="C22" t="s">
        <v>198</v>
      </c>
      <c r="D22">
        <v>218</v>
      </c>
      <c r="E22" s="36">
        <v>0.02</v>
      </c>
      <c r="F22" s="1">
        <v>35.223323833348203</v>
      </c>
      <c r="G22" s="1">
        <v>12.1243300922008</v>
      </c>
      <c r="H22" s="1">
        <v>19.488000660674299</v>
      </c>
      <c r="I22" s="1">
        <v>38.554761904761897</v>
      </c>
      <c r="J22" s="1">
        <v>42.651783832263597</v>
      </c>
      <c r="K22" s="1">
        <v>51.047078565946499</v>
      </c>
      <c r="L22" s="1">
        <v>18.865338031026202</v>
      </c>
      <c r="M22" s="1">
        <v>30.3731457997491</v>
      </c>
      <c r="N22" s="1">
        <v>58.229353702334102</v>
      </c>
      <c r="O22" s="1">
        <v>70.698272622629702</v>
      </c>
    </row>
    <row r="23" spans="1:15" x14ac:dyDescent="0.25">
      <c r="A23" t="s">
        <v>146</v>
      </c>
      <c r="B23" t="s">
        <v>7</v>
      </c>
      <c r="C23" t="s">
        <v>199</v>
      </c>
      <c r="D23">
        <v>2019</v>
      </c>
      <c r="E23" s="36">
        <v>0.189</v>
      </c>
      <c r="F23" s="1">
        <v>45.193795841627903</v>
      </c>
      <c r="G23" s="1">
        <v>13.238349885408701</v>
      </c>
      <c r="H23" s="1">
        <v>22.4884615384615</v>
      </c>
      <c r="I23" s="1">
        <v>46.205612848689803</v>
      </c>
      <c r="J23" s="1">
        <v>57.334238276154601</v>
      </c>
      <c r="K23" s="1">
        <v>69.167721113935002</v>
      </c>
      <c r="L23" s="1">
        <v>21.429791277200898</v>
      </c>
      <c r="M23" s="1">
        <v>35.086429112964403</v>
      </c>
      <c r="N23" s="1">
        <v>69.071887936600405</v>
      </c>
      <c r="O23" s="1">
        <v>75.774394054155593</v>
      </c>
    </row>
    <row r="24" spans="1:15" x14ac:dyDescent="0.25">
      <c r="A24" t="s">
        <v>146</v>
      </c>
      <c r="B24" t="s">
        <v>7</v>
      </c>
      <c r="C24" t="s">
        <v>200</v>
      </c>
      <c r="D24">
        <v>211</v>
      </c>
      <c r="E24" s="36">
        <v>0.02</v>
      </c>
      <c r="F24" s="1">
        <v>42.931808783046499</v>
      </c>
      <c r="G24" s="1">
        <v>13.427758320532501</v>
      </c>
      <c r="H24" s="1">
        <v>25.173454545454501</v>
      </c>
      <c r="I24" s="1">
        <v>45.9734035409165</v>
      </c>
      <c r="J24" s="1">
        <v>53.7537048694833</v>
      </c>
    </row>
    <row r="25" spans="1:15" x14ac:dyDescent="0.25">
      <c r="A25" t="s">
        <v>146</v>
      </c>
      <c r="B25" t="s">
        <v>7</v>
      </c>
      <c r="C25" t="s">
        <v>201</v>
      </c>
      <c r="D25">
        <v>8228</v>
      </c>
      <c r="E25" s="36">
        <v>0.77100000000000002</v>
      </c>
      <c r="F25" s="1">
        <v>45.045525711621103</v>
      </c>
      <c r="G25" s="1">
        <v>14.803574226656</v>
      </c>
      <c r="H25" s="1">
        <v>25.2292397660819</v>
      </c>
      <c r="I25" s="1">
        <v>45.176817264848403</v>
      </c>
      <c r="J25" s="1">
        <v>50.818336862559399</v>
      </c>
    </row>
    <row r="26" spans="1:15" x14ac:dyDescent="0.25">
      <c r="A26" t="s">
        <v>146</v>
      </c>
      <c r="B26" t="s">
        <v>9</v>
      </c>
      <c r="C26" t="s">
        <v>198</v>
      </c>
      <c r="D26">
        <v>3715</v>
      </c>
      <c r="E26" s="36">
        <v>5.5E-2</v>
      </c>
      <c r="F26" s="1">
        <v>81.653811602638001</v>
      </c>
      <c r="G26" s="1">
        <v>18.205143086128</v>
      </c>
      <c r="H26" s="1">
        <v>36.2631578947368</v>
      </c>
      <c r="I26" s="1">
        <v>97.778124556674697</v>
      </c>
      <c r="J26" s="1">
        <v>54.134749485882402</v>
      </c>
      <c r="K26" s="1">
        <v>200.11560656663301</v>
      </c>
      <c r="L26" s="1">
        <v>25.365784864178199</v>
      </c>
      <c r="M26" s="1">
        <v>51.210375194954899</v>
      </c>
      <c r="N26" s="1">
        <v>143.393871874025</v>
      </c>
      <c r="O26" s="1">
        <v>119.857951813714</v>
      </c>
    </row>
    <row r="27" spans="1:15" x14ac:dyDescent="0.25">
      <c r="A27" t="s">
        <v>146</v>
      </c>
      <c r="B27" t="s">
        <v>9</v>
      </c>
      <c r="C27" t="s">
        <v>199</v>
      </c>
      <c r="D27">
        <v>20518</v>
      </c>
      <c r="E27" s="36">
        <v>0.30399999999999999</v>
      </c>
      <c r="F27" s="1">
        <v>66.5828696214801</v>
      </c>
      <c r="G27" s="1">
        <v>15.606307870370401</v>
      </c>
      <c r="H27" s="1">
        <v>28.788053649407399</v>
      </c>
      <c r="I27" s="1">
        <v>66.256684322033905</v>
      </c>
      <c r="J27" s="1">
        <v>50.4230751813623</v>
      </c>
      <c r="K27" s="1">
        <v>102.5618035481</v>
      </c>
      <c r="L27" s="1">
        <v>22.797156398104299</v>
      </c>
      <c r="M27" s="1">
        <v>42.151965754196198</v>
      </c>
      <c r="N27" s="1">
        <v>97.308514010396806</v>
      </c>
      <c r="O27" s="1">
        <v>76.266893925951905</v>
      </c>
    </row>
    <row r="28" spans="1:15" x14ac:dyDescent="0.25">
      <c r="A28" t="s">
        <v>146</v>
      </c>
      <c r="B28" t="s">
        <v>9</v>
      </c>
      <c r="C28" t="s">
        <v>200</v>
      </c>
      <c r="D28">
        <v>1402</v>
      </c>
      <c r="E28" s="36">
        <v>2.1000000000000001E-2</v>
      </c>
      <c r="F28" s="1">
        <v>87.080711556911893</v>
      </c>
      <c r="G28" s="1">
        <v>17.854783192967499</v>
      </c>
      <c r="H28" s="1">
        <v>38.841695259880503</v>
      </c>
      <c r="I28" s="1">
        <v>102.822658096927</v>
      </c>
      <c r="J28" s="1">
        <v>62.440142741718297</v>
      </c>
    </row>
    <row r="29" spans="1:15" x14ac:dyDescent="0.25">
      <c r="A29" t="s">
        <v>146</v>
      </c>
      <c r="B29" t="s">
        <v>9</v>
      </c>
      <c r="C29" t="s">
        <v>201</v>
      </c>
      <c r="D29">
        <v>41847</v>
      </c>
      <c r="E29" s="36">
        <v>0.62</v>
      </c>
      <c r="F29" s="1">
        <v>55.426981206057803</v>
      </c>
      <c r="G29" s="1">
        <v>14.7968967551622</v>
      </c>
      <c r="H29" s="1">
        <v>26.038647342995201</v>
      </c>
      <c r="I29" s="1">
        <v>52.8829260867887</v>
      </c>
      <c r="J29" s="1">
        <v>44.9141531561677</v>
      </c>
    </row>
    <row r="30" spans="1:15" x14ac:dyDescent="0.25">
      <c r="A30" t="s">
        <v>146</v>
      </c>
      <c r="B30" t="s">
        <v>10</v>
      </c>
      <c r="C30" t="s">
        <v>198</v>
      </c>
      <c r="D30">
        <v>133</v>
      </c>
      <c r="E30" s="36">
        <v>1.4E-2</v>
      </c>
      <c r="F30" s="1">
        <v>35.236320383204998</v>
      </c>
      <c r="G30" s="1">
        <v>11.0302114803625</v>
      </c>
      <c r="H30" s="1">
        <v>20.385638297872301</v>
      </c>
      <c r="I30" s="1">
        <v>36.141414141414103</v>
      </c>
      <c r="J30" s="1">
        <v>26.860802037820001</v>
      </c>
      <c r="K30" s="1">
        <v>52.383636686569901</v>
      </c>
      <c r="L30" s="1">
        <v>18.078058489980201</v>
      </c>
      <c r="M30" s="1">
        <v>31.792058762595602</v>
      </c>
      <c r="N30" s="1">
        <v>48.631484669883697</v>
      </c>
      <c r="O30" s="1">
        <v>41.789691799271203</v>
      </c>
    </row>
    <row r="31" spans="1:15" x14ac:dyDescent="0.25">
      <c r="A31" t="s">
        <v>146</v>
      </c>
      <c r="B31" t="s">
        <v>10</v>
      </c>
      <c r="C31" t="s">
        <v>199</v>
      </c>
      <c r="D31">
        <v>1356</v>
      </c>
      <c r="E31" s="36">
        <v>0.14699999999999999</v>
      </c>
      <c r="F31" s="1">
        <v>38.915863922846199</v>
      </c>
      <c r="G31" s="1">
        <v>12.993066326530601</v>
      </c>
      <c r="H31" s="1">
        <v>22.4018598515223</v>
      </c>
      <c r="I31" s="1">
        <v>43.491701866216097</v>
      </c>
      <c r="J31" s="1">
        <v>39.531386119911602</v>
      </c>
      <c r="K31" s="1">
        <v>55.2543470575486</v>
      </c>
      <c r="L31" s="1">
        <v>19.329619848722</v>
      </c>
      <c r="M31" s="1">
        <v>34.134509638310398</v>
      </c>
      <c r="N31" s="1">
        <v>64.260920329670299</v>
      </c>
      <c r="O31" s="1">
        <v>52.738890692353003</v>
      </c>
    </row>
    <row r="32" spans="1:15" x14ac:dyDescent="0.25">
      <c r="A32" t="s">
        <v>146</v>
      </c>
      <c r="B32" t="s">
        <v>10</v>
      </c>
      <c r="C32" t="s">
        <v>200</v>
      </c>
      <c r="D32">
        <v>145</v>
      </c>
      <c r="E32" s="36">
        <v>1.6E-2</v>
      </c>
      <c r="F32" s="1">
        <v>57.746136108131601</v>
      </c>
      <c r="G32" s="1">
        <v>15.848184818481799</v>
      </c>
      <c r="H32" s="1">
        <v>30.800915331807801</v>
      </c>
      <c r="I32" s="1">
        <v>70.041180086047902</v>
      </c>
      <c r="J32" s="1">
        <v>51.860286602282002</v>
      </c>
    </row>
    <row r="33" spans="1:15" x14ac:dyDescent="0.25">
      <c r="A33" t="s">
        <v>146</v>
      </c>
      <c r="B33" t="s">
        <v>10</v>
      </c>
      <c r="C33" t="s">
        <v>201</v>
      </c>
      <c r="D33">
        <v>7571</v>
      </c>
      <c r="E33" s="36">
        <v>0.82199999999999995</v>
      </c>
      <c r="F33" s="1">
        <v>47.001185313173401</v>
      </c>
      <c r="G33" s="1">
        <v>12.849358974358999</v>
      </c>
      <c r="H33" s="1">
        <v>24.9163346613546</v>
      </c>
      <c r="I33" s="1">
        <v>53.966670493246099</v>
      </c>
      <c r="J33" s="1">
        <v>49.975205340330803</v>
      </c>
    </row>
    <row r="34" spans="1:15" x14ac:dyDescent="0.25">
      <c r="A34" t="s">
        <v>146</v>
      </c>
      <c r="B34" t="s">
        <v>18</v>
      </c>
      <c r="C34" t="s">
        <v>198</v>
      </c>
      <c r="D34">
        <v>195</v>
      </c>
      <c r="E34" s="36">
        <v>0.04</v>
      </c>
      <c r="F34" s="1">
        <v>40.446419708565898</v>
      </c>
      <c r="G34" s="1">
        <v>11.903543670315401</v>
      </c>
      <c r="H34" s="1">
        <v>20.377825618945099</v>
      </c>
      <c r="I34" s="1">
        <v>44.547140591887803</v>
      </c>
      <c r="J34" s="1">
        <v>36.591461441515101</v>
      </c>
      <c r="K34" s="1">
        <v>88.822884135796201</v>
      </c>
      <c r="L34" s="1">
        <v>17.7812524539316</v>
      </c>
      <c r="M34" s="1">
        <v>34.795383685921102</v>
      </c>
      <c r="N34" s="1">
        <v>79.039308372862607</v>
      </c>
      <c r="O34" s="1">
        <v>77.333640785357602</v>
      </c>
    </row>
    <row r="35" spans="1:15" x14ac:dyDescent="0.25">
      <c r="A35" t="s">
        <v>146</v>
      </c>
      <c r="B35" t="s">
        <v>18</v>
      </c>
      <c r="C35" t="s">
        <v>199</v>
      </c>
      <c r="D35">
        <v>1164</v>
      </c>
      <c r="E35" s="36">
        <v>0.24099999999999999</v>
      </c>
      <c r="F35" s="1">
        <v>50.114631380496597</v>
      </c>
      <c r="G35" s="1">
        <v>14.5000224036921</v>
      </c>
      <c r="H35" s="1">
        <v>28.374505521380101</v>
      </c>
      <c r="I35" s="1">
        <v>59.004656480158303</v>
      </c>
      <c r="J35" s="1">
        <v>51.4112202318275</v>
      </c>
      <c r="K35" s="1">
        <v>83.285782089465997</v>
      </c>
      <c r="L35" s="1">
        <v>22.904340136054401</v>
      </c>
      <c r="M35" s="1">
        <v>45.950953721166499</v>
      </c>
      <c r="N35" s="1">
        <v>93.653280607767996</v>
      </c>
      <c r="O35" s="1">
        <v>77.469630984781901</v>
      </c>
    </row>
    <row r="36" spans="1:15" x14ac:dyDescent="0.25">
      <c r="A36" t="s">
        <v>146</v>
      </c>
      <c r="B36" t="s">
        <v>18</v>
      </c>
      <c r="C36" t="s">
        <v>200</v>
      </c>
      <c r="D36">
        <v>125</v>
      </c>
      <c r="E36" s="36">
        <v>2.5999999999999999E-2</v>
      </c>
      <c r="F36" s="1">
        <v>55.1302137966141</v>
      </c>
      <c r="G36" s="1">
        <v>13.524482484076399</v>
      </c>
      <c r="H36" s="1">
        <v>26.9167579408543</v>
      </c>
      <c r="I36" s="1">
        <v>56.193324061196101</v>
      </c>
      <c r="J36" s="1">
        <v>52.749531512514501</v>
      </c>
    </row>
    <row r="37" spans="1:15" x14ac:dyDescent="0.25">
      <c r="A37" t="s">
        <v>146</v>
      </c>
      <c r="B37" t="s">
        <v>18</v>
      </c>
      <c r="C37" t="s">
        <v>201</v>
      </c>
      <c r="D37">
        <v>3339</v>
      </c>
      <c r="E37" s="36">
        <v>0.69199999999999995</v>
      </c>
      <c r="F37" s="1">
        <v>43.576102179869501</v>
      </c>
      <c r="G37" s="1">
        <v>11.623385008177101</v>
      </c>
      <c r="H37" s="1">
        <v>23.4444444444444</v>
      </c>
      <c r="I37" s="1">
        <v>48.210486891385798</v>
      </c>
      <c r="J37" s="1">
        <v>44.678240131122003</v>
      </c>
    </row>
    <row r="38" spans="1:15" x14ac:dyDescent="0.25">
      <c r="A38" t="s">
        <v>146</v>
      </c>
      <c r="B38" t="s">
        <v>19</v>
      </c>
      <c r="C38" t="s">
        <v>198</v>
      </c>
      <c r="D38">
        <v>224</v>
      </c>
      <c r="E38" s="36">
        <v>1.7000000000000001E-2</v>
      </c>
      <c r="F38" s="1">
        <v>37.705510071537098</v>
      </c>
      <c r="G38" s="1">
        <v>11.779080808080799</v>
      </c>
      <c r="H38" s="1">
        <v>20.635697055557699</v>
      </c>
      <c r="I38" s="1">
        <v>36.934152458451699</v>
      </c>
      <c r="J38" s="1">
        <v>49.908315789013002</v>
      </c>
      <c r="K38" s="1">
        <v>47.684272853319101</v>
      </c>
      <c r="L38" s="1">
        <v>16.8746240366943</v>
      </c>
      <c r="M38" s="1">
        <v>26.918248665890001</v>
      </c>
      <c r="N38" s="1">
        <v>50.167672230969401</v>
      </c>
      <c r="O38" s="1">
        <v>57.022775330541201</v>
      </c>
    </row>
    <row r="39" spans="1:15" x14ac:dyDescent="0.25">
      <c r="A39" t="s">
        <v>146</v>
      </c>
      <c r="B39" t="s">
        <v>19</v>
      </c>
      <c r="C39" t="s">
        <v>199</v>
      </c>
      <c r="D39">
        <v>1990</v>
      </c>
      <c r="E39" s="36">
        <v>0.14899999999999999</v>
      </c>
      <c r="F39" s="1">
        <v>49.1244330406793</v>
      </c>
      <c r="G39" s="1">
        <v>13.9565179352581</v>
      </c>
      <c r="H39" s="1">
        <v>24.8320659429965</v>
      </c>
      <c r="I39" s="1">
        <v>49.384402970505199</v>
      </c>
      <c r="J39" s="1">
        <v>53.123502839405901</v>
      </c>
      <c r="K39" s="1">
        <v>69.662434676147001</v>
      </c>
      <c r="L39" s="1">
        <v>21.496294615850001</v>
      </c>
      <c r="M39" s="1">
        <v>37.627085671530097</v>
      </c>
      <c r="N39" s="1">
        <v>72.698610718325796</v>
      </c>
      <c r="O39" s="1">
        <v>67.557267011677396</v>
      </c>
    </row>
    <row r="40" spans="1:15" x14ac:dyDescent="0.25">
      <c r="A40" t="s">
        <v>146</v>
      </c>
      <c r="B40" t="s">
        <v>19</v>
      </c>
      <c r="C40" t="s">
        <v>200</v>
      </c>
      <c r="D40">
        <v>274</v>
      </c>
      <c r="E40" s="36">
        <v>2.1000000000000001E-2</v>
      </c>
      <c r="F40" s="1">
        <v>63.752590582228201</v>
      </c>
      <c r="G40" s="1">
        <v>16.5773119441746</v>
      </c>
      <c r="H40" s="1">
        <v>31.5660765680826</v>
      </c>
      <c r="I40" s="1">
        <v>65.674255844066096</v>
      </c>
      <c r="J40" s="1">
        <v>77.294567027154898</v>
      </c>
    </row>
    <row r="41" spans="1:15" x14ac:dyDescent="0.25">
      <c r="A41" t="s">
        <v>146</v>
      </c>
      <c r="B41" t="s">
        <v>19</v>
      </c>
      <c r="C41" t="s">
        <v>201</v>
      </c>
      <c r="D41">
        <v>10869</v>
      </c>
      <c r="E41" s="36">
        <v>0.81399999999999995</v>
      </c>
      <c r="F41" s="1">
        <v>53.278638938666198</v>
      </c>
      <c r="G41" s="1">
        <v>12.7546468401487</v>
      </c>
      <c r="H41" s="1">
        <v>24.933333333333302</v>
      </c>
      <c r="I41" s="1">
        <v>53.7638724911452</v>
      </c>
      <c r="J41" s="1">
        <v>53.784255391345503</v>
      </c>
    </row>
    <row r="42" spans="1:15" x14ac:dyDescent="0.25">
      <c r="A42" t="s">
        <v>146</v>
      </c>
      <c r="B42" t="s">
        <v>21</v>
      </c>
      <c r="C42" t="s">
        <v>198</v>
      </c>
      <c r="D42">
        <v>660</v>
      </c>
      <c r="E42" s="36">
        <v>1.7999999999999999E-2</v>
      </c>
      <c r="F42" s="1">
        <v>35.004336543609497</v>
      </c>
      <c r="G42" s="1">
        <v>11.672480620155</v>
      </c>
      <c r="H42" s="1">
        <v>19.369623655914001</v>
      </c>
      <c r="I42" s="1">
        <v>36.114603718199596</v>
      </c>
      <c r="J42" s="1">
        <v>42.364442714196997</v>
      </c>
      <c r="K42" s="1">
        <v>46.639161159491302</v>
      </c>
      <c r="L42" s="1">
        <v>20.578955641641901</v>
      </c>
      <c r="M42" s="1">
        <v>30.097643006759899</v>
      </c>
      <c r="N42" s="1">
        <v>50.265115103706897</v>
      </c>
      <c r="O42" s="1">
        <v>52.921861576983297</v>
      </c>
    </row>
    <row r="43" spans="1:15" x14ac:dyDescent="0.25">
      <c r="A43" t="s">
        <v>146</v>
      </c>
      <c r="B43" t="s">
        <v>21</v>
      </c>
      <c r="C43" t="s">
        <v>199</v>
      </c>
      <c r="D43">
        <v>4304</v>
      </c>
      <c r="E43" s="36">
        <v>0.11700000000000001</v>
      </c>
      <c r="F43" s="1">
        <v>36.598522784544997</v>
      </c>
      <c r="G43" s="1">
        <v>13.6982954545455</v>
      </c>
      <c r="H43" s="1">
        <v>23.067424242424199</v>
      </c>
      <c r="I43" s="1">
        <v>44.533765652951701</v>
      </c>
      <c r="J43" s="1">
        <v>46.615113142597401</v>
      </c>
      <c r="K43" s="1">
        <v>56.8602253106909</v>
      </c>
      <c r="L43" s="1">
        <v>21.4356518817204</v>
      </c>
      <c r="M43" s="1">
        <v>37.0476460578559</v>
      </c>
      <c r="N43" s="1">
        <v>70.091485507246404</v>
      </c>
      <c r="O43" s="1">
        <v>68.023124115148704</v>
      </c>
    </row>
    <row r="44" spans="1:15" x14ac:dyDescent="0.25">
      <c r="A44" t="s">
        <v>146</v>
      </c>
      <c r="B44" t="s">
        <v>21</v>
      </c>
      <c r="C44" t="s">
        <v>200</v>
      </c>
      <c r="D44">
        <v>673</v>
      </c>
      <c r="E44" s="36">
        <v>1.7999999999999999E-2</v>
      </c>
      <c r="F44" s="1">
        <v>30.9758392400147</v>
      </c>
      <c r="G44" s="1">
        <v>12.855263157894701</v>
      </c>
      <c r="H44" s="1">
        <v>20.454545454545499</v>
      </c>
      <c r="I44" s="1">
        <v>34.855769230769198</v>
      </c>
      <c r="J44" s="1">
        <v>39.550659937888199</v>
      </c>
    </row>
    <row r="45" spans="1:15" x14ac:dyDescent="0.25">
      <c r="A45" t="s">
        <v>146</v>
      </c>
      <c r="B45" t="s">
        <v>21</v>
      </c>
      <c r="C45" t="s">
        <v>201</v>
      </c>
      <c r="D45">
        <v>31226</v>
      </c>
      <c r="E45" s="36">
        <v>0.84699999999999998</v>
      </c>
      <c r="F45" s="1">
        <v>24.744645222315398</v>
      </c>
      <c r="G45" s="1">
        <v>11.220693170234499</v>
      </c>
      <c r="H45" s="1">
        <v>16.763664874551999</v>
      </c>
      <c r="I45" s="1">
        <v>26.5</v>
      </c>
      <c r="J45" s="1">
        <v>29.8933463851357</v>
      </c>
    </row>
    <row r="46" spans="1:15" x14ac:dyDescent="0.25">
      <c r="A46" t="s">
        <v>146</v>
      </c>
      <c r="B46" t="s">
        <v>22</v>
      </c>
      <c r="C46" t="s">
        <v>198</v>
      </c>
      <c r="D46">
        <v>155</v>
      </c>
      <c r="E46" s="36">
        <v>6.3E-2</v>
      </c>
      <c r="F46" s="1">
        <v>134.86436260051201</v>
      </c>
      <c r="G46" s="1">
        <v>25.143273776631698</v>
      </c>
      <c r="H46" s="1">
        <v>58.825000000000003</v>
      </c>
      <c r="I46" s="1">
        <v>194.346270580409</v>
      </c>
      <c r="J46" s="1">
        <v>90.884889917216697</v>
      </c>
      <c r="K46" s="1">
        <v>190.870316736185</v>
      </c>
      <c r="L46" s="1">
        <v>33.101788656104198</v>
      </c>
      <c r="M46" s="1">
        <v>86.340640879137595</v>
      </c>
      <c r="N46" s="1">
        <v>255.19355469464301</v>
      </c>
      <c r="O46" s="1">
        <v>115.985914703017</v>
      </c>
    </row>
    <row r="47" spans="1:15" x14ac:dyDescent="0.25">
      <c r="A47" t="s">
        <v>146</v>
      </c>
      <c r="B47" t="s">
        <v>22</v>
      </c>
      <c r="C47" t="s">
        <v>199</v>
      </c>
      <c r="D47">
        <v>720</v>
      </c>
      <c r="E47" s="36">
        <v>0.29299999999999998</v>
      </c>
      <c r="F47" s="1">
        <v>95.007839444495403</v>
      </c>
      <c r="G47" s="1">
        <v>21.411023517846299</v>
      </c>
      <c r="H47" s="1">
        <v>42.702849828242201</v>
      </c>
      <c r="I47" s="1">
        <v>102.808416389812</v>
      </c>
      <c r="J47" s="1">
        <v>72.073374950642105</v>
      </c>
      <c r="K47" s="1">
        <v>139.171390057118</v>
      </c>
      <c r="L47" s="1">
        <v>30.913177001419999</v>
      </c>
      <c r="M47" s="1">
        <v>65.090296924708397</v>
      </c>
      <c r="N47" s="1">
        <v>153.84668062201001</v>
      </c>
      <c r="O47" s="1">
        <v>99.417459526540398</v>
      </c>
    </row>
    <row r="48" spans="1:15" x14ac:dyDescent="0.25">
      <c r="A48" t="s">
        <v>146</v>
      </c>
      <c r="B48" t="s">
        <v>22</v>
      </c>
      <c r="C48" t="s">
        <v>200</v>
      </c>
      <c r="D48">
        <v>215</v>
      </c>
      <c r="E48" s="36">
        <v>8.6999999999999994E-2</v>
      </c>
      <c r="F48" s="1">
        <v>225.64100788440101</v>
      </c>
      <c r="G48" s="1">
        <v>46.864165091874099</v>
      </c>
      <c r="H48" s="1">
        <v>177.56662665066</v>
      </c>
      <c r="I48" s="1">
        <v>362.98625713563098</v>
      </c>
      <c r="J48" s="1">
        <v>147.48977398108499</v>
      </c>
    </row>
    <row r="49" spans="1:15" x14ac:dyDescent="0.25">
      <c r="A49" t="s">
        <v>146</v>
      </c>
      <c r="B49" t="s">
        <v>22</v>
      </c>
      <c r="C49" t="s">
        <v>201</v>
      </c>
      <c r="D49">
        <v>1369</v>
      </c>
      <c r="E49" s="36">
        <v>0.55700000000000005</v>
      </c>
      <c r="F49" s="1">
        <v>98.367838698967006</v>
      </c>
      <c r="G49" s="1">
        <v>18.948113207547198</v>
      </c>
      <c r="H49" s="1">
        <v>41.384615384615401</v>
      </c>
      <c r="I49" s="1">
        <v>113.906034085675</v>
      </c>
      <c r="J49" s="1">
        <v>63.132905419545601</v>
      </c>
    </row>
    <row r="50" spans="1:15" x14ac:dyDescent="0.25">
      <c r="A50" t="s">
        <v>146</v>
      </c>
      <c r="B50" t="s">
        <v>24</v>
      </c>
      <c r="C50" t="s">
        <v>198</v>
      </c>
      <c r="D50">
        <v>30</v>
      </c>
      <c r="E50" s="36">
        <v>1.2E-2</v>
      </c>
      <c r="F50" s="1">
        <v>61.827448055427297</v>
      </c>
      <c r="H50" s="1">
        <v>44.007959516424101</v>
      </c>
      <c r="J50" s="1">
        <v>88.365038926796203</v>
      </c>
      <c r="K50" s="1">
        <v>70.651888054130694</v>
      </c>
      <c r="M50" s="1">
        <v>48.853515045339698</v>
      </c>
      <c r="O50" s="1">
        <v>94.335345449264295</v>
      </c>
    </row>
    <row r="51" spans="1:15" x14ac:dyDescent="0.25">
      <c r="A51" t="s">
        <v>146</v>
      </c>
      <c r="B51" t="s">
        <v>24</v>
      </c>
      <c r="C51" t="s">
        <v>199</v>
      </c>
      <c r="D51">
        <v>314</v>
      </c>
      <c r="E51" s="36">
        <v>0.126</v>
      </c>
      <c r="F51" s="1">
        <v>58.971442035274599</v>
      </c>
      <c r="G51" s="1">
        <v>20.0648631696221</v>
      </c>
      <c r="H51" s="1">
        <v>42.613424872545203</v>
      </c>
      <c r="I51" s="1">
        <v>81.846839471792407</v>
      </c>
      <c r="J51" s="1">
        <v>82.568546254076907</v>
      </c>
      <c r="K51" s="1">
        <v>74.568966688965503</v>
      </c>
      <c r="L51" s="1">
        <v>31.2394680334186</v>
      </c>
      <c r="M51" s="1">
        <v>58.203274976073303</v>
      </c>
      <c r="N51" s="1">
        <v>98.610018052603905</v>
      </c>
      <c r="O51" s="1">
        <v>90.607757422341905</v>
      </c>
    </row>
    <row r="52" spans="1:15" x14ac:dyDescent="0.25">
      <c r="A52" t="s">
        <v>146</v>
      </c>
      <c r="B52" t="s">
        <v>24</v>
      </c>
      <c r="C52" t="s">
        <v>200</v>
      </c>
      <c r="D52">
        <v>66</v>
      </c>
      <c r="E52" s="36">
        <v>2.5999999999999999E-2</v>
      </c>
      <c r="F52" s="1">
        <v>65.705004255104797</v>
      </c>
      <c r="G52" s="1">
        <v>27.0650662113495</v>
      </c>
      <c r="H52" s="1">
        <v>46.984637964774898</v>
      </c>
      <c r="I52" s="1">
        <v>92.9768817204301</v>
      </c>
      <c r="J52" s="1">
        <v>64.478876529677095</v>
      </c>
    </row>
    <row r="53" spans="1:15" x14ac:dyDescent="0.25">
      <c r="A53" t="s">
        <v>146</v>
      </c>
      <c r="B53" t="s">
        <v>24</v>
      </c>
      <c r="C53" t="s">
        <v>201</v>
      </c>
      <c r="D53">
        <v>2085</v>
      </c>
      <c r="E53" s="36">
        <v>0.83599999999999997</v>
      </c>
      <c r="F53" s="1">
        <v>68.787599806463106</v>
      </c>
      <c r="G53" s="1">
        <v>26.705645161290299</v>
      </c>
      <c r="H53" s="1">
        <v>54.03125</v>
      </c>
      <c r="I53" s="1">
        <v>100.630375426621</v>
      </c>
      <c r="J53" s="1">
        <v>74.281080869750397</v>
      </c>
    </row>
    <row r="54" spans="1:15" x14ac:dyDescent="0.25">
      <c r="A54" t="s">
        <v>146</v>
      </c>
      <c r="B54" t="s">
        <v>27</v>
      </c>
      <c r="C54" t="s">
        <v>198</v>
      </c>
      <c r="D54">
        <v>14</v>
      </c>
      <c r="E54" s="36">
        <v>8.9999999999999993E-3</v>
      </c>
      <c r="F54" s="1">
        <v>36.290566393841203</v>
      </c>
      <c r="J54" s="1">
        <v>34.518950437317798</v>
      </c>
      <c r="K54" s="1">
        <v>44.714071940578499</v>
      </c>
      <c r="O54" s="1">
        <v>44.253215600971998</v>
      </c>
    </row>
    <row r="55" spans="1:15" x14ac:dyDescent="0.25">
      <c r="A55" t="s">
        <v>146</v>
      </c>
      <c r="B55" t="s">
        <v>27</v>
      </c>
      <c r="C55" t="s">
        <v>199</v>
      </c>
      <c r="D55">
        <v>180</v>
      </c>
      <c r="E55" s="36">
        <v>0.11700000000000001</v>
      </c>
      <c r="F55" s="1">
        <v>28.668771686917399</v>
      </c>
      <c r="G55" s="1">
        <v>15.288060626600901</v>
      </c>
      <c r="H55" s="1">
        <v>22.385839213106902</v>
      </c>
      <c r="I55" s="1">
        <v>35.128190236241103</v>
      </c>
      <c r="J55" s="1">
        <v>29.361690870358299</v>
      </c>
      <c r="K55" s="1">
        <v>43.1464646201661</v>
      </c>
      <c r="L55" s="1">
        <v>23.546616891044501</v>
      </c>
      <c r="M55" s="1">
        <v>34.771031548038899</v>
      </c>
      <c r="N55" s="1">
        <v>51.865221089024303</v>
      </c>
      <c r="O55" s="1">
        <v>42.187410367441302</v>
      </c>
    </row>
    <row r="56" spans="1:15" x14ac:dyDescent="0.25">
      <c r="A56" t="s">
        <v>146</v>
      </c>
      <c r="B56" t="s">
        <v>27</v>
      </c>
      <c r="C56" t="s">
        <v>200</v>
      </c>
      <c r="D56">
        <v>32</v>
      </c>
      <c r="E56" s="36">
        <v>2.1000000000000001E-2</v>
      </c>
      <c r="F56" s="1">
        <v>26.654876523022299</v>
      </c>
      <c r="H56" s="1">
        <v>22.353092325775101</v>
      </c>
      <c r="J56" s="1">
        <v>24.740777349105599</v>
      </c>
    </row>
    <row r="57" spans="1:15" x14ac:dyDescent="0.25">
      <c r="A57" t="s">
        <v>146</v>
      </c>
      <c r="B57" t="s">
        <v>27</v>
      </c>
      <c r="C57" t="s">
        <v>201</v>
      </c>
      <c r="D57">
        <v>1318</v>
      </c>
      <c r="E57" s="36">
        <v>0.85399999999999998</v>
      </c>
      <c r="F57" s="1">
        <v>32.931120474507502</v>
      </c>
      <c r="G57" s="1">
        <v>20.438783996971001</v>
      </c>
      <c r="H57" s="1">
        <v>28.931244588744601</v>
      </c>
      <c r="I57" s="1">
        <v>38.938928761297198</v>
      </c>
      <c r="J57" s="1">
        <v>31.448585395187301</v>
      </c>
    </row>
    <row r="58" spans="1:15" x14ac:dyDescent="0.25">
      <c r="A58" t="s">
        <v>146</v>
      </c>
      <c r="B58" t="s">
        <v>30</v>
      </c>
      <c r="C58" t="s">
        <v>198</v>
      </c>
      <c r="D58">
        <v>284</v>
      </c>
      <c r="E58" s="36">
        <v>1.6E-2</v>
      </c>
      <c r="F58" s="1">
        <v>43.841680737238498</v>
      </c>
      <c r="G58" s="1">
        <v>17.576296936922599</v>
      </c>
      <c r="H58" s="1">
        <v>28.245432659856899</v>
      </c>
      <c r="I58" s="1">
        <v>52.4634403552216</v>
      </c>
      <c r="J58" s="1">
        <v>36.511942564497303</v>
      </c>
      <c r="K58" s="1">
        <v>56.753862507437098</v>
      </c>
      <c r="L58" s="1">
        <v>21.320847602572499</v>
      </c>
      <c r="M58" s="1">
        <v>33.671799119960397</v>
      </c>
      <c r="N58" s="1">
        <v>64.362721902095998</v>
      </c>
      <c r="O58" s="1">
        <v>46.175699255995198</v>
      </c>
    </row>
    <row r="59" spans="1:15" x14ac:dyDescent="0.25">
      <c r="A59" t="s">
        <v>146</v>
      </c>
      <c r="B59" t="s">
        <v>30</v>
      </c>
      <c r="C59" t="s">
        <v>199</v>
      </c>
      <c r="D59">
        <v>2532</v>
      </c>
      <c r="E59" s="36">
        <v>0.14299999999999999</v>
      </c>
      <c r="F59" s="1">
        <v>37.047670333675299</v>
      </c>
      <c r="G59" s="1">
        <v>16.042820295154801</v>
      </c>
      <c r="H59" s="1">
        <v>25.242917009461099</v>
      </c>
      <c r="I59" s="1">
        <v>42.546209307933502</v>
      </c>
      <c r="J59" s="1">
        <v>38.444374980287201</v>
      </c>
      <c r="K59" s="1">
        <v>50.353360802652603</v>
      </c>
      <c r="L59" s="1">
        <v>21.583939080209198</v>
      </c>
      <c r="M59" s="1">
        <v>33.086719209686898</v>
      </c>
      <c r="N59" s="1">
        <v>57.091581855887597</v>
      </c>
      <c r="O59" s="1">
        <v>48.727894627754701</v>
      </c>
    </row>
    <row r="60" spans="1:15" x14ac:dyDescent="0.25">
      <c r="A60" t="s">
        <v>146</v>
      </c>
      <c r="B60" t="s">
        <v>30</v>
      </c>
      <c r="C60" t="s">
        <v>200</v>
      </c>
      <c r="D60">
        <v>394</v>
      </c>
      <c r="E60" s="36">
        <v>2.1999999999999999E-2</v>
      </c>
      <c r="F60" s="1">
        <v>40.594175822129003</v>
      </c>
      <c r="G60" s="1">
        <v>19.821022882544799</v>
      </c>
      <c r="H60" s="1">
        <v>28.689627038562602</v>
      </c>
      <c r="I60" s="1">
        <v>48.673712957613603</v>
      </c>
      <c r="J60" s="1">
        <v>46.465281189827998</v>
      </c>
    </row>
    <row r="61" spans="1:15" x14ac:dyDescent="0.25">
      <c r="A61" t="s">
        <v>146</v>
      </c>
      <c r="B61" t="s">
        <v>30</v>
      </c>
      <c r="C61" t="s">
        <v>201</v>
      </c>
      <c r="D61">
        <v>14490</v>
      </c>
      <c r="E61" s="36">
        <v>0.81899999999999995</v>
      </c>
      <c r="F61" s="1">
        <v>36.019931054443902</v>
      </c>
      <c r="G61" s="1">
        <v>17.7671532613134</v>
      </c>
      <c r="H61" s="1">
        <v>25.7874345719062</v>
      </c>
      <c r="I61" s="1">
        <v>39.8969336670839</v>
      </c>
      <c r="J61" s="1">
        <v>37.606552016313799</v>
      </c>
    </row>
    <row r="62" spans="1:15" x14ac:dyDescent="0.25">
      <c r="A62" t="s">
        <v>146</v>
      </c>
      <c r="B62" t="s">
        <v>33</v>
      </c>
      <c r="C62" t="s">
        <v>198</v>
      </c>
      <c r="D62">
        <v>25</v>
      </c>
      <c r="E62" s="36">
        <v>0.01</v>
      </c>
      <c r="F62" s="1">
        <v>45.6099641190184</v>
      </c>
      <c r="H62" s="1">
        <v>31.508581752484201</v>
      </c>
      <c r="J62" s="1">
        <v>69.623253695079995</v>
      </c>
      <c r="K62" s="1">
        <v>50.166055483151197</v>
      </c>
      <c r="M62" s="1">
        <v>37.728936592739899</v>
      </c>
      <c r="O62" s="1">
        <v>72.0947892449976</v>
      </c>
    </row>
    <row r="63" spans="1:15" x14ac:dyDescent="0.25">
      <c r="A63" t="s">
        <v>146</v>
      </c>
      <c r="B63" t="s">
        <v>33</v>
      </c>
      <c r="C63" t="s">
        <v>199</v>
      </c>
      <c r="D63">
        <v>295</v>
      </c>
      <c r="E63" s="36">
        <v>0.115</v>
      </c>
      <c r="F63" s="1">
        <v>50.862455188903901</v>
      </c>
      <c r="G63" s="1">
        <v>24.134387412415801</v>
      </c>
      <c r="H63" s="1">
        <v>37.090729783037503</v>
      </c>
      <c r="I63" s="1">
        <v>68.414323769228503</v>
      </c>
      <c r="J63" s="1">
        <v>55.266995635721202</v>
      </c>
      <c r="K63" s="1">
        <v>57.955049624063697</v>
      </c>
      <c r="L63" s="1">
        <v>29.006727133110701</v>
      </c>
      <c r="M63" s="1">
        <v>45.9454061251664</v>
      </c>
      <c r="N63" s="1">
        <v>74.139000560603193</v>
      </c>
      <c r="O63" s="1">
        <v>60.603298920137703</v>
      </c>
    </row>
    <row r="64" spans="1:15" x14ac:dyDescent="0.25">
      <c r="A64" t="s">
        <v>146</v>
      </c>
      <c r="B64" t="s">
        <v>33</v>
      </c>
      <c r="C64" t="s">
        <v>200</v>
      </c>
      <c r="D64">
        <v>85</v>
      </c>
      <c r="E64" s="36">
        <v>3.3000000000000002E-2</v>
      </c>
      <c r="F64" s="1">
        <v>58.216943000199102</v>
      </c>
      <c r="G64" s="1">
        <v>28.926666666666701</v>
      </c>
      <c r="H64" s="1">
        <v>45.566666666666698</v>
      </c>
      <c r="I64" s="1">
        <v>73.966228893058201</v>
      </c>
      <c r="J64" s="1">
        <v>55.808198679660499</v>
      </c>
    </row>
    <row r="65" spans="1:15" x14ac:dyDescent="0.25">
      <c r="A65" t="s">
        <v>146</v>
      </c>
      <c r="B65" t="s">
        <v>33</v>
      </c>
      <c r="C65" t="s">
        <v>201</v>
      </c>
      <c r="D65">
        <v>2151</v>
      </c>
      <c r="E65" s="36">
        <v>0.84199999999999997</v>
      </c>
      <c r="F65" s="1">
        <v>55.792721789882002</v>
      </c>
      <c r="G65" s="1">
        <v>25.026426360017702</v>
      </c>
      <c r="H65" s="1">
        <v>40.497757847533599</v>
      </c>
      <c r="I65" s="1">
        <v>73.532408601041595</v>
      </c>
      <c r="J65" s="1">
        <v>55.883064583838099</v>
      </c>
    </row>
    <row r="66" spans="1:15" x14ac:dyDescent="0.25">
      <c r="A66" t="s">
        <v>146</v>
      </c>
      <c r="B66" t="s">
        <v>35</v>
      </c>
      <c r="C66" t="s">
        <v>198</v>
      </c>
      <c r="D66">
        <v>19</v>
      </c>
      <c r="E66" s="36">
        <v>1.7000000000000001E-2</v>
      </c>
      <c r="F66" s="1">
        <v>41.271961262436101</v>
      </c>
      <c r="J66" s="1">
        <v>35.245700967938397</v>
      </c>
      <c r="K66" s="1">
        <v>47.086037507237897</v>
      </c>
      <c r="O66" s="1">
        <v>39.936673402937302</v>
      </c>
    </row>
    <row r="67" spans="1:15" x14ac:dyDescent="0.25">
      <c r="A67" t="s">
        <v>146</v>
      </c>
      <c r="B67" t="s">
        <v>35</v>
      </c>
      <c r="C67" t="s">
        <v>199</v>
      </c>
      <c r="D67">
        <v>436</v>
      </c>
      <c r="E67" s="36">
        <v>0.39800000000000002</v>
      </c>
      <c r="F67" s="1">
        <v>34.431996657183802</v>
      </c>
      <c r="G67" s="1">
        <v>19.593671894173799</v>
      </c>
      <c r="H67" s="1">
        <v>28.348343261490498</v>
      </c>
      <c r="I67" s="1">
        <v>41.849584317169402</v>
      </c>
      <c r="J67" s="1">
        <v>31.5145660617715</v>
      </c>
      <c r="K67" s="1">
        <v>44.883312884945099</v>
      </c>
      <c r="L67" s="1">
        <v>26.849034207450298</v>
      </c>
      <c r="M67" s="1">
        <v>38.249200257872097</v>
      </c>
      <c r="N67" s="1">
        <v>54.2323143919552</v>
      </c>
      <c r="O67" s="1">
        <v>40.124839000320499</v>
      </c>
    </row>
    <row r="68" spans="1:15" x14ac:dyDescent="0.25">
      <c r="A68" t="s">
        <v>146</v>
      </c>
      <c r="B68" t="s">
        <v>35</v>
      </c>
      <c r="C68" t="s">
        <v>200</v>
      </c>
      <c r="D68">
        <v>41</v>
      </c>
      <c r="E68" s="36">
        <v>3.6999999999999998E-2</v>
      </c>
      <c r="F68" s="1">
        <v>39.077596345585803</v>
      </c>
      <c r="G68" s="1">
        <v>20.2742957746479</v>
      </c>
      <c r="H68" s="1">
        <v>34.719092331768401</v>
      </c>
      <c r="I68" s="1">
        <v>49.269808917197501</v>
      </c>
      <c r="J68" s="1">
        <v>42.919924250892599</v>
      </c>
    </row>
    <row r="69" spans="1:15" x14ac:dyDescent="0.25">
      <c r="A69" t="s">
        <v>146</v>
      </c>
      <c r="B69" t="s">
        <v>35</v>
      </c>
      <c r="C69" t="s">
        <v>201</v>
      </c>
      <c r="D69">
        <v>600</v>
      </c>
      <c r="E69" s="36">
        <v>0.54700000000000004</v>
      </c>
      <c r="F69" s="1">
        <v>36.377843714303701</v>
      </c>
      <c r="G69" s="1">
        <v>23.639200288571601</v>
      </c>
      <c r="H69" s="1">
        <v>30.9274165134239</v>
      </c>
      <c r="I69" s="1">
        <v>43.085102158770702</v>
      </c>
      <c r="J69" s="1">
        <v>34.050207916426402</v>
      </c>
    </row>
    <row r="70" spans="1:15" x14ac:dyDescent="0.25">
      <c r="A70" t="s">
        <v>146</v>
      </c>
      <c r="B70" t="s">
        <v>40</v>
      </c>
      <c r="C70" t="s">
        <v>198</v>
      </c>
      <c r="D70">
        <v>33</v>
      </c>
      <c r="E70" s="36">
        <v>1.0999999999999999E-2</v>
      </c>
      <c r="F70" s="1">
        <v>25.900225254096899</v>
      </c>
      <c r="H70" s="1">
        <v>19.650602409638601</v>
      </c>
      <c r="J70" s="1">
        <v>35.759975721502101</v>
      </c>
      <c r="K70" s="1">
        <v>41.452370877629299</v>
      </c>
      <c r="M70" s="1">
        <v>23.6835661254295</v>
      </c>
      <c r="O70" s="1">
        <v>49.104340899009998</v>
      </c>
    </row>
    <row r="71" spans="1:15" x14ac:dyDescent="0.25">
      <c r="A71" t="s">
        <v>146</v>
      </c>
      <c r="B71" t="s">
        <v>40</v>
      </c>
      <c r="C71" t="s">
        <v>199</v>
      </c>
      <c r="D71">
        <v>450</v>
      </c>
      <c r="E71" s="36">
        <v>0.14499999999999999</v>
      </c>
      <c r="F71" s="1">
        <v>31.376438710136298</v>
      </c>
      <c r="G71" s="1">
        <v>14.0882803266487</v>
      </c>
      <c r="H71" s="1">
        <v>22.169490560497501</v>
      </c>
      <c r="I71" s="1">
        <v>40.114031694130603</v>
      </c>
      <c r="J71" s="1">
        <v>36.926330636500303</v>
      </c>
      <c r="K71" s="1">
        <v>43.594906964118401</v>
      </c>
      <c r="L71" s="1">
        <v>19.932310565101201</v>
      </c>
      <c r="M71" s="1">
        <v>33.512568122433699</v>
      </c>
      <c r="N71" s="1">
        <v>56.374421779633799</v>
      </c>
      <c r="O71" s="1">
        <v>45.393075821579401</v>
      </c>
    </row>
    <row r="72" spans="1:15" x14ac:dyDescent="0.25">
      <c r="A72" t="s">
        <v>146</v>
      </c>
      <c r="B72" t="s">
        <v>40</v>
      </c>
      <c r="C72" t="s">
        <v>200</v>
      </c>
      <c r="D72">
        <v>64</v>
      </c>
      <c r="E72" s="36">
        <v>2.1000000000000001E-2</v>
      </c>
      <c r="F72" s="1">
        <v>27.425809548209799</v>
      </c>
      <c r="G72" s="1">
        <v>14.0411957579296</v>
      </c>
      <c r="H72" s="1">
        <v>20.209689180567</v>
      </c>
      <c r="I72" s="1">
        <v>32.813189452570299</v>
      </c>
      <c r="J72" s="1">
        <v>34.7147717825288</v>
      </c>
    </row>
    <row r="73" spans="1:15" x14ac:dyDescent="0.25">
      <c r="A73" t="s">
        <v>146</v>
      </c>
      <c r="B73" t="s">
        <v>40</v>
      </c>
      <c r="C73" t="s">
        <v>201</v>
      </c>
      <c r="D73">
        <v>2553</v>
      </c>
      <c r="E73" s="36">
        <v>0.82399999999999995</v>
      </c>
      <c r="F73" s="1">
        <v>29.910139395996701</v>
      </c>
      <c r="G73" s="1">
        <v>15.368965517241399</v>
      </c>
      <c r="H73" s="1">
        <v>22.662313432835798</v>
      </c>
      <c r="I73" s="1">
        <v>36.185965848452497</v>
      </c>
      <c r="J73" s="1">
        <v>35.7088096823231</v>
      </c>
    </row>
    <row r="74" spans="1:15" x14ac:dyDescent="0.25">
      <c r="A74" t="s">
        <v>146</v>
      </c>
      <c r="B74" t="s">
        <v>43</v>
      </c>
      <c r="C74" t="s">
        <v>198</v>
      </c>
      <c r="D74">
        <v>30</v>
      </c>
      <c r="E74" s="36">
        <v>8.9999999999999993E-3</v>
      </c>
      <c r="F74" s="1">
        <v>54.5605940510167</v>
      </c>
      <c r="H74" s="1">
        <v>36.621181917211302</v>
      </c>
      <c r="J74" s="1">
        <v>80.733785868559096</v>
      </c>
      <c r="K74" s="1">
        <v>61.836297181968</v>
      </c>
      <c r="M74" s="1">
        <v>47.841137547359097</v>
      </c>
      <c r="O74" s="1">
        <v>84.869433878606202</v>
      </c>
    </row>
    <row r="75" spans="1:15" x14ac:dyDescent="0.25">
      <c r="A75" t="s">
        <v>146</v>
      </c>
      <c r="B75" t="s">
        <v>43</v>
      </c>
      <c r="C75" t="s">
        <v>199</v>
      </c>
      <c r="D75">
        <v>670</v>
      </c>
      <c r="E75" s="36">
        <v>0.19400000000000001</v>
      </c>
      <c r="F75" s="1">
        <v>51.218248994300097</v>
      </c>
      <c r="G75" s="1">
        <v>25.2250975800156</v>
      </c>
      <c r="H75" s="1">
        <v>40.677987100997598</v>
      </c>
      <c r="I75" s="1">
        <v>63.666382123666402</v>
      </c>
      <c r="J75" s="1">
        <v>63.425641810899698</v>
      </c>
      <c r="K75" s="1">
        <v>70.818000585356003</v>
      </c>
      <c r="L75" s="1">
        <v>38.7876823015824</v>
      </c>
      <c r="M75" s="1">
        <v>60.085062438530102</v>
      </c>
      <c r="N75" s="1">
        <v>85.6348013245033</v>
      </c>
      <c r="O75" s="1">
        <v>76.894981792428894</v>
      </c>
    </row>
    <row r="76" spans="1:15" x14ac:dyDescent="0.25">
      <c r="A76" t="s">
        <v>146</v>
      </c>
      <c r="B76" t="s">
        <v>43</v>
      </c>
      <c r="C76" t="s">
        <v>200</v>
      </c>
      <c r="D76">
        <v>67</v>
      </c>
      <c r="E76" s="36">
        <v>1.9E-2</v>
      </c>
      <c r="F76" s="1">
        <v>53.632558908518803</v>
      </c>
      <c r="G76" s="1">
        <v>26.604514275120501</v>
      </c>
      <c r="H76" s="1">
        <v>41.842251013747401</v>
      </c>
      <c r="I76" s="1">
        <v>64.4847566882477</v>
      </c>
      <c r="J76" s="1">
        <v>64.671980586149004</v>
      </c>
    </row>
    <row r="77" spans="1:15" x14ac:dyDescent="0.25">
      <c r="A77" t="s">
        <v>146</v>
      </c>
      <c r="B77" t="s">
        <v>43</v>
      </c>
      <c r="C77" t="s">
        <v>201</v>
      </c>
      <c r="D77">
        <v>2692</v>
      </c>
      <c r="E77" s="36">
        <v>0.77800000000000002</v>
      </c>
      <c r="F77" s="1">
        <v>56.372421734993303</v>
      </c>
      <c r="G77" s="1">
        <v>25.2990366541353</v>
      </c>
      <c r="H77" s="1">
        <v>43.423917146842697</v>
      </c>
      <c r="I77" s="1">
        <v>73.671243558986106</v>
      </c>
      <c r="J77" s="1">
        <v>60.288737828971897</v>
      </c>
    </row>
    <row r="78" spans="1:15" x14ac:dyDescent="0.25">
      <c r="A78" t="s">
        <v>146</v>
      </c>
      <c r="B78" t="s">
        <v>44</v>
      </c>
      <c r="C78" t="s">
        <v>198</v>
      </c>
      <c r="D78">
        <v>74</v>
      </c>
      <c r="E78" s="36">
        <v>1.7999999999999999E-2</v>
      </c>
      <c r="F78" s="1">
        <v>97.498689292430896</v>
      </c>
      <c r="G78" s="1">
        <v>16.8943965517241</v>
      </c>
      <c r="H78" s="1">
        <v>37.415598290598297</v>
      </c>
      <c r="I78" s="1">
        <v>77.534615384615407</v>
      </c>
      <c r="J78" s="1">
        <v>67.313686313686304</v>
      </c>
      <c r="K78" s="1">
        <v>148.728604754873</v>
      </c>
      <c r="L78" s="1">
        <v>25.155511394053601</v>
      </c>
      <c r="M78" s="1">
        <v>52.3717464840635</v>
      </c>
      <c r="N78" s="1">
        <v>91.431316399861402</v>
      </c>
      <c r="O78" s="1">
        <v>87.488197235550999</v>
      </c>
    </row>
    <row r="79" spans="1:15" x14ac:dyDescent="0.25">
      <c r="A79" t="s">
        <v>146</v>
      </c>
      <c r="B79" t="s">
        <v>44</v>
      </c>
      <c r="C79" t="s">
        <v>199</v>
      </c>
      <c r="D79">
        <v>475</v>
      </c>
      <c r="E79" s="36">
        <v>0.11799999999999999</v>
      </c>
      <c r="F79" s="1">
        <v>79.318677954910996</v>
      </c>
      <c r="G79" s="1">
        <v>16.000267441524301</v>
      </c>
      <c r="H79" s="1">
        <v>33.969387755101998</v>
      </c>
      <c r="I79" s="1">
        <v>74.530975609756098</v>
      </c>
      <c r="J79" s="1">
        <v>48.1604095223895</v>
      </c>
      <c r="K79" s="1">
        <v>121.050998234396</v>
      </c>
      <c r="L79" s="1">
        <v>26.513667103808299</v>
      </c>
      <c r="M79" s="1">
        <v>53.546511627907002</v>
      </c>
      <c r="N79" s="1">
        <v>106.926286457212</v>
      </c>
      <c r="O79" s="1">
        <v>63.9261666915163</v>
      </c>
    </row>
    <row r="80" spans="1:15" x14ac:dyDescent="0.25">
      <c r="A80" t="s">
        <v>146</v>
      </c>
      <c r="B80" t="s">
        <v>44</v>
      </c>
      <c r="C80" t="s">
        <v>200</v>
      </c>
      <c r="D80">
        <v>95</v>
      </c>
      <c r="E80" s="36">
        <v>2.4E-2</v>
      </c>
      <c r="F80" s="1">
        <v>106.32403033681901</v>
      </c>
      <c r="G80" s="1">
        <v>19.691232475106201</v>
      </c>
      <c r="H80" s="1">
        <v>37.422222222222203</v>
      </c>
      <c r="I80" s="1">
        <v>78.444999999999993</v>
      </c>
      <c r="J80" s="1">
        <v>45.1381884433873</v>
      </c>
    </row>
    <row r="81" spans="1:15" x14ac:dyDescent="0.25">
      <c r="A81" t="s">
        <v>146</v>
      </c>
      <c r="B81" t="s">
        <v>44</v>
      </c>
      <c r="C81" t="s">
        <v>201</v>
      </c>
      <c r="D81">
        <v>3366</v>
      </c>
      <c r="E81" s="36">
        <v>0.83899999999999997</v>
      </c>
      <c r="F81" s="1">
        <v>86.763759262628</v>
      </c>
      <c r="G81" s="1">
        <v>13.9865529110449</v>
      </c>
      <c r="H81" s="1">
        <v>29.1375862068966</v>
      </c>
      <c r="I81" s="1">
        <v>76.622842105263203</v>
      </c>
      <c r="J81" s="1">
        <v>61.3019786511964</v>
      </c>
    </row>
    <row r="82" spans="1:15" x14ac:dyDescent="0.25">
      <c r="A82" t="s">
        <v>146</v>
      </c>
      <c r="B82" t="s">
        <v>45</v>
      </c>
      <c r="C82" t="s">
        <v>198</v>
      </c>
      <c r="D82">
        <v>20</v>
      </c>
      <c r="E82" s="36">
        <v>1.4E-2</v>
      </c>
      <c r="F82" s="1">
        <v>65.621208953164498</v>
      </c>
      <c r="H82" s="1">
        <v>48.191278978696701</v>
      </c>
      <c r="J82" s="1">
        <v>71.422113830566005</v>
      </c>
      <c r="K82" s="1">
        <v>72.996871041239203</v>
      </c>
      <c r="M82" s="1">
        <v>53.4114214783758</v>
      </c>
      <c r="O82" s="1">
        <v>78.9825964186589</v>
      </c>
    </row>
    <row r="83" spans="1:15" x14ac:dyDescent="0.25">
      <c r="A83" t="s">
        <v>146</v>
      </c>
      <c r="B83" t="s">
        <v>45</v>
      </c>
      <c r="C83" t="s">
        <v>199</v>
      </c>
      <c r="D83">
        <v>144</v>
      </c>
      <c r="E83" s="36">
        <v>9.8000000000000004E-2</v>
      </c>
      <c r="F83" s="1">
        <v>61.301703622300799</v>
      </c>
      <c r="G83" s="1">
        <v>21.862762515139199</v>
      </c>
      <c r="H83" s="1">
        <v>36.993274310073602</v>
      </c>
      <c r="I83" s="1">
        <v>70.471265142273495</v>
      </c>
      <c r="J83" s="1">
        <v>67.521821799512907</v>
      </c>
      <c r="K83" s="1">
        <v>76.562591400641594</v>
      </c>
      <c r="L83" s="1">
        <v>32.283598265896003</v>
      </c>
      <c r="M83" s="1">
        <v>54.779282820763697</v>
      </c>
      <c r="N83" s="1">
        <v>89.742362915135104</v>
      </c>
      <c r="O83" s="1">
        <v>79.246212782874295</v>
      </c>
    </row>
    <row r="84" spans="1:15" x14ac:dyDescent="0.25">
      <c r="A84" t="s">
        <v>146</v>
      </c>
      <c r="B84" t="s">
        <v>45</v>
      </c>
      <c r="C84" t="s">
        <v>200</v>
      </c>
      <c r="D84">
        <v>49</v>
      </c>
      <c r="E84" s="36">
        <v>3.3000000000000002E-2</v>
      </c>
      <c r="F84" s="1">
        <v>72.988110465339702</v>
      </c>
      <c r="G84" s="1">
        <v>35.607099143206902</v>
      </c>
      <c r="H84" s="1">
        <v>60.8908839779006</v>
      </c>
      <c r="I84" s="1">
        <v>81.9753694581281</v>
      </c>
      <c r="J84" s="1">
        <v>66.517450946344894</v>
      </c>
    </row>
    <row r="85" spans="1:15" x14ac:dyDescent="0.25">
      <c r="A85" t="s">
        <v>146</v>
      </c>
      <c r="B85" t="s">
        <v>45</v>
      </c>
      <c r="C85" t="s">
        <v>201</v>
      </c>
      <c r="D85">
        <v>1256</v>
      </c>
      <c r="E85" s="36">
        <v>0.85499999999999998</v>
      </c>
      <c r="F85" s="1">
        <v>76.919861964347504</v>
      </c>
      <c r="G85" s="1">
        <v>27.717530494990399</v>
      </c>
      <c r="H85" s="1">
        <v>50.021553004977299</v>
      </c>
      <c r="I85" s="1">
        <v>99.444512666908906</v>
      </c>
      <c r="J85" s="1">
        <v>59.854683953254799</v>
      </c>
    </row>
    <row r="86" spans="1:15" x14ac:dyDescent="0.25">
      <c r="A86" t="s">
        <v>146</v>
      </c>
      <c r="B86" t="s">
        <v>47</v>
      </c>
      <c r="C86" t="s">
        <v>198</v>
      </c>
      <c r="D86">
        <v>159</v>
      </c>
      <c r="E86" s="36">
        <v>3.1E-2</v>
      </c>
      <c r="F86" s="1">
        <v>25.884163308338302</v>
      </c>
      <c r="G86" s="1">
        <v>14.380812084851099</v>
      </c>
      <c r="H86" s="1">
        <v>22.5878787878788</v>
      </c>
      <c r="I86" s="1">
        <v>34.141074703021602</v>
      </c>
      <c r="J86" s="1">
        <v>26.5034775888717</v>
      </c>
      <c r="K86" s="1">
        <v>34.084246780546998</v>
      </c>
      <c r="L86" s="1">
        <v>19.663503369381999</v>
      </c>
      <c r="M86" s="1">
        <v>29.284717955327501</v>
      </c>
      <c r="N86" s="1">
        <v>44.621777847913698</v>
      </c>
      <c r="O86" s="1">
        <v>34.249700563743502</v>
      </c>
    </row>
    <row r="87" spans="1:15" x14ac:dyDescent="0.25">
      <c r="A87" t="s">
        <v>146</v>
      </c>
      <c r="B87" t="s">
        <v>47</v>
      </c>
      <c r="C87" t="s">
        <v>199</v>
      </c>
      <c r="D87">
        <v>1634</v>
      </c>
      <c r="E87" s="36">
        <v>0.32200000000000001</v>
      </c>
      <c r="F87" s="1">
        <v>25.956213400532501</v>
      </c>
      <c r="G87" s="1">
        <v>14.143899018232799</v>
      </c>
      <c r="H87" s="1">
        <v>20.473083524027501</v>
      </c>
      <c r="I87" s="1">
        <v>32.063145652322603</v>
      </c>
      <c r="J87" s="1">
        <v>26.237061998965601</v>
      </c>
      <c r="K87" s="1">
        <v>37.2917222517531</v>
      </c>
      <c r="L87" s="1">
        <v>20.533009082753999</v>
      </c>
      <c r="M87" s="1">
        <v>29.357556194150298</v>
      </c>
      <c r="N87" s="1">
        <v>45.515195741758198</v>
      </c>
      <c r="O87" s="1">
        <v>36.942273968838897</v>
      </c>
    </row>
    <row r="88" spans="1:15" x14ac:dyDescent="0.25">
      <c r="A88" t="s">
        <v>146</v>
      </c>
      <c r="B88" t="s">
        <v>47</v>
      </c>
      <c r="C88" t="s">
        <v>200</v>
      </c>
      <c r="D88">
        <v>86</v>
      </c>
      <c r="E88" s="36">
        <v>1.7000000000000001E-2</v>
      </c>
      <c r="F88" s="1">
        <v>32.108276028539798</v>
      </c>
      <c r="G88" s="1">
        <v>17.206053535028399</v>
      </c>
      <c r="H88" s="1">
        <v>29.253677436301601</v>
      </c>
      <c r="I88" s="1">
        <v>37.781620787850002</v>
      </c>
      <c r="J88" s="1">
        <v>31.075131064018301</v>
      </c>
    </row>
    <row r="89" spans="1:15" x14ac:dyDescent="0.25">
      <c r="A89" t="s">
        <v>146</v>
      </c>
      <c r="B89" t="s">
        <v>47</v>
      </c>
      <c r="C89" t="s">
        <v>201</v>
      </c>
      <c r="D89">
        <v>3198</v>
      </c>
      <c r="E89" s="36">
        <v>0.63</v>
      </c>
      <c r="F89" s="1">
        <v>32.547988987382098</v>
      </c>
      <c r="G89" s="1">
        <v>17.221551582745601</v>
      </c>
      <c r="H89" s="1">
        <v>26.255081300813</v>
      </c>
      <c r="I89" s="1">
        <v>41.424312623424001</v>
      </c>
      <c r="J89" s="1">
        <v>33.6464449509537</v>
      </c>
    </row>
    <row r="90" spans="1:15" x14ac:dyDescent="0.25">
      <c r="A90" t="s">
        <v>146</v>
      </c>
      <c r="B90" t="s">
        <v>53</v>
      </c>
      <c r="C90" t="s">
        <v>198</v>
      </c>
      <c r="D90">
        <v>106</v>
      </c>
      <c r="E90" s="36">
        <v>0.02</v>
      </c>
      <c r="F90" s="1">
        <v>43.354734105337698</v>
      </c>
      <c r="G90" s="1">
        <v>16.076058241690699</v>
      </c>
      <c r="H90" s="1">
        <v>25.717757501316001</v>
      </c>
      <c r="I90" s="1">
        <v>68.0416666666667</v>
      </c>
      <c r="J90" s="1">
        <v>49.410302282541601</v>
      </c>
      <c r="K90" s="1">
        <v>54.373822981178499</v>
      </c>
      <c r="L90" s="1">
        <v>23.433687639055901</v>
      </c>
      <c r="M90" s="1">
        <v>39.363237907915</v>
      </c>
      <c r="N90" s="1">
        <v>78.462697383698597</v>
      </c>
      <c r="O90" s="1">
        <v>57.255973985657199</v>
      </c>
    </row>
    <row r="91" spans="1:15" x14ac:dyDescent="0.25">
      <c r="A91" t="s">
        <v>146</v>
      </c>
      <c r="B91" t="s">
        <v>53</v>
      </c>
      <c r="C91" t="s">
        <v>199</v>
      </c>
      <c r="D91">
        <v>696</v>
      </c>
      <c r="E91" s="36">
        <v>0.129</v>
      </c>
      <c r="F91" s="1">
        <v>42.183749653546201</v>
      </c>
      <c r="G91" s="1">
        <v>15.775636267232199</v>
      </c>
      <c r="H91" s="1">
        <v>27.827233250620299</v>
      </c>
      <c r="I91" s="1">
        <v>54.032969140950797</v>
      </c>
      <c r="J91" s="1">
        <v>52.357117986037402</v>
      </c>
      <c r="K91" s="1">
        <v>64.293476599814397</v>
      </c>
      <c r="L91" s="1">
        <v>25.371365787694401</v>
      </c>
      <c r="M91" s="1">
        <v>46.001348314606702</v>
      </c>
      <c r="N91" s="1">
        <v>84.114864864864899</v>
      </c>
      <c r="O91" s="1">
        <v>67.767022406378899</v>
      </c>
    </row>
    <row r="92" spans="1:15" x14ac:dyDescent="0.25">
      <c r="A92" t="s">
        <v>146</v>
      </c>
      <c r="B92" t="s">
        <v>53</v>
      </c>
      <c r="C92" t="s">
        <v>200</v>
      </c>
      <c r="D92">
        <v>81</v>
      </c>
      <c r="E92" s="36">
        <v>1.4999999999999999E-2</v>
      </c>
      <c r="F92" s="1">
        <v>28.158918806262399</v>
      </c>
      <c r="G92" s="1">
        <v>12</v>
      </c>
      <c r="H92" s="1">
        <v>17.924242424242401</v>
      </c>
      <c r="I92" s="1">
        <v>33.717948717948701</v>
      </c>
      <c r="J92" s="1">
        <v>40.139186295503201</v>
      </c>
    </row>
    <row r="93" spans="1:15" x14ac:dyDescent="0.25">
      <c r="A93" t="s">
        <v>146</v>
      </c>
      <c r="B93" t="s">
        <v>53</v>
      </c>
      <c r="C93" t="s">
        <v>201</v>
      </c>
      <c r="D93">
        <v>4517</v>
      </c>
      <c r="E93" s="36">
        <v>0.83599999999999997</v>
      </c>
      <c r="F93" s="1">
        <v>30.5221401381297</v>
      </c>
      <c r="G93" s="1">
        <v>12.244897959183699</v>
      </c>
      <c r="H93" s="1">
        <v>19.9838709677419</v>
      </c>
      <c r="I93" s="1">
        <v>36.245614035087698</v>
      </c>
      <c r="J93" s="1">
        <v>31.5568816730812</v>
      </c>
    </row>
    <row r="94" spans="1:15" x14ac:dyDescent="0.25">
      <c r="A94" t="s">
        <v>146</v>
      </c>
      <c r="B94" t="s">
        <v>54</v>
      </c>
      <c r="C94" t="s">
        <v>198</v>
      </c>
      <c r="D94">
        <v>126</v>
      </c>
      <c r="E94" s="36">
        <v>6.0000000000000001E-3</v>
      </c>
      <c r="F94" s="1">
        <v>45.669733815263797</v>
      </c>
      <c r="G94" s="1">
        <v>13.3868222301553</v>
      </c>
      <c r="H94" s="1">
        <v>24.172757932615902</v>
      </c>
      <c r="I94" s="1">
        <v>51.166582469160801</v>
      </c>
      <c r="J94" s="1">
        <v>43.618392117420399</v>
      </c>
      <c r="K94" s="1">
        <v>70.998050052005595</v>
      </c>
      <c r="L94" s="1">
        <v>20.381556022981702</v>
      </c>
      <c r="M94" s="1">
        <v>33.725668399250203</v>
      </c>
      <c r="N94" s="1">
        <v>64.379098553851193</v>
      </c>
      <c r="O94" s="1">
        <v>63.6398692047838</v>
      </c>
    </row>
    <row r="95" spans="1:15" x14ac:dyDescent="0.25">
      <c r="A95" t="s">
        <v>146</v>
      </c>
      <c r="B95" t="s">
        <v>54</v>
      </c>
      <c r="C95" t="s">
        <v>199</v>
      </c>
      <c r="D95">
        <v>1890</v>
      </c>
      <c r="E95" s="36">
        <v>8.8999999999999996E-2</v>
      </c>
      <c r="F95" s="1">
        <v>72.829076238298597</v>
      </c>
      <c r="G95" s="1">
        <v>17.305093547926202</v>
      </c>
      <c r="H95" s="1">
        <v>33.962846077953998</v>
      </c>
      <c r="I95" s="1">
        <v>91.337205882352904</v>
      </c>
      <c r="J95" s="1">
        <v>68.120504597693895</v>
      </c>
      <c r="K95" s="1">
        <v>98.124882293709504</v>
      </c>
      <c r="L95" s="1">
        <v>28.349520026481301</v>
      </c>
      <c r="M95" s="1">
        <v>51.290158767424899</v>
      </c>
      <c r="N95" s="1">
        <v>126.986425339367</v>
      </c>
      <c r="O95" s="1">
        <v>88.728977477479106</v>
      </c>
    </row>
    <row r="96" spans="1:15" x14ac:dyDescent="0.25">
      <c r="A96" t="s">
        <v>146</v>
      </c>
      <c r="B96" t="s">
        <v>54</v>
      </c>
      <c r="C96" t="s">
        <v>200</v>
      </c>
      <c r="D96">
        <v>310</v>
      </c>
      <c r="E96" s="36">
        <v>1.4999999999999999E-2</v>
      </c>
      <c r="F96" s="1">
        <v>87.823806303077703</v>
      </c>
      <c r="G96" s="1">
        <v>23.162547515726398</v>
      </c>
      <c r="H96" s="1">
        <v>49.310216433312902</v>
      </c>
      <c r="I96" s="1">
        <v>112.347518457752</v>
      </c>
      <c r="J96" s="1">
        <v>74.640427881798402</v>
      </c>
    </row>
    <row r="97" spans="1:15" x14ac:dyDescent="0.25">
      <c r="A97" t="s">
        <v>146</v>
      </c>
      <c r="B97" t="s">
        <v>54</v>
      </c>
      <c r="C97" t="s">
        <v>201</v>
      </c>
      <c r="D97">
        <v>19026</v>
      </c>
      <c r="E97" s="36">
        <v>0.89100000000000001</v>
      </c>
      <c r="F97" s="1">
        <v>92.076852706024098</v>
      </c>
      <c r="G97" s="1">
        <v>25.332224649068099</v>
      </c>
      <c r="H97" s="1">
        <v>51.205120678408299</v>
      </c>
      <c r="I97" s="1">
        <v>113.418829413355</v>
      </c>
      <c r="J97" s="1">
        <v>75.490192684990902</v>
      </c>
    </row>
    <row r="98" spans="1:15" x14ac:dyDescent="0.25">
      <c r="A98" t="s">
        <v>146</v>
      </c>
      <c r="B98" t="s">
        <v>55</v>
      </c>
      <c r="C98" t="s">
        <v>198</v>
      </c>
      <c r="D98">
        <v>529</v>
      </c>
      <c r="E98" s="36">
        <v>3.7999999999999999E-2</v>
      </c>
      <c r="F98" s="1">
        <v>38.098689769392401</v>
      </c>
      <c r="G98" s="1">
        <v>14.050724637681199</v>
      </c>
      <c r="H98" s="1">
        <v>23.691666666666698</v>
      </c>
      <c r="I98" s="1">
        <v>39.615148413510703</v>
      </c>
      <c r="J98" s="1">
        <v>33.241693691259002</v>
      </c>
      <c r="K98" s="1">
        <v>57.570411606269197</v>
      </c>
      <c r="L98" s="1">
        <v>19.8826758890721</v>
      </c>
      <c r="M98" s="1">
        <v>30.445453384035002</v>
      </c>
      <c r="N98" s="1">
        <v>50.609067653626703</v>
      </c>
      <c r="O98" s="1">
        <v>48.919140688462598</v>
      </c>
    </row>
    <row r="99" spans="1:15" x14ac:dyDescent="0.25">
      <c r="A99" t="s">
        <v>146</v>
      </c>
      <c r="B99" t="s">
        <v>55</v>
      </c>
      <c r="C99" t="s">
        <v>199</v>
      </c>
      <c r="D99">
        <v>3670</v>
      </c>
      <c r="E99" s="36">
        <v>0.26</v>
      </c>
      <c r="F99" s="1">
        <v>35.4440752965155</v>
      </c>
      <c r="G99" s="1">
        <v>14.191034667483001</v>
      </c>
      <c r="H99" s="1">
        <v>22.178035672100201</v>
      </c>
      <c r="I99" s="1">
        <v>38.679042904290398</v>
      </c>
      <c r="J99" s="1">
        <v>39.635650498582301</v>
      </c>
      <c r="K99" s="1">
        <v>49.710944811121401</v>
      </c>
      <c r="L99" s="1">
        <v>20.101338791330502</v>
      </c>
      <c r="M99" s="1">
        <v>31.579858630192899</v>
      </c>
      <c r="N99" s="1">
        <v>54.997596153846203</v>
      </c>
      <c r="O99" s="1">
        <v>51.4647237206323</v>
      </c>
    </row>
    <row r="100" spans="1:15" x14ac:dyDescent="0.25">
      <c r="A100" t="s">
        <v>146</v>
      </c>
      <c r="B100" t="s">
        <v>55</v>
      </c>
      <c r="C100" t="s">
        <v>200</v>
      </c>
      <c r="D100">
        <v>267</v>
      </c>
      <c r="E100" s="36">
        <v>1.9E-2</v>
      </c>
      <c r="F100" s="1">
        <v>47.490112813000302</v>
      </c>
      <c r="G100" s="1">
        <v>16.5216196305112</v>
      </c>
      <c r="H100" s="1">
        <v>30.467005076142101</v>
      </c>
      <c r="I100" s="1">
        <v>60.402395889241802</v>
      </c>
      <c r="J100" s="1">
        <v>61.195503031912502</v>
      </c>
    </row>
    <row r="101" spans="1:15" x14ac:dyDescent="0.25">
      <c r="A101" t="s">
        <v>146</v>
      </c>
      <c r="B101" t="s">
        <v>55</v>
      </c>
      <c r="C101" t="s">
        <v>201</v>
      </c>
      <c r="D101">
        <v>9632</v>
      </c>
      <c r="E101" s="36">
        <v>0.68300000000000005</v>
      </c>
      <c r="F101" s="1">
        <v>47.882985023537799</v>
      </c>
      <c r="G101" s="1">
        <v>16.346738837324601</v>
      </c>
      <c r="H101" s="1">
        <v>28.1726127309785</v>
      </c>
      <c r="I101" s="1">
        <v>56.195146807937498</v>
      </c>
      <c r="J101" s="1">
        <v>47.775339584901602</v>
      </c>
    </row>
    <row r="102" spans="1:15" x14ac:dyDescent="0.25">
      <c r="A102" t="s">
        <v>146</v>
      </c>
      <c r="B102" t="s">
        <v>56</v>
      </c>
      <c r="C102" t="s">
        <v>198</v>
      </c>
      <c r="D102">
        <v>87</v>
      </c>
      <c r="E102" s="36">
        <v>8.0000000000000002E-3</v>
      </c>
      <c r="F102" s="1">
        <v>47.637723149111601</v>
      </c>
      <c r="G102" s="1">
        <v>15.6306718890088</v>
      </c>
      <c r="H102" s="1">
        <v>29.984393757503</v>
      </c>
      <c r="I102" s="1">
        <v>57.449309633805797</v>
      </c>
      <c r="J102" s="1">
        <v>35.996257251575102</v>
      </c>
      <c r="K102" s="1">
        <v>81.612529958027096</v>
      </c>
      <c r="L102" s="1">
        <v>22.858348987071199</v>
      </c>
      <c r="M102" s="1">
        <v>35.250056491152101</v>
      </c>
      <c r="N102" s="1">
        <v>66.598280606424893</v>
      </c>
      <c r="O102" s="1">
        <v>76.155612329134001</v>
      </c>
    </row>
    <row r="103" spans="1:15" x14ac:dyDescent="0.25">
      <c r="A103" t="s">
        <v>146</v>
      </c>
      <c r="B103" t="s">
        <v>56</v>
      </c>
      <c r="C103" t="s">
        <v>199</v>
      </c>
      <c r="D103">
        <v>1044</v>
      </c>
      <c r="E103" s="36">
        <v>9.5000000000000001E-2</v>
      </c>
      <c r="F103" s="1">
        <v>62.680552717445899</v>
      </c>
      <c r="G103" s="1">
        <v>17.826959431841399</v>
      </c>
      <c r="H103" s="1">
        <v>35.195631012368302</v>
      </c>
      <c r="I103" s="1">
        <v>84.839947173631103</v>
      </c>
      <c r="J103" s="1">
        <v>53.965163128009998</v>
      </c>
      <c r="K103" s="1">
        <v>78.692155245754805</v>
      </c>
      <c r="L103" s="1">
        <v>25.664627141066699</v>
      </c>
      <c r="M103" s="1">
        <v>49.405081581297203</v>
      </c>
      <c r="N103" s="1">
        <v>108.40582091568</v>
      </c>
      <c r="O103" s="1">
        <v>66.885309109307997</v>
      </c>
    </row>
    <row r="104" spans="1:15" x14ac:dyDescent="0.25">
      <c r="A104" t="s">
        <v>146</v>
      </c>
      <c r="B104" t="s">
        <v>56</v>
      </c>
      <c r="C104" t="s">
        <v>200</v>
      </c>
      <c r="D104">
        <v>164</v>
      </c>
      <c r="E104" s="36">
        <v>1.4999999999999999E-2</v>
      </c>
      <c r="F104" s="1">
        <v>97.990348683878494</v>
      </c>
      <c r="G104" s="1">
        <v>35.011665481307404</v>
      </c>
      <c r="H104" s="1">
        <v>88.664914447523799</v>
      </c>
      <c r="I104" s="1">
        <v>134.15083410565299</v>
      </c>
      <c r="J104" s="1">
        <v>81.113707500455405</v>
      </c>
    </row>
    <row r="105" spans="1:15" x14ac:dyDescent="0.25">
      <c r="A105" t="s">
        <v>146</v>
      </c>
      <c r="B105" t="s">
        <v>56</v>
      </c>
      <c r="C105" t="s">
        <v>201</v>
      </c>
      <c r="D105">
        <v>9726</v>
      </c>
      <c r="E105" s="36">
        <v>0.88200000000000001</v>
      </c>
      <c r="F105" s="1">
        <v>107.61629534357201</v>
      </c>
      <c r="G105" s="1">
        <v>38.2772578728461</v>
      </c>
      <c r="H105" s="1">
        <v>87.790177879319501</v>
      </c>
      <c r="I105" s="1">
        <v>151.54324874686699</v>
      </c>
      <c r="J105" s="1">
        <v>91.164584704133304</v>
      </c>
    </row>
    <row r="106" spans="1:15" x14ac:dyDescent="0.25">
      <c r="A106" t="s">
        <v>146</v>
      </c>
      <c r="B106" t="s">
        <v>57</v>
      </c>
      <c r="C106" t="s">
        <v>198</v>
      </c>
      <c r="D106">
        <v>390</v>
      </c>
      <c r="E106" s="36">
        <v>1.2E-2</v>
      </c>
      <c r="F106" s="1">
        <v>36.959930760208003</v>
      </c>
      <c r="G106" s="1">
        <v>14.484250221827899</v>
      </c>
      <c r="H106" s="1">
        <v>22.705853009644201</v>
      </c>
      <c r="I106" s="1">
        <v>41.540916139806697</v>
      </c>
      <c r="J106" s="1">
        <v>32.856960270184402</v>
      </c>
      <c r="K106" s="1">
        <v>43.941675218998498</v>
      </c>
      <c r="L106" s="1">
        <v>18.907768242568402</v>
      </c>
      <c r="M106" s="1">
        <v>29.492762341648898</v>
      </c>
      <c r="N106" s="1">
        <v>50.409205411490802</v>
      </c>
      <c r="O106" s="1">
        <v>38.246573952104299</v>
      </c>
    </row>
    <row r="107" spans="1:15" x14ac:dyDescent="0.25">
      <c r="A107" t="s">
        <v>146</v>
      </c>
      <c r="B107" t="s">
        <v>57</v>
      </c>
      <c r="C107" t="s">
        <v>199</v>
      </c>
      <c r="D107">
        <v>4600</v>
      </c>
      <c r="E107" s="36">
        <v>0.14499999999999999</v>
      </c>
      <c r="F107" s="1">
        <v>35.884480525823697</v>
      </c>
      <c r="G107" s="1">
        <v>15.384505175889601</v>
      </c>
      <c r="H107" s="1">
        <v>24.066428939560701</v>
      </c>
      <c r="I107" s="1">
        <v>40.2254072681704</v>
      </c>
      <c r="J107" s="1">
        <v>34.555303637421403</v>
      </c>
      <c r="K107" s="1">
        <v>48.017404959223903</v>
      </c>
      <c r="L107" s="1">
        <v>22.512804878048801</v>
      </c>
      <c r="M107" s="1">
        <v>34.295521009696799</v>
      </c>
      <c r="N107" s="1">
        <v>55.006436649099697</v>
      </c>
      <c r="O107" s="1">
        <v>45.160710177454</v>
      </c>
    </row>
    <row r="108" spans="1:15" x14ac:dyDescent="0.25">
      <c r="A108" t="s">
        <v>146</v>
      </c>
      <c r="B108" t="s">
        <v>57</v>
      </c>
      <c r="C108" t="s">
        <v>200</v>
      </c>
      <c r="D108">
        <v>436</v>
      </c>
      <c r="E108" s="36">
        <v>1.4E-2</v>
      </c>
      <c r="F108" s="1">
        <v>56.868418192559503</v>
      </c>
      <c r="G108" s="1">
        <v>20.328780992071199</v>
      </c>
      <c r="H108" s="1">
        <v>33.980975609756101</v>
      </c>
      <c r="I108" s="1">
        <v>71.576944330740901</v>
      </c>
      <c r="J108" s="1">
        <v>55.848431215865503</v>
      </c>
    </row>
    <row r="109" spans="1:15" x14ac:dyDescent="0.25">
      <c r="A109" t="s">
        <v>146</v>
      </c>
      <c r="B109" t="s">
        <v>57</v>
      </c>
      <c r="C109" t="s">
        <v>201</v>
      </c>
      <c r="D109">
        <v>26282</v>
      </c>
      <c r="E109" s="36">
        <v>0.82899999999999996</v>
      </c>
      <c r="F109" s="1">
        <v>50.806708592163702</v>
      </c>
      <c r="G109" s="1">
        <v>19.6170945596464</v>
      </c>
      <c r="H109" s="1">
        <v>33.049109345025997</v>
      </c>
      <c r="I109" s="1">
        <v>59.943120862492897</v>
      </c>
      <c r="J109" s="1">
        <v>49.576957467471502</v>
      </c>
    </row>
    <row r="110" spans="1:15" x14ac:dyDescent="0.25">
      <c r="A110" t="s">
        <v>146</v>
      </c>
      <c r="B110" t="s">
        <v>58</v>
      </c>
      <c r="C110" t="s">
        <v>198</v>
      </c>
      <c r="D110">
        <v>169</v>
      </c>
      <c r="E110" s="36">
        <v>1.7999999999999999E-2</v>
      </c>
      <c r="F110" s="1">
        <v>40.372981578805401</v>
      </c>
      <c r="G110" s="1">
        <v>25.734835047889302</v>
      </c>
      <c r="H110" s="1">
        <v>34.223125711497801</v>
      </c>
      <c r="I110" s="1">
        <v>50.4648648648649</v>
      </c>
      <c r="J110" s="1">
        <v>41.495381839907701</v>
      </c>
      <c r="K110" s="1">
        <v>42.270949991981396</v>
      </c>
      <c r="L110" s="1">
        <v>26.766887685005901</v>
      </c>
      <c r="M110" s="1">
        <v>35.320305674692797</v>
      </c>
      <c r="N110" s="1">
        <v>54.651659430743202</v>
      </c>
      <c r="O110" s="1">
        <v>42.634983204968002</v>
      </c>
    </row>
    <row r="111" spans="1:15" x14ac:dyDescent="0.25">
      <c r="A111" t="s">
        <v>146</v>
      </c>
      <c r="B111" t="s">
        <v>58</v>
      </c>
      <c r="C111" t="s">
        <v>199</v>
      </c>
      <c r="D111">
        <v>1984</v>
      </c>
      <c r="E111" s="36">
        <v>0.20699999999999999</v>
      </c>
      <c r="F111" s="1">
        <v>42.507837801924097</v>
      </c>
      <c r="G111" s="1">
        <v>24.9103003322764</v>
      </c>
      <c r="H111" s="1">
        <v>32.89430760746</v>
      </c>
      <c r="I111" s="1">
        <v>50.973076713039099</v>
      </c>
      <c r="J111" s="1">
        <v>44.327762097299903</v>
      </c>
      <c r="K111" s="1">
        <v>48.013646398177599</v>
      </c>
      <c r="L111" s="1">
        <v>28.4808500396949</v>
      </c>
      <c r="M111" s="1">
        <v>38.152417081853002</v>
      </c>
      <c r="N111" s="1">
        <v>57.736026939809697</v>
      </c>
      <c r="O111" s="1">
        <v>47.876503591121498</v>
      </c>
    </row>
    <row r="112" spans="1:15" x14ac:dyDescent="0.25">
      <c r="A112" t="s">
        <v>146</v>
      </c>
      <c r="B112" t="s">
        <v>58</v>
      </c>
      <c r="C112" t="s">
        <v>200</v>
      </c>
      <c r="D112">
        <v>1181</v>
      </c>
      <c r="E112" s="36">
        <v>0.123</v>
      </c>
      <c r="F112" s="1">
        <v>40.194881596207601</v>
      </c>
      <c r="G112" s="1">
        <v>25.4618122977346</v>
      </c>
      <c r="H112" s="1">
        <v>32.870892018779301</v>
      </c>
      <c r="I112" s="1">
        <v>47.454545454545503</v>
      </c>
      <c r="J112" s="1">
        <v>41.946619052757498</v>
      </c>
    </row>
    <row r="113" spans="1:15" x14ac:dyDescent="0.25">
      <c r="A113" t="s">
        <v>146</v>
      </c>
      <c r="B113" t="s">
        <v>58</v>
      </c>
      <c r="C113" t="s">
        <v>201</v>
      </c>
      <c r="D113">
        <v>6247</v>
      </c>
      <c r="E113" s="36">
        <v>0.65200000000000002</v>
      </c>
      <c r="F113" s="1">
        <v>40.114787288405601</v>
      </c>
      <c r="G113" s="1">
        <v>24.571261285889499</v>
      </c>
      <c r="H113" s="1">
        <v>32.6341552511416</v>
      </c>
      <c r="I113" s="1">
        <v>47.808934935727599</v>
      </c>
      <c r="J113" s="1">
        <v>42.211565798083697</v>
      </c>
    </row>
    <row r="114" spans="1:15" x14ac:dyDescent="0.25">
      <c r="A114" t="s">
        <v>146</v>
      </c>
      <c r="B114" t="s">
        <v>59</v>
      </c>
      <c r="C114" t="s">
        <v>198</v>
      </c>
      <c r="D114">
        <v>55</v>
      </c>
      <c r="E114" s="36">
        <v>1.2E-2</v>
      </c>
      <c r="F114" s="1">
        <v>48.623248844434997</v>
      </c>
      <c r="G114" s="1">
        <v>23.9753992201545</v>
      </c>
      <c r="H114" s="1">
        <v>33.611455108359102</v>
      </c>
      <c r="I114" s="1">
        <v>68.806411057716701</v>
      </c>
      <c r="J114" s="1">
        <v>54.605313144469797</v>
      </c>
      <c r="K114" s="1">
        <v>51.359015134301302</v>
      </c>
      <c r="L114" s="1">
        <v>28.018011724103001</v>
      </c>
      <c r="M114" s="1">
        <v>36.526013742354003</v>
      </c>
      <c r="N114" s="1">
        <v>72.300021787926696</v>
      </c>
      <c r="O114" s="1">
        <v>56.569069278145598</v>
      </c>
    </row>
    <row r="115" spans="1:15" x14ac:dyDescent="0.25">
      <c r="A115" t="s">
        <v>146</v>
      </c>
      <c r="B115" t="s">
        <v>59</v>
      </c>
      <c r="C115" t="s">
        <v>199</v>
      </c>
      <c r="D115">
        <v>791</v>
      </c>
      <c r="E115" s="36">
        <v>0.17699999999999999</v>
      </c>
      <c r="F115" s="1">
        <v>54.135914441004402</v>
      </c>
      <c r="G115" s="1">
        <v>27.764330856299299</v>
      </c>
      <c r="H115" s="1">
        <v>41.511356466876997</v>
      </c>
      <c r="I115" s="1">
        <v>68.777359141847199</v>
      </c>
      <c r="J115" s="1">
        <v>55.889452763246403</v>
      </c>
      <c r="K115" s="1">
        <v>59.488691997656403</v>
      </c>
      <c r="L115" s="1">
        <v>31.602141213646501</v>
      </c>
      <c r="M115" s="1">
        <v>46.730561797752799</v>
      </c>
      <c r="N115" s="1">
        <v>76.153168888985704</v>
      </c>
      <c r="O115" s="1">
        <v>60.338607418715398</v>
      </c>
    </row>
    <row r="116" spans="1:15" x14ac:dyDescent="0.25">
      <c r="A116" t="s">
        <v>146</v>
      </c>
      <c r="B116" t="s">
        <v>59</v>
      </c>
      <c r="C116" t="s">
        <v>200</v>
      </c>
      <c r="D116">
        <v>519</v>
      </c>
      <c r="E116" s="36">
        <v>0.11600000000000001</v>
      </c>
      <c r="F116" s="1">
        <v>52.026835738186897</v>
      </c>
      <c r="G116" s="1">
        <v>28.433987338447</v>
      </c>
      <c r="H116" s="1">
        <v>40.329319955406902</v>
      </c>
      <c r="I116" s="1">
        <v>66.878195522895496</v>
      </c>
      <c r="J116" s="1">
        <v>55.5168836245495</v>
      </c>
    </row>
    <row r="117" spans="1:15" x14ac:dyDescent="0.25">
      <c r="A117" t="s">
        <v>146</v>
      </c>
      <c r="B117" t="s">
        <v>59</v>
      </c>
      <c r="C117" t="s">
        <v>201</v>
      </c>
      <c r="D117">
        <v>3098</v>
      </c>
      <c r="E117" s="36">
        <v>0.69399999999999995</v>
      </c>
      <c r="F117" s="1">
        <v>51.247379507727203</v>
      </c>
      <c r="G117" s="1">
        <v>27.0451323424458</v>
      </c>
      <c r="H117" s="1">
        <v>38.974847922576799</v>
      </c>
      <c r="I117" s="1">
        <v>64.236789197972698</v>
      </c>
      <c r="J117" s="1">
        <v>52.545460805623897</v>
      </c>
    </row>
    <row r="118" spans="1:15" x14ac:dyDescent="0.25">
      <c r="A118" t="s">
        <v>146</v>
      </c>
      <c r="B118" t="s">
        <v>60</v>
      </c>
      <c r="C118" t="s">
        <v>198</v>
      </c>
      <c r="D118">
        <v>23</v>
      </c>
      <c r="E118" s="36">
        <v>1.4E-2</v>
      </c>
      <c r="F118" s="1">
        <v>39.9296622701114</v>
      </c>
      <c r="H118" s="1">
        <v>33.997311827956999</v>
      </c>
      <c r="J118" s="1">
        <v>39.102792771649803</v>
      </c>
      <c r="K118" s="1">
        <v>48.471961185853999</v>
      </c>
      <c r="M118" s="1">
        <v>37.645571364739197</v>
      </c>
      <c r="O118" s="1">
        <v>43.197392674915598</v>
      </c>
    </row>
    <row r="119" spans="1:15" x14ac:dyDescent="0.25">
      <c r="A119" t="s">
        <v>146</v>
      </c>
      <c r="B119" t="s">
        <v>60</v>
      </c>
      <c r="C119" t="s">
        <v>199</v>
      </c>
      <c r="D119">
        <v>352</v>
      </c>
      <c r="E119" s="36">
        <v>0.219</v>
      </c>
      <c r="F119" s="1">
        <v>53.0877319026213</v>
      </c>
      <c r="G119" s="1">
        <v>28.078060490911</v>
      </c>
      <c r="H119" s="1">
        <v>43.007736991553102</v>
      </c>
      <c r="I119" s="1">
        <v>64.285144839327799</v>
      </c>
      <c r="J119" s="1">
        <v>59.714356828181501</v>
      </c>
      <c r="K119" s="1">
        <v>67.525423522447497</v>
      </c>
      <c r="L119" s="1">
        <v>37.7507863849765</v>
      </c>
      <c r="M119" s="1">
        <v>54.873098701726001</v>
      </c>
      <c r="N119" s="1">
        <v>79.397174211045098</v>
      </c>
      <c r="O119" s="1">
        <v>71.205367991728906</v>
      </c>
    </row>
    <row r="120" spans="1:15" x14ac:dyDescent="0.25">
      <c r="A120" t="s">
        <v>146</v>
      </c>
      <c r="B120" t="s">
        <v>60</v>
      </c>
      <c r="C120" t="s">
        <v>200</v>
      </c>
      <c r="D120">
        <v>90</v>
      </c>
      <c r="E120" s="36">
        <v>5.6000000000000001E-2</v>
      </c>
      <c r="F120" s="1">
        <v>50.101834636435399</v>
      </c>
      <c r="G120" s="1">
        <v>26.909040880503099</v>
      </c>
      <c r="H120" s="1">
        <v>43.121691404121798</v>
      </c>
      <c r="I120" s="1">
        <v>60.693486636532903</v>
      </c>
      <c r="J120" s="1">
        <v>45.635224588111598</v>
      </c>
    </row>
    <row r="121" spans="1:15" x14ac:dyDescent="0.25">
      <c r="A121" t="s">
        <v>146</v>
      </c>
      <c r="B121" t="s">
        <v>60</v>
      </c>
      <c r="C121" t="s">
        <v>201</v>
      </c>
      <c r="D121">
        <v>1142</v>
      </c>
      <c r="E121" s="36">
        <v>0.71099999999999997</v>
      </c>
      <c r="F121" s="1">
        <v>56.313504834395701</v>
      </c>
      <c r="G121" s="1">
        <v>30.325146199876901</v>
      </c>
      <c r="H121" s="1">
        <v>46.269813426619997</v>
      </c>
      <c r="I121" s="1">
        <v>70.303205227417806</v>
      </c>
      <c r="J121" s="1">
        <v>56.926768456111901</v>
      </c>
    </row>
    <row r="122" spans="1:15" x14ac:dyDescent="0.25">
      <c r="A122" t="s">
        <v>146</v>
      </c>
      <c r="B122" t="s">
        <v>64</v>
      </c>
      <c r="C122" t="s">
        <v>198</v>
      </c>
      <c r="D122">
        <v>27</v>
      </c>
      <c r="E122" s="36">
        <v>1.0999999999999999E-2</v>
      </c>
      <c r="F122" s="1">
        <v>36.9077685688464</v>
      </c>
      <c r="H122" s="1">
        <v>33.816091954023001</v>
      </c>
      <c r="J122" s="1">
        <v>31.879176042928901</v>
      </c>
      <c r="K122" s="1">
        <v>44.518473058000197</v>
      </c>
      <c r="M122" s="1">
        <v>36.632738490564797</v>
      </c>
      <c r="O122" s="1">
        <v>39.572386111683699</v>
      </c>
    </row>
    <row r="123" spans="1:15" x14ac:dyDescent="0.25">
      <c r="A123" t="s">
        <v>146</v>
      </c>
      <c r="B123" t="s">
        <v>64</v>
      </c>
      <c r="C123" t="s">
        <v>199</v>
      </c>
      <c r="D123">
        <v>510</v>
      </c>
      <c r="E123" s="36">
        <v>0.20599999999999999</v>
      </c>
      <c r="F123" s="1">
        <v>44.163330073503502</v>
      </c>
      <c r="G123" s="1">
        <v>23.1067466266867</v>
      </c>
      <c r="H123" s="1">
        <v>35.251365681233899</v>
      </c>
      <c r="I123" s="1">
        <v>57.161587800526704</v>
      </c>
      <c r="J123" s="1">
        <v>43.284138811823901</v>
      </c>
      <c r="K123" s="1">
        <v>65.030057153345993</v>
      </c>
      <c r="L123" s="1">
        <v>38.066970802919698</v>
      </c>
      <c r="M123" s="1">
        <v>53.468116452840803</v>
      </c>
      <c r="N123" s="1">
        <v>84.510332731314307</v>
      </c>
      <c r="O123" s="1">
        <v>60.383618030176898</v>
      </c>
    </row>
    <row r="124" spans="1:15" x14ac:dyDescent="0.25">
      <c r="A124" t="s">
        <v>146</v>
      </c>
      <c r="B124" t="s">
        <v>64</v>
      </c>
      <c r="C124" t="s">
        <v>200</v>
      </c>
      <c r="D124">
        <v>45</v>
      </c>
      <c r="E124" s="36">
        <v>1.7999999999999999E-2</v>
      </c>
      <c r="F124" s="1">
        <v>49.625341067197098</v>
      </c>
      <c r="G124" s="1">
        <v>26.459244532803201</v>
      </c>
      <c r="H124" s="1">
        <v>38.592105263157897</v>
      </c>
      <c r="I124" s="1">
        <v>65.783529411764704</v>
      </c>
      <c r="J124" s="1">
        <v>43.8571262090665</v>
      </c>
    </row>
    <row r="125" spans="1:15" x14ac:dyDescent="0.25">
      <c r="A125" t="s">
        <v>146</v>
      </c>
      <c r="B125" t="s">
        <v>64</v>
      </c>
      <c r="C125" t="s">
        <v>201</v>
      </c>
      <c r="D125">
        <v>1895</v>
      </c>
      <c r="E125" s="36">
        <v>0.76500000000000001</v>
      </c>
      <c r="F125" s="1">
        <v>52.952138611100402</v>
      </c>
      <c r="G125" s="1">
        <v>26.5005493024895</v>
      </c>
      <c r="H125" s="1">
        <v>43.202334630350201</v>
      </c>
      <c r="I125" s="1">
        <v>71.068045112782002</v>
      </c>
      <c r="J125" s="1">
        <v>53.5378127665021</v>
      </c>
    </row>
    <row r="126" spans="1:15" x14ac:dyDescent="0.25"/>
    <row r="127" spans="1:15" x14ac:dyDescent="0.25"/>
    <row r="128" spans="1:15"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sheetData>
  <pageMargins left="0.7" right="0.7" top="0.75" bottom="0.75" header="0.511811023622047" footer="0.511811023622047"/>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G66"/>
  <sheetViews>
    <sheetView zoomScale="90" zoomScaleNormal="90" workbookViewId="0">
      <selection activeCell="I9" sqref="I9"/>
    </sheetView>
  </sheetViews>
  <sheetFormatPr defaultColWidth="10.7109375" defaultRowHeight="15" customHeight="1" x14ac:dyDescent="0.25"/>
  <cols>
    <col min="1" max="1" width="14.7109375" customWidth="1"/>
    <col min="2" max="2" width="71.42578125" customWidth="1"/>
    <col min="3" max="3" width="16.28515625" bestFit="1" customWidth="1"/>
    <col min="4" max="4" width="24.28515625" customWidth="1"/>
    <col min="5" max="5" width="24.7109375" style="36" customWidth="1"/>
    <col min="6" max="7" width="32" style="1" customWidth="1"/>
    <col min="9" max="9" width="12" bestFit="1" customWidth="1"/>
  </cols>
  <sheetData>
    <row r="1" spans="1:7" ht="80.45" customHeight="1" x14ac:dyDescent="0.25">
      <c r="A1" t="s">
        <v>134</v>
      </c>
      <c r="B1" t="s">
        <v>135</v>
      </c>
      <c r="C1" s="5" t="s">
        <v>106</v>
      </c>
      <c r="D1" s="5" t="s">
        <v>177</v>
      </c>
      <c r="E1" s="5" t="s">
        <v>178</v>
      </c>
      <c r="F1" s="25" t="s">
        <v>185</v>
      </c>
      <c r="G1" s="25" t="s">
        <v>186</v>
      </c>
    </row>
    <row r="2" spans="1:7" x14ac:dyDescent="0.25">
      <c r="A2" t="s">
        <v>146</v>
      </c>
      <c r="B2" t="s">
        <v>1</v>
      </c>
      <c r="C2">
        <v>65</v>
      </c>
    </row>
    <row r="3" spans="1:7" x14ac:dyDescent="0.25">
      <c r="A3" t="s">
        <v>146</v>
      </c>
      <c r="B3" t="s">
        <v>2</v>
      </c>
      <c r="C3">
        <v>4828</v>
      </c>
      <c r="D3">
        <v>1613</v>
      </c>
      <c r="E3" s="36">
        <v>0.33400000000000002</v>
      </c>
      <c r="F3" s="1">
        <v>6.1717084145508201</v>
      </c>
      <c r="G3" s="1">
        <v>5.6755802984249897</v>
      </c>
    </row>
    <row r="4" spans="1:7" x14ac:dyDescent="0.25">
      <c r="A4" t="s">
        <v>146</v>
      </c>
      <c r="B4" t="s">
        <v>3</v>
      </c>
      <c r="C4">
        <v>19086</v>
      </c>
      <c r="D4">
        <v>2495</v>
      </c>
      <c r="E4" s="36">
        <v>0.13100000000000001</v>
      </c>
      <c r="F4" s="1">
        <v>7.6705954687166704</v>
      </c>
      <c r="G4" s="1">
        <v>11.0948113427742</v>
      </c>
    </row>
    <row r="5" spans="1:7" x14ac:dyDescent="0.25">
      <c r="A5" t="s">
        <v>146</v>
      </c>
      <c r="B5" t="s">
        <v>4</v>
      </c>
      <c r="C5">
        <v>12613</v>
      </c>
      <c r="D5">
        <v>2521</v>
      </c>
      <c r="E5" s="36">
        <v>0.2</v>
      </c>
      <c r="F5" s="1">
        <v>11.7966816225788</v>
      </c>
      <c r="G5" s="1">
        <v>13.3182111382419</v>
      </c>
    </row>
    <row r="6" spans="1:7" x14ac:dyDescent="0.25">
      <c r="A6" t="s">
        <v>146</v>
      </c>
      <c r="B6" t="s">
        <v>5</v>
      </c>
      <c r="C6">
        <v>5612</v>
      </c>
      <c r="D6">
        <v>1610</v>
      </c>
      <c r="E6" s="36">
        <v>0.28699999999999998</v>
      </c>
      <c r="F6" s="1">
        <v>9.4573490264262805</v>
      </c>
      <c r="G6" s="1">
        <v>11.1629859512087</v>
      </c>
    </row>
    <row r="7" spans="1:7" x14ac:dyDescent="0.25">
      <c r="A7" t="s">
        <v>146</v>
      </c>
      <c r="B7" t="s">
        <v>6</v>
      </c>
      <c r="C7">
        <v>4985</v>
      </c>
      <c r="D7">
        <v>1358</v>
      </c>
      <c r="E7" s="36">
        <v>0.27200000000000002</v>
      </c>
      <c r="F7" s="1">
        <v>9.3693886571125002</v>
      </c>
      <c r="G7" s="1">
        <v>9.7811466509611193</v>
      </c>
    </row>
    <row r="8" spans="1:7" x14ac:dyDescent="0.25">
      <c r="A8" t="s">
        <v>146</v>
      </c>
      <c r="B8" t="s">
        <v>7</v>
      </c>
      <c r="C8">
        <v>10676</v>
      </c>
      <c r="D8">
        <v>2237</v>
      </c>
      <c r="E8" s="36">
        <v>0.21</v>
      </c>
      <c r="F8" s="1">
        <v>18.310525555271202</v>
      </c>
      <c r="G8" s="1">
        <v>13.6914373027835</v>
      </c>
    </row>
    <row r="9" spans="1:7" x14ac:dyDescent="0.25">
      <c r="A9" t="s">
        <v>146</v>
      </c>
      <c r="B9" t="s">
        <v>8</v>
      </c>
      <c r="C9">
        <v>19303</v>
      </c>
      <c r="D9">
        <v>4134</v>
      </c>
      <c r="E9" s="36">
        <v>0.214</v>
      </c>
      <c r="F9" s="1">
        <v>10.170966628420199</v>
      </c>
      <c r="G9" s="1">
        <v>10.8434609042279</v>
      </c>
    </row>
    <row r="10" spans="1:7" x14ac:dyDescent="0.25">
      <c r="A10" t="s">
        <v>146</v>
      </c>
      <c r="B10" t="s">
        <v>9</v>
      </c>
      <c r="C10">
        <v>67482</v>
      </c>
      <c r="D10">
        <v>24233</v>
      </c>
      <c r="E10" s="36">
        <v>0.35899999999999999</v>
      </c>
      <c r="F10" s="1">
        <v>54.957837723130503</v>
      </c>
      <c r="G10" s="1">
        <v>39.205824631400901</v>
      </c>
    </row>
    <row r="11" spans="1:7" x14ac:dyDescent="0.25">
      <c r="A11" t="s">
        <v>146</v>
      </c>
      <c r="B11" t="s">
        <v>10</v>
      </c>
      <c r="C11">
        <v>9205</v>
      </c>
      <c r="D11">
        <v>1489</v>
      </c>
      <c r="E11" s="36">
        <v>0.16200000000000001</v>
      </c>
      <c r="F11" s="1">
        <v>5.2783990333408104</v>
      </c>
      <c r="G11" s="1">
        <v>4.3851285431376796</v>
      </c>
    </row>
    <row r="12" spans="1:7" x14ac:dyDescent="0.25">
      <c r="A12" t="s">
        <v>146</v>
      </c>
      <c r="B12" t="s">
        <v>11</v>
      </c>
      <c r="C12">
        <v>109</v>
      </c>
      <c r="D12">
        <v>30</v>
      </c>
      <c r="E12" s="36">
        <v>0.27500000000000002</v>
      </c>
      <c r="F12" s="1">
        <v>4.8358795143478099</v>
      </c>
      <c r="G12" s="1">
        <v>2.9879598491424901</v>
      </c>
    </row>
    <row r="13" spans="1:7" x14ac:dyDescent="0.25">
      <c r="A13" t="s">
        <v>146</v>
      </c>
      <c r="B13" t="s">
        <v>12</v>
      </c>
      <c r="C13">
        <v>569</v>
      </c>
      <c r="D13">
        <v>106</v>
      </c>
      <c r="E13" s="36">
        <v>0.186</v>
      </c>
      <c r="F13" s="1">
        <v>4.0170911899178199</v>
      </c>
      <c r="G13" s="1">
        <v>2.6930780101258001</v>
      </c>
    </row>
    <row r="14" spans="1:7" x14ac:dyDescent="0.25">
      <c r="A14" t="s">
        <v>146</v>
      </c>
      <c r="B14" t="s">
        <v>13</v>
      </c>
      <c r="C14">
        <v>82</v>
      </c>
      <c r="D14">
        <v>18</v>
      </c>
      <c r="E14" s="36">
        <v>0.22</v>
      </c>
      <c r="F14" s="1">
        <v>10.041113352030401</v>
      </c>
      <c r="G14" s="1">
        <v>5.31481264930422</v>
      </c>
    </row>
    <row r="15" spans="1:7" x14ac:dyDescent="0.25">
      <c r="A15" t="s">
        <v>146</v>
      </c>
      <c r="B15" t="s">
        <v>14</v>
      </c>
      <c r="C15">
        <v>3564</v>
      </c>
      <c r="D15">
        <v>598</v>
      </c>
      <c r="E15" s="36">
        <v>0.16800000000000001</v>
      </c>
      <c r="F15" s="1">
        <v>2.7122845938911602</v>
      </c>
      <c r="G15" s="1">
        <v>3.0362000291846298</v>
      </c>
    </row>
    <row r="16" spans="1:7" x14ac:dyDescent="0.25">
      <c r="A16" t="s">
        <v>146</v>
      </c>
      <c r="B16" t="s">
        <v>15</v>
      </c>
      <c r="C16">
        <v>13</v>
      </c>
    </row>
    <row r="17" spans="1:7" x14ac:dyDescent="0.25">
      <c r="A17" t="s">
        <v>146</v>
      </c>
      <c r="B17" t="s">
        <v>16</v>
      </c>
      <c r="C17">
        <v>67</v>
      </c>
    </row>
    <row r="18" spans="1:7" x14ac:dyDescent="0.25">
      <c r="A18" t="s">
        <v>146</v>
      </c>
      <c r="B18" t="s">
        <v>17</v>
      </c>
      <c r="C18">
        <v>149</v>
      </c>
      <c r="D18">
        <v>30</v>
      </c>
      <c r="E18" s="36">
        <v>0.20100000000000001</v>
      </c>
    </row>
    <row r="19" spans="1:7" x14ac:dyDescent="0.25">
      <c r="A19" t="s">
        <v>146</v>
      </c>
      <c r="B19" t="s">
        <v>18</v>
      </c>
      <c r="C19">
        <v>4823</v>
      </c>
      <c r="D19">
        <v>1359</v>
      </c>
      <c r="E19" s="36">
        <v>0.28199999999999997</v>
      </c>
      <c r="F19" s="1">
        <v>67.278747625280005</v>
      </c>
      <c r="G19" s="1">
        <v>32.096336179839703</v>
      </c>
    </row>
    <row r="20" spans="1:7" x14ac:dyDescent="0.25">
      <c r="A20" t="s">
        <v>146</v>
      </c>
      <c r="B20" t="s">
        <v>19</v>
      </c>
      <c r="C20">
        <v>13357</v>
      </c>
      <c r="D20">
        <v>2214</v>
      </c>
      <c r="E20" s="36">
        <v>0.16600000000000001</v>
      </c>
      <c r="F20" s="1">
        <v>6.9478162758613102</v>
      </c>
      <c r="G20" s="1">
        <v>8.7489796771223798</v>
      </c>
    </row>
    <row r="21" spans="1:7" x14ac:dyDescent="0.25">
      <c r="A21" t="s">
        <v>146</v>
      </c>
      <c r="B21" t="s">
        <v>20</v>
      </c>
      <c r="C21">
        <v>132</v>
      </c>
      <c r="D21">
        <v>19</v>
      </c>
      <c r="E21" s="36">
        <v>0.14399999999999999</v>
      </c>
    </row>
    <row r="22" spans="1:7" x14ac:dyDescent="0.25">
      <c r="A22" t="s">
        <v>146</v>
      </c>
      <c r="B22" t="s">
        <v>21</v>
      </c>
      <c r="C22">
        <v>36863</v>
      </c>
      <c r="D22">
        <v>4964</v>
      </c>
      <c r="E22" s="36">
        <v>0.13500000000000001</v>
      </c>
      <c r="F22" s="1">
        <v>10.9412227534681</v>
      </c>
      <c r="G22" s="1">
        <v>11.147675352150801</v>
      </c>
    </row>
    <row r="23" spans="1:7" x14ac:dyDescent="0.25">
      <c r="A23" t="s">
        <v>146</v>
      </c>
      <c r="B23" t="s">
        <v>22</v>
      </c>
      <c r="C23">
        <v>2459</v>
      </c>
      <c r="D23">
        <v>875</v>
      </c>
      <c r="E23" s="36">
        <v>0.35599999999999998</v>
      </c>
      <c r="F23" s="1">
        <v>46.281905168953102</v>
      </c>
      <c r="G23" s="1">
        <v>23.379403467758699</v>
      </c>
    </row>
    <row r="24" spans="1:7" x14ac:dyDescent="0.25">
      <c r="A24" t="s">
        <v>146</v>
      </c>
      <c r="B24" t="s">
        <v>23</v>
      </c>
      <c r="C24">
        <v>596</v>
      </c>
      <c r="D24">
        <v>163</v>
      </c>
      <c r="E24" s="36">
        <v>0.27300000000000002</v>
      </c>
      <c r="F24" s="1">
        <v>7.2566657532410099</v>
      </c>
      <c r="G24" s="1">
        <v>5.8890735414057698</v>
      </c>
    </row>
    <row r="25" spans="1:7" x14ac:dyDescent="0.25">
      <c r="A25" t="s">
        <v>146</v>
      </c>
      <c r="B25" t="s">
        <v>24</v>
      </c>
      <c r="C25">
        <v>2495</v>
      </c>
      <c r="D25">
        <v>344</v>
      </c>
      <c r="E25" s="36">
        <v>0.13800000000000001</v>
      </c>
      <c r="F25" s="1">
        <v>3.4265695710837898</v>
      </c>
      <c r="G25" s="1">
        <v>2.5970965630654699</v>
      </c>
    </row>
    <row r="26" spans="1:7" x14ac:dyDescent="0.25">
      <c r="A26" t="s">
        <v>146</v>
      </c>
      <c r="B26" t="s">
        <v>25</v>
      </c>
      <c r="C26">
        <v>100</v>
      </c>
      <c r="D26">
        <v>21</v>
      </c>
      <c r="E26" s="36">
        <v>0.21</v>
      </c>
      <c r="F26" s="1">
        <v>6.5261686194491197</v>
      </c>
      <c r="G26" s="1">
        <v>2.9697992979243</v>
      </c>
    </row>
    <row r="27" spans="1:7" x14ac:dyDescent="0.25">
      <c r="A27" t="s">
        <v>146</v>
      </c>
      <c r="B27" t="s">
        <v>26</v>
      </c>
      <c r="C27">
        <v>20883</v>
      </c>
      <c r="D27">
        <v>3640</v>
      </c>
      <c r="E27" s="36">
        <v>0.17399999999999999</v>
      </c>
      <c r="F27" s="1">
        <v>9.9816006067761194</v>
      </c>
      <c r="G27" s="1">
        <v>5.11493323860019</v>
      </c>
    </row>
    <row r="28" spans="1:7" x14ac:dyDescent="0.25">
      <c r="A28" t="s">
        <v>146</v>
      </c>
      <c r="B28" t="s">
        <v>27</v>
      </c>
      <c r="C28">
        <v>1544</v>
      </c>
      <c r="D28">
        <v>194</v>
      </c>
      <c r="E28" s="36">
        <v>0.126</v>
      </c>
      <c r="F28" s="1">
        <v>4.0106077990470199</v>
      </c>
      <c r="G28" s="1">
        <v>3.9501305239973998</v>
      </c>
    </row>
    <row r="29" spans="1:7" x14ac:dyDescent="0.25">
      <c r="A29" t="s">
        <v>146</v>
      </c>
      <c r="B29" t="s">
        <v>28</v>
      </c>
      <c r="C29">
        <v>95</v>
      </c>
      <c r="D29">
        <v>33</v>
      </c>
      <c r="E29" s="36">
        <v>0.34699999999999998</v>
      </c>
      <c r="F29" s="1">
        <v>20.004595146229001</v>
      </c>
      <c r="G29" s="1">
        <v>24.003808488097601</v>
      </c>
    </row>
    <row r="30" spans="1:7" x14ac:dyDescent="0.25">
      <c r="A30" t="s">
        <v>146</v>
      </c>
      <c r="B30" t="s">
        <v>29</v>
      </c>
      <c r="C30">
        <v>16</v>
      </c>
    </row>
    <row r="31" spans="1:7" x14ac:dyDescent="0.25">
      <c r="A31" t="s">
        <v>146</v>
      </c>
      <c r="B31" t="s">
        <v>30</v>
      </c>
      <c r="C31">
        <v>17700</v>
      </c>
      <c r="D31">
        <v>2816</v>
      </c>
      <c r="E31" s="36">
        <v>0.159</v>
      </c>
      <c r="F31" s="1">
        <v>5.8611101762249502</v>
      </c>
      <c r="G31" s="1">
        <v>4.8106116360793498</v>
      </c>
    </row>
    <row r="32" spans="1:7" x14ac:dyDescent="0.25">
      <c r="A32" t="s">
        <v>146</v>
      </c>
      <c r="B32" t="s">
        <v>31</v>
      </c>
      <c r="C32">
        <v>6268</v>
      </c>
    </row>
    <row r="33" spans="1:7" x14ac:dyDescent="0.25">
      <c r="A33" t="s">
        <v>146</v>
      </c>
      <c r="B33" t="s">
        <v>32</v>
      </c>
      <c r="C33">
        <v>22202</v>
      </c>
    </row>
    <row r="34" spans="1:7" x14ac:dyDescent="0.25">
      <c r="A34" t="s">
        <v>146</v>
      </c>
      <c r="B34" t="s">
        <v>33</v>
      </c>
      <c r="C34">
        <v>2556</v>
      </c>
      <c r="D34">
        <v>320</v>
      </c>
      <c r="E34" s="36">
        <v>0.125</v>
      </c>
      <c r="F34" s="1">
        <v>1.5513902042804399</v>
      </c>
      <c r="G34" s="1">
        <v>1.5431733964405101</v>
      </c>
    </row>
    <row r="35" spans="1:7" x14ac:dyDescent="0.25">
      <c r="A35" t="s">
        <v>146</v>
      </c>
      <c r="B35" t="s">
        <v>34</v>
      </c>
      <c r="C35">
        <v>297</v>
      </c>
      <c r="D35">
        <v>76</v>
      </c>
      <c r="E35" s="36">
        <v>0.25600000000000001</v>
      </c>
      <c r="F35" s="1">
        <v>4.9876075759854297</v>
      </c>
      <c r="G35" s="1">
        <v>5.5811554968636496</v>
      </c>
    </row>
    <row r="36" spans="1:7" x14ac:dyDescent="0.25">
      <c r="A36" t="s">
        <v>146</v>
      </c>
      <c r="B36" t="s">
        <v>35</v>
      </c>
      <c r="C36">
        <v>1096</v>
      </c>
      <c r="D36">
        <v>455</v>
      </c>
      <c r="E36" s="36">
        <v>0.41499999999999998</v>
      </c>
      <c r="F36" s="1">
        <v>6.8174266112602497</v>
      </c>
      <c r="G36" s="1">
        <v>6.2908871778196396</v>
      </c>
    </row>
    <row r="37" spans="1:7" x14ac:dyDescent="0.25">
      <c r="A37" t="s">
        <v>146</v>
      </c>
      <c r="B37" t="s">
        <v>36</v>
      </c>
      <c r="C37">
        <v>143</v>
      </c>
      <c r="D37">
        <v>23</v>
      </c>
      <c r="E37" s="36">
        <v>0.161</v>
      </c>
    </row>
    <row r="38" spans="1:7" x14ac:dyDescent="0.25">
      <c r="A38" t="s">
        <v>146</v>
      </c>
      <c r="B38" t="s">
        <v>37</v>
      </c>
      <c r="C38">
        <v>61</v>
      </c>
      <c r="D38">
        <v>12</v>
      </c>
      <c r="E38" s="36">
        <v>0.19700000000000001</v>
      </c>
    </row>
    <row r="39" spans="1:7" x14ac:dyDescent="0.25">
      <c r="A39" t="s">
        <v>146</v>
      </c>
      <c r="B39" t="s">
        <v>38</v>
      </c>
      <c r="C39">
        <v>1208</v>
      </c>
    </row>
    <row r="40" spans="1:7" x14ac:dyDescent="0.25">
      <c r="A40" t="s">
        <v>146</v>
      </c>
      <c r="B40" t="s">
        <v>39</v>
      </c>
      <c r="C40">
        <v>75</v>
      </c>
      <c r="D40">
        <v>14</v>
      </c>
      <c r="E40" s="36">
        <v>0.187</v>
      </c>
      <c r="F40" s="1">
        <v>14.141212935114099</v>
      </c>
      <c r="G40" s="1">
        <v>7.6485658693155303</v>
      </c>
    </row>
    <row r="41" spans="1:7" x14ac:dyDescent="0.25">
      <c r="A41" t="s">
        <v>146</v>
      </c>
      <c r="B41" t="s">
        <v>40</v>
      </c>
      <c r="C41">
        <v>3100</v>
      </c>
      <c r="D41">
        <v>483</v>
      </c>
      <c r="E41" s="36">
        <v>0.156</v>
      </c>
      <c r="F41" s="1">
        <v>3.6095400605674302</v>
      </c>
      <c r="G41" s="1">
        <v>3.3665905346649199</v>
      </c>
    </row>
    <row r="42" spans="1:7" x14ac:dyDescent="0.25">
      <c r="A42" t="s">
        <v>146</v>
      </c>
      <c r="B42" t="s">
        <v>41</v>
      </c>
      <c r="C42">
        <v>817</v>
      </c>
      <c r="D42">
        <v>220</v>
      </c>
      <c r="E42" s="36">
        <v>0.26900000000000002</v>
      </c>
      <c r="F42" s="1">
        <v>4.9163052311458797</v>
      </c>
      <c r="G42" s="1">
        <v>2.8222223402244699</v>
      </c>
    </row>
    <row r="43" spans="1:7" x14ac:dyDescent="0.25">
      <c r="A43" t="s">
        <v>146</v>
      </c>
      <c r="B43" t="s">
        <v>42</v>
      </c>
      <c r="C43">
        <v>7335</v>
      </c>
      <c r="D43">
        <v>2186</v>
      </c>
      <c r="E43" s="36">
        <v>0.29799999999999999</v>
      </c>
      <c r="F43" s="1">
        <v>20.813326668028399</v>
      </c>
      <c r="G43" s="1">
        <v>11.740344924255</v>
      </c>
    </row>
    <row r="44" spans="1:7" x14ac:dyDescent="0.25">
      <c r="A44" t="s">
        <v>146</v>
      </c>
      <c r="B44" t="s">
        <v>43</v>
      </c>
      <c r="C44">
        <v>3459</v>
      </c>
      <c r="D44">
        <v>700</v>
      </c>
      <c r="E44" s="36">
        <v>0.20200000000000001</v>
      </c>
      <c r="F44" s="1">
        <v>6.7667569434444301</v>
      </c>
      <c r="G44" s="1">
        <v>4.6740474485490404</v>
      </c>
    </row>
    <row r="45" spans="1:7" x14ac:dyDescent="0.25">
      <c r="A45" t="s">
        <v>146</v>
      </c>
      <c r="B45" t="s">
        <v>44</v>
      </c>
      <c r="C45">
        <v>4010</v>
      </c>
      <c r="D45">
        <v>549</v>
      </c>
      <c r="E45" s="36">
        <v>0.13700000000000001</v>
      </c>
    </row>
    <row r="46" spans="1:7" x14ac:dyDescent="0.25">
      <c r="A46" t="s">
        <v>146</v>
      </c>
      <c r="B46" t="s">
        <v>45</v>
      </c>
      <c r="C46">
        <v>1469</v>
      </c>
      <c r="D46">
        <v>164</v>
      </c>
      <c r="E46" s="36">
        <v>0.112</v>
      </c>
      <c r="F46" s="1">
        <v>2.8123667365183498</v>
      </c>
      <c r="G46" s="1">
        <v>3.53995012998704</v>
      </c>
    </row>
    <row r="47" spans="1:7" x14ac:dyDescent="0.25">
      <c r="A47" t="s">
        <v>146</v>
      </c>
      <c r="B47" t="s">
        <v>46</v>
      </c>
      <c r="C47">
        <v>25</v>
      </c>
    </row>
    <row r="48" spans="1:7" x14ac:dyDescent="0.25">
      <c r="A48" t="s">
        <v>146</v>
      </c>
      <c r="B48" t="s">
        <v>47</v>
      </c>
      <c r="C48">
        <v>5077</v>
      </c>
      <c r="D48">
        <v>1793</v>
      </c>
      <c r="E48" s="36">
        <v>0.35299999999999998</v>
      </c>
      <c r="F48" s="1">
        <v>8.2941294169346396</v>
      </c>
      <c r="G48" s="1">
        <v>7.0305583193529602</v>
      </c>
    </row>
    <row r="49" spans="1:7" x14ac:dyDescent="0.25">
      <c r="A49" t="s">
        <v>146</v>
      </c>
      <c r="B49" t="s">
        <v>48</v>
      </c>
      <c r="C49">
        <v>102</v>
      </c>
      <c r="D49">
        <v>11</v>
      </c>
      <c r="E49" s="36">
        <v>0.108</v>
      </c>
    </row>
    <row r="50" spans="1:7" x14ac:dyDescent="0.25">
      <c r="A50" t="s">
        <v>146</v>
      </c>
      <c r="B50" t="s">
        <v>49</v>
      </c>
      <c r="C50">
        <v>3917</v>
      </c>
    </row>
    <row r="51" spans="1:7" x14ac:dyDescent="0.25">
      <c r="A51" t="s">
        <v>146</v>
      </c>
      <c r="B51" t="s">
        <v>50</v>
      </c>
      <c r="C51">
        <v>514</v>
      </c>
      <c r="D51">
        <v>131</v>
      </c>
      <c r="E51" s="36">
        <v>0.255</v>
      </c>
      <c r="F51" s="1">
        <v>4.6372855417932799</v>
      </c>
      <c r="G51" s="1">
        <v>4.5003464644131599</v>
      </c>
    </row>
    <row r="52" spans="1:7" x14ac:dyDescent="0.25">
      <c r="A52" t="s">
        <v>146</v>
      </c>
      <c r="B52" t="s">
        <v>51</v>
      </c>
      <c r="C52">
        <v>104</v>
      </c>
      <c r="D52">
        <v>35</v>
      </c>
      <c r="E52" s="36">
        <v>0.33700000000000002</v>
      </c>
      <c r="F52" s="1">
        <v>7.0201522080386702</v>
      </c>
      <c r="G52" s="1">
        <v>5.0953519136767902</v>
      </c>
    </row>
    <row r="53" spans="1:7" x14ac:dyDescent="0.25">
      <c r="A53" t="s">
        <v>146</v>
      </c>
      <c r="B53" t="s">
        <v>52</v>
      </c>
      <c r="C53">
        <v>460</v>
      </c>
      <c r="D53">
        <v>117</v>
      </c>
      <c r="E53" s="36">
        <v>0.254</v>
      </c>
      <c r="F53" s="1">
        <v>11.034592406883</v>
      </c>
      <c r="G53" s="1">
        <v>7.0438412036676699</v>
      </c>
    </row>
    <row r="54" spans="1:7" x14ac:dyDescent="0.25">
      <c r="A54" t="s">
        <v>146</v>
      </c>
      <c r="B54" t="s">
        <v>53</v>
      </c>
      <c r="C54">
        <v>5400</v>
      </c>
      <c r="D54">
        <v>802</v>
      </c>
      <c r="E54" s="36">
        <v>0.14899999999999999</v>
      </c>
      <c r="F54" s="1">
        <v>6.6538524685787896</v>
      </c>
      <c r="G54" s="1">
        <v>6.6321343245930304</v>
      </c>
    </row>
    <row r="55" spans="1:7" x14ac:dyDescent="0.25">
      <c r="A55" t="s">
        <v>146</v>
      </c>
      <c r="B55" t="s">
        <v>54</v>
      </c>
      <c r="C55">
        <v>21352</v>
      </c>
    </row>
    <row r="56" spans="1:7" x14ac:dyDescent="0.25">
      <c r="A56" t="s">
        <v>146</v>
      </c>
      <c r="B56" t="s">
        <v>55</v>
      </c>
      <c r="C56">
        <v>14098</v>
      </c>
      <c r="D56">
        <v>4199</v>
      </c>
      <c r="E56" s="36">
        <v>0.29799999999999999</v>
      </c>
      <c r="F56" s="1">
        <v>10.2094019526293</v>
      </c>
      <c r="G56" s="1">
        <v>7.3160161286592302</v>
      </c>
    </row>
    <row r="57" spans="1:7" x14ac:dyDescent="0.25">
      <c r="A57" t="s">
        <v>146</v>
      </c>
      <c r="B57" t="s">
        <v>56</v>
      </c>
      <c r="C57">
        <v>11021</v>
      </c>
      <c r="D57">
        <v>1131</v>
      </c>
      <c r="E57" s="36">
        <v>0.10299999999999999</v>
      </c>
      <c r="F57" s="1">
        <v>3.3070970068497698</v>
      </c>
      <c r="G57" s="1">
        <v>3.46800908009181</v>
      </c>
    </row>
    <row r="58" spans="1:7" x14ac:dyDescent="0.25">
      <c r="A58" t="s">
        <v>146</v>
      </c>
      <c r="B58" t="s">
        <v>57</v>
      </c>
      <c r="C58">
        <v>31708</v>
      </c>
      <c r="D58">
        <v>4990</v>
      </c>
      <c r="E58" s="36">
        <v>0.157</v>
      </c>
      <c r="F58" s="1">
        <v>3.66801679044955</v>
      </c>
      <c r="G58" s="1">
        <v>3.3302703530651701</v>
      </c>
    </row>
    <row r="59" spans="1:7" x14ac:dyDescent="0.25">
      <c r="A59" t="s">
        <v>146</v>
      </c>
      <c r="B59" t="s">
        <v>58</v>
      </c>
      <c r="C59">
        <v>9581</v>
      </c>
      <c r="D59">
        <v>2153</v>
      </c>
      <c r="E59" s="36">
        <v>0.22500000000000001</v>
      </c>
      <c r="F59" s="1">
        <v>2.0242043447648999</v>
      </c>
      <c r="G59" s="1">
        <v>1.5623925570699</v>
      </c>
    </row>
    <row r="60" spans="1:7" x14ac:dyDescent="0.25">
      <c r="A60" t="s">
        <v>146</v>
      </c>
      <c r="B60" t="s">
        <v>59</v>
      </c>
      <c r="C60">
        <v>4463</v>
      </c>
      <c r="D60">
        <v>846</v>
      </c>
      <c r="E60" s="36">
        <v>0.19</v>
      </c>
      <c r="F60" s="1">
        <v>1.7927840204457499</v>
      </c>
      <c r="G60" s="1">
        <v>1.64279059835582</v>
      </c>
    </row>
    <row r="61" spans="1:7" x14ac:dyDescent="0.25">
      <c r="A61" t="s">
        <v>146</v>
      </c>
      <c r="B61" t="s">
        <v>60</v>
      </c>
      <c r="C61">
        <v>1607</v>
      </c>
      <c r="D61">
        <v>375</v>
      </c>
      <c r="E61" s="36">
        <v>0.23300000000000001</v>
      </c>
      <c r="F61" s="1">
        <v>5.7827820064764897</v>
      </c>
      <c r="G61" s="1">
        <v>4.0125031438660796</v>
      </c>
    </row>
    <row r="62" spans="1:7" x14ac:dyDescent="0.25">
      <c r="A62" t="s">
        <v>146</v>
      </c>
      <c r="B62" t="s">
        <v>61</v>
      </c>
      <c r="C62">
        <v>113</v>
      </c>
      <c r="D62">
        <v>23</v>
      </c>
      <c r="E62" s="36">
        <v>0.20399999999999999</v>
      </c>
    </row>
    <row r="63" spans="1:7" x14ac:dyDescent="0.25">
      <c r="A63" t="s">
        <v>146</v>
      </c>
      <c r="B63" t="s">
        <v>62</v>
      </c>
      <c r="C63">
        <v>419</v>
      </c>
      <c r="D63">
        <v>82</v>
      </c>
      <c r="E63" s="36">
        <v>0.19600000000000001</v>
      </c>
      <c r="F63" s="1">
        <v>7.0082795327189702</v>
      </c>
      <c r="G63" s="1">
        <v>5.4761582855522697</v>
      </c>
    </row>
    <row r="64" spans="1:7" x14ac:dyDescent="0.25">
      <c r="A64" t="s">
        <v>146</v>
      </c>
      <c r="B64" t="s">
        <v>63</v>
      </c>
      <c r="C64">
        <v>172</v>
      </c>
      <c r="D64">
        <v>39</v>
      </c>
      <c r="E64" s="36">
        <v>0.22700000000000001</v>
      </c>
      <c r="F64" s="1">
        <v>10.470627767343201</v>
      </c>
      <c r="G64" s="1">
        <v>16.9836575648341</v>
      </c>
    </row>
    <row r="65" spans="1:7" x14ac:dyDescent="0.25">
      <c r="A65" t="s">
        <v>146</v>
      </c>
      <c r="B65" t="s">
        <v>64</v>
      </c>
      <c r="C65">
        <v>2477</v>
      </c>
      <c r="D65">
        <v>537</v>
      </c>
      <c r="E65" s="36">
        <v>0.217</v>
      </c>
      <c r="F65" s="1">
        <v>7.8598377107220401</v>
      </c>
      <c r="G65" s="1">
        <v>6.6026145255751896</v>
      </c>
    </row>
    <row r="66" spans="1:7" x14ac:dyDescent="0.25">
      <c r="A66" t="s">
        <v>146</v>
      </c>
      <c r="B66" t="s">
        <v>65</v>
      </c>
      <c r="C66">
        <v>491</v>
      </c>
      <c r="D66">
        <v>141</v>
      </c>
      <c r="E66" s="36">
        <v>0.28699999999999998</v>
      </c>
      <c r="F66" s="1">
        <v>17.2557879693777</v>
      </c>
      <c r="G66" s="1">
        <v>9.5892205996648396</v>
      </c>
    </row>
  </sheetData>
  <pageMargins left="0.7" right="0.7" top="0.75" bottom="0.75" header="0.511811023622047" footer="0.511811023622047"/>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K1048575"/>
  <sheetViews>
    <sheetView zoomScale="90" zoomScaleNormal="90" workbookViewId="0">
      <selection activeCell="L12" sqref="L12"/>
    </sheetView>
  </sheetViews>
  <sheetFormatPr defaultColWidth="11.5703125" defaultRowHeight="13.9" customHeight="1" x14ac:dyDescent="0.25"/>
  <cols>
    <col min="1" max="1" width="71.42578125" customWidth="1"/>
    <col min="2" max="2" width="18.28515625" customWidth="1"/>
    <col min="3" max="4" width="32.28515625" customWidth="1"/>
    <col min="5" max="5" width="24" customWidth="1"/>
    <col min="6" max="6" width="28.42578125" customWidth="1"/>
    <col min="7" max="7" width="28.5703125" customWidth="1"/>
    <col min="8" max="8" width="17.28515625" customWidth="1"/>
    <col min="9" max="10" width="32.28515625" customWidth="1"/>
    <col min="11" max="11" width="27.28515625" customWidth="1"/>
    <col min="12" max="12" width="16.140625" customWidth="1"/>
  </cols>
  <sheetData>
    <row r="1" spans="1:11" ht="15" x14ac:dyDescent="0.25">
      <c r="A1" s="9" t="s">
        <v>105</v>
      </c>
      <c r="B1" s="47" t="s">
        <v>94</v>
      </c>
      <c r="C1" s="47" t="s">
        <v>95</v>
      </c>
      <c r="D1" s="47" t="s">
        <v>96</v>
      </c>
      <c r="E1" s="47" t="s">
        <v>97</v>
      </c>
      <c r="F1" s="47" t="s">
        <v>98</v>
      </c>
      <c r="G1" s="46" t="s">
        <v>99</v>
      </c>
      <c r="H1" s="45" t="s">
        <v>100</v>
      </c>
      <c r="I1" s="45" t="s">
        <v>101</v>
      </c>
      <c r="J1" s="45" t="s">
        <v>102</v>
      </c>
      <c r="K1" s="45" t="s">
        <v>103</v>
      </c>
    </row>
    <row r="2" spans="1:11" ht="15" x14ac:dyDescent="0.25">
      <c r="A2" s="8"/>
      <c r="B2" s="8"/>
      <c r="C2" s="8"/>
      <c r="D2" s="8"/>
      <c r="E2" s="8"/>
      <c r="F2" s="8"/>
      <c r="G2" s="8"/>
      <c r="H2" s="8"/>
      <c r="I2" s="8"/>
      <c r="J2" s="8"/>
      <c r="K2" s="8"/>
    </row>
    <row r="3" spans="1:11" ht="15" x14ac:dyDescent="0.25">
      <c r="A3" s="9" t="s">
        <v>104</v>
      </c>
      <c r="B3" s="8">
        <f t="shared" ref="B3:K3" si="0">COUNTIF(B14:B98,"&gt;0")</f>
        <v>65</v>
      </c>
      <c r="C3" s="8">
        <f t="shared" si="0"/>
        <v>59</v>
      </c>
      <c r="D3" s="8">
        <f t="shared" si="0"/>
        <v>59</v>
      </c>
      <c r="E3" s="8">
        <f t="shared" si="0"/>
        <v>31</v>
      </c>
      <c r="F3" s="8">
        <f t="shared" si="0"/>
        <v>61</v>
      </c>
      <c r="G3" s="8">
        <f t="shared" si="0"/>
        <v>65</v>
      </c>
      <c r="H3" s="8">
        <f t="shared" si="0"/>
        <v>65</v>
      </c>
      <c r="I3" s="8">
        <f t="shared" si="0"/>
        <v>59</v>
      </c>
      <c r="J3" s="8">
        <f t="shared" si="0"/>
        <v>59</v>
      </c>
      <c r="K3" s="8">
        <f t="shared" si="0"/>
        <v>61</v>
      </c>
    </row>
    <row r="4" spans="1:11" ht="15" x14ac:dyDescent="0.25">
      <c r="A4" s="9" t="s">
        <v>117</v>
      </c>
      <c r="B4" s="8">
        <f>SUM(B16:B80)</f>
        <v>426668</v>
      </c>
      <c r="C4" s="8">
        <f t="shared" ref="C4:K4" si="1">SUM(C16:C80)</f>
        <v>426335</v>
      </c>
      <c r="D4" s="8">
        <f t="shared" si="1"/>
        <v>426335</v>
      </c>
      <c r="E4" s="8">
        <f t="shared" si="1"/>
        <v>336202</v>
      </c>
      <c r="F4" s="8">
        <f t="shared" si="1"/>
        <v>210244</v>
      </c>
      <c r="G4" s="8">
        <f t="shared" si="1"/>
        <v>426668</v>
      </c>
      <c r="H4" s="8">
        <f t="shared" si="1"/>
        <v>408332</v>
      </c>
      <c r="I4" s="8">
        <f t="shared" si="1"/>
        <v>408100</v>
      </c>
      <c r="J4" s="8">
        <f t="shared" si="1"/>
        <v>408100</v>
      </c>
      <c r="K4" s="8">
        <f t="shared" si="1"/>
        <v>202991</v>
      </c>
    </row>
    <row r="5" spans="1:11" ht="15" x14ac:dyDescent="0.25">
      <c r="B5" s="2"/>
      <c r="C5" s="3"/>
      <c r="D5" s="3"/>
      <c r="E5" s="3"/>
      <c r="F5" s="3"/>
      <c r="G5" s="4"/>
      <c r="H5" s="4"/>
      <c r="I5" s="4"/>
      <c r="J5" s="4"/>
      <c r="K5" s="4"/>
    </row>
    <row r="6" spans="1:11" s="7" customFormat="1" ht="15" x14ac:dyDescent="0.25">
      <c r="A6" s="49" t="s">
        <v>205</v>
      </c>
      <c r="B6" s="49" t="s">
        <v>206</v>
      </c>
      <c r="C6" s="49" t="s">
        <v>207</v>
      </c>
      <c r="D6" s="49" t="s">
        <v>207</v>
      </c>
      <c r="E6" s="49" t="s">
        <v>208</v>
      </c>
      <c r="F6" s="49" t="s">
        <v>209</v>
      </c>
      <c r="G6" s="49" t="s">
        <v>210</v>
      </c>
      <c r="H6" s="49" t="s">
        <v>206</v>
      </c>
      <c r="I6" s="49" t="s">
        <v>207</v>
      </c>
      <c r="J6" s="49" t="s">
        <v>207</v>
      </c>
      <c r="K6" s="49" t="s">
        <v>209</v>
      </c>
    </row>
    <row r="7" spans="1:11" ht="15" x14ac:dyDescent="0.25">
      <c r="A7" s="48"/>
      <c r="B7" s="48"/>
      <c r="C7" s="48" t="s">
        <v>1</v>
      </c>
      <c r="D7" s="48" t="s">
        <v>1</v>
      </c>
      <c r="E7" s="48"/>
      <c r="F7" s="48" t="s">
        <v>15</v>
      </c>
      <c r="G7" s="48"/>
      <c r="H7" s="48"/>
      <c r="I7" s="48" t="s">
        <v>1</v>
      </c>
      <c r="J7" s="48" t="s">
        <v>1</v>
      </c>
      <c r="K7" s="48" t="s">
        <v>15</v>
      </c>
    </row>
    <row r="8" spans="1:11" ht="15" x14ac:dyDescent="0.25">
      <c r="A8" s="48"/>
      <c r="B8" s="48"/>
      <c r="C8" s="48" t="s">
        <v>13</v>
      </c>
      <c r="D8" s="48" t="s">
        <v>13</v>
      </c>
      <c r="E8" s="48"/>
      <c r="F8" s="48" t="s">
        <v>29</v>
      </c>
      <c r="G8" s="48"/>
      <c r="H8" s="48"/>
      <c r="I8" s="48" t="s">
        <v>13</v>
      </c>
      <c r="J8" s="48" t="s">
        <v>13</v>
      </c>
      <c r="K8" s="48" t="s">
        <v>29</v>
      </c>
    </row>
    <row r="9" spans="1:11" ht="15" x14ac:dyDescent="0.25">
      <c r="A9" s="48"/>
      <c r="B9" s="48"/>
      <c r="C9" s="48" t="s">
        <v>15</v>
      </c>
      <c r="D9" s="48" t="s">
        <v>15</v>
      </c>
      <c r="E9" s="48"/>
      <c r="F9" s="48" t="s">
        <v>36</v>
      </c>
      <c r="G9" s="48"/>
      <c r="H9" s="48"/>
      <c r="I9" s="48" t="s">
        <v>15</v>
      </c>
      <c r="J9" s="48" t="s">
        <v>15</v>
      </c>
      <c r="K9" s="48" t="s">
        <v>36</v>
      </c>
    </row>
    <row r="10" spans="1:11" ht="15" x14ac:dyDescent="0.25">
      <c r="A10" s="48"/>
      <c r="B10" s="48"/>
      <c r="C10" s="48" t="s">
        <v>20</v>
      </c>
      <c r="D10" s="48" t="s">
        <v>20</v>
      </c>
      <c r="E10" s="48"/>
      <c r="F10" s="48" t="s">
        <v>48</v>
      </c>
      <c r="G10" s="48"/>
      <c r="H10" s="48"/>
      <c r="I10" s="48" t="s">
        <v>20</v>
      </c>
      <c r="J10" s="48" t="s">
        <v>20</v>
      </c>
      <c r="K10" s="48" t="s">
        <v>48</v>
      </c>
    </row>
    <row r="11" spans="1:11" ht="15" x14ac:dyDescent="0.25">
      <c r="A11" s="48"/>
      <c r="B11" s="48"/>
      <c r="C11" s="48" t="s">
        <v>29</v>
      </c>
      <c r="D11" s="48" t="s">
        <v>29</v>
      </c>
      <c r="E11" s="48"/>
      <c r="F11" s="48"/>
      <c r="G11" s="48"/>
      <c r="H11" s="48"/>
      <c r="I11" s="48" t="s">
        <v>29</v>
      </c>
      <c r="J11" s="48" t="s">
        <v>29</v>
      </c>
      <c r="K11" s="48"/>
    </row>
    <row r="12" spans="1:11" ht="15" x14ac:dyDescent="0.25">
      <c r="A12" s="48"/>
      <c r="B12" s="48"/>
      <c r="C12" s="48" t="s">
        <v>46</v>
      </c>
      <c r="D12" s="48" t="s">
        <v>46</v>
      </c>
      <c r="E12" s="48"/>
      <c r="F12" s="48"/>
      <c r="G12" s="48"/>
      <c r="H12" s="48"/>
      <c r="I12" s="48" t="s">
        <v>46</v>
      </c>
      <c r="J12" s="48" t="s">
        <v>46</v>
      </c>
      <c r="K12" s="48"/>
    </row>
    <row r="13" spans="1:11" ht="15" x14ac:dyDescent="0.25">
      <c r="A13" s="48"/>
      <c r="B13" s="48"/>
      <c r="C13" s="48"/>
      <c r="D13" s="48"/>
      <c r="E13" s="48"/>
      <c r="F13" s="48"/>
      <c r="G13" s="48"/>
      <c r="H13" s="48"/>
      <c r="I13" s="48"/>
      <c r="J13" s="48"/>
      <c r="K13" s="48"/>
    </row>
    <row r="14" spans="1:11" ht="18" customHeight="1" x14ac:dyDescent="0.25">
      <c r="B14" s="5"/>
      <c r="C14" s="5"/>
      <c r="D14" s="5"/>
      <c r="E14" s="5"/>
      <c r="F14" s="5"/>
      <c r="G14" s="5"/>
      <c r="H14" s="5"/>
      <c r="I14" s="5"/>
      <c r="J14" s="5"/>
      <c r="K14" s="5"/>
    </row>
    <row r="15" spans="1:11" s="7" customFormat="1" ht="60" x14ac:dyDescent="0.25">
      <c r="A15" s="7" t="s">
        <v>0</v>
      </c>
      <c r="B15" s="5" t="s">
        <v>107</v>
      </c>
      <c r="C15" s="5" t="s">
        <v>108</v>
      </c>
      <c r="D15" s="5" t="s">
        <v>109</v>
      </c>
      <c r="E15" s="5" t="s">
        <v>110</v>
      </c>
      <c r="F15" s="5" t="s">
        <v>111</v>
      </c>
      <c r="G15" s="5" t="s">
        <v>112</v>
      </c>
      <c r="H15" s="5" t="s">
        <v>113</v>
      </c>
      <c r="I15" s="5" t="s">
        <v>114</v>
      </c>
      <c r="J15" s="5" t="s">
        <v>115</v>
      </c>
      <c r="K15" s="5" t="s">
        <v>116</v>
      </c>
    </row>
    <row r="16" spans="1:11" ht="15" x14ac:dyDescent="0.25">
      <c r="A16" t="s">
        <v>1</v>
      </c>
      <c r="B16">
        <f>IF(SUMIF(elek_kental_2022!$B$2:$B$10000,A16,elek_kental_2022!$C$2:$C$10000)&gt;0,SUMIF(elek_kental_2022!$B$2:$B$10000,A16,elek_kental_2022!$C$2:$C$10000),"")</f>
        <v>65</v>
      </c>
      <c r="C16" t="str">
        <f>IF(SUMIF(elek_kental_bouwj_2022!$B$2:$B$10005,A16,elek_kental_bouwj_2022!$D$2:$D$10005)&gt;0,SUMIF(elek_kental_bouwj_2022!$B$2:$B$10005,A16,elek_kental_bouwj_2022!$D$2:$D$10005),"")</f>
        <v/>
      </c>
      <c r="D16" t="str">
        <f>IF(SUMIF(elek_kental_opp_2022!$B$2:$B$10006,A16,elek_kental_opp_2022!$D$2:$D$10006)&gt;0,SUMIF(elek_kental_opp_2022!$B$2:$B$10006,A16,elek_kental_opp_2022!$D$2:$D$10006),"")</f>
        <v/>
      </c>
      <c r="E16" t="str">
        <f>IF(SUMIF(elek_kental_subsets_2022!$B$2:$B$10001,A16,elek_kental_subsets_2022!$D$2:$D$10001)&gt;0,SUMIF(elek_kental_subsets_2022!$B$2:$B$10001,A16,elek_kental_subsets_2022!$D$2:$D$10001),"")</f>
        <v/>
      </c>
      <c r="F16">
        <f>IF(SUMIF(elek_kental_diensten_2022!$B$2:$B$10000,A16,elek_kental_diensten_2022!$C$2:$C$10000)&gt;0,SUMIF(elek_kental_diensten_2022!$B$2:$B$10000,A16,elek_kental_diensten_2022!$C$2:$C$10000),"")</f>
        <v>51</v>
      </c>
      <c r="G16">
        <f>IF(SUMIF(zonnestroom_kentallen_2022!$B$2:$B$10000,A16,zonnestroom_kentallen_2022!$C$2:$C$10000)&gt;0,SUMIF(zonnestroom_kentallen_2022!$B$2:$B$10000,A16,zonnestroom_kentallen_2022!$C$2:$C$10000),"")</f>
        <v>65</v>
      </c>
      <c r="H16">
        <f>IF(SUMIF(gas_kental_2022!$B$2:$B$10000,A16,gas_kental_2022!$C$2:$C$10000)&gt;0,SUMIF(gas_kental_2022!$B$2:$B$10000,A16,gas_kental_2022!$C$2:$C$10000),"")</f>
        <v>66</v>
      </c>
      <c r="I16" t="str">
        <f>IF(SUMIF(gas_kental_bouwj_2022!$B$2:$B$10003,A16,gas_kental_bouwj_2022!$D$2:$D$10003)&gt;0,SUMIF(gas_kental_bouwj_2022!$B$2:$B$10003,A16,gas_kental_bouwj_2022!$D$2:$D$10003),"")</f>
        <v/>
      </c>
      <c r="J16" t="str">
        <f>IF(SUMIF(gas_kental_opp_2022!$B$2:$B$10007,A16,gas_kental_opp_2022!$D$2:$D$10007)&gt;0,SUMIF(gas_kental_opp_2022!$B$2:$B$10007,A16,gas_kental_opp_2022!$D$2:$D$10007),"")</f>
        <v/>
      </c>
      <c r="K16">
        <f>IF(SUMIF(gas_kental_diensten_2022!$B$2:$B$10000,A16,gas_kental_diensten_2022!$C$2:$C$10000)&gt;0,SUMIF(gas_kental_diensten_2022!$B$2:$B$10000,A16,gas_kental_diensten_2022!$C$2:$C$10000),"")</f>
        <v>52</v>
      </c>
    </row>
    <row r="17" spans="1:11" ht="15" x14ac:dyDescent="0.25">
      <c r="A17" t="s">
        <v>2</v>
      </c>
      <c r="B17">
        <f>IF(SUMIF(elek_kental_2022!$B$2:$B$10000,A17,elek_kental_2022!$C$2:$C$10000)&gt;0,SUMIF(elek_kental_2022!$B$2:$B$10000,A17,elek_kental_2022!$C$2:$C$10000),"")</f>
        <v>4828</v>
      </c>
      <c r="C17">
        <f>IF(SUMIF(elek_kental_bouwj_2022!$B$2:$B$10005,A17,elek_kental_bouwj_2022!$D$2:$D$10005)&gt;0,SUMIF(elek_kental_bouwj_2022!$B$2:$B$10005,A17,elek_kental_bouwj_2022!$D$2:$D$10005),"")</f>
        <v>4828</v>
      </c>
      <c r="D17">
        <f>IF(SUMIF(elek_kental_opp_2022!$B$2:$B$10006,A17,elek_kental_opp_2022!$D$2:$D$10006)&gt;0,SUMIF(elek_kental_opp_2022!$B$2:$B$10006,A17,elek_kental_opp_2022!$D$2:$D$10006),"")</f>
        <v>4828</v>
      </c>
      <c r="E17">
        <f>IF(SUMIF(elek_kental_subsets_2022!$B$2:$B$10001,A17,elek_kental_subsets_2022!$D$2:$D$10001)&gt;0,SUMIF(elek_kental_subsets_2022!$B$2:$B$10001,A17,elek_kental_subsets_2022!$D$2:$D$10001),"")</f>
        <v>4828</v>
      </c>
      <c r="F17">
        <f>IF(SUMIF(elek_kental_diensten_2022!$B$2:$B$10000,A17,elek_kental_diensten_2022!$C$2:$C$10000)&gt;0,SUMIF(elek_kental_diensten_2022!$B$2:$B$10000,A17,elek_kental_diensten_2022!$C$2:$C$10000),"")</f>
        <v>4352</v>
      </c>
      <c r="G17">
        <f>IF(SUMIF(zonnestroom_kentallen_2022!$B$2:$B$10000,A17,zonnestroom_kentallen_2022!$C$2:$C$10000)&gt;0,SUMIF(zonnestroom_kentallen_2022!$B$2:$B$10000,A17,zonnestroom_kentallen_2022!$C$2:$C$10000),"")</f>
        <v>4828</v>
      </c>
      <c r="H17">
        <f>IF(SUMIF(gas_kental_2022!$B$2:$B$10000,A17,gas_kental_2022!$C$2:$C$10000)&gt;0,SUMIF(gas_kental_2022!$B$2:$B$10000,A17,gas_kental_2022!$C$2:$C$10000),"")</f>
        <v>4442</v>
      </c>
      <c r="I17">
        <f>IF(SUMIF(gas_kental_bouwj_2022!$B$2:$B$10003,A17,gas_kental_bouwj_2022!$D$2:$D$10003)&gt;0,SUMIF(gas_kental_bouwj_2022!$B$2:$B$10003,A17,gas_kental_bouwj_2022!$D$2:$D$10003),"")</f>
        <v>4442</v>
      </c>
      <c r="J17">
        <f>IF(SUMIF(gas_kental_opp_2022!$B$2:$B$10007,A17,gas_kental_opp_2022!$D$2:$D$10007)&gt;0,SUMIF(gas_kental_opp_2022!$B$2:$B$10007,A17,gas_kental_opp_2022!$D$2:$D$10007),"")</f>
        <v>4442</v>
      </c>
      <c r="K17">
        <f>IF(SUMIF(gas_kental_diensten_2022!$B$2:$B$10000,A17,gas_kental_diensten_2022!$C$2:$C$10000)&gt;0,SUMIF(gas_kental_diensten_2022!$B$2:$B$10000,A17,gas_kental_diensten_2022!$C$2:$C$10000),"")</f>
        <v>4026</v>
      </c>
    </row>
    <row r="18" spans="1:11" ht="15" x14ac:dyDescent="0.25">
      <c r="A18" t="s">
        <v>3</v>
      </c>
      <c r="B18">
        <f>IF(SUMIF(elek_kental_2022!$B$2:$B$10000,A18,elek_kental_2022!$C$2:$C$10000)&gt;0,SUMIF(elek_kental_2022!$B$2:$B$10000,A18,elek_kental_2022!$C$2:$C$10000),"")</f>
        <v>19086</v>
      </c>
      <c r="C18">
        <f>IF(SUMIF(elek_kental_bouwj_2022!$B$2:$B$10005,A18,elek_kental_bouwj_2022!$D$2:$D$10005)&gt;0,SUMIF(elek_kental_bouwj_2022!$B$2:$B$10005,A18,elek_kental_bouwj_2022!$D$2:$D$10005),"")</f>
        <v>19086</v>
      </c>
      <c r="D18">
        <f>IF(SUMIF(elek_kental_opp_2022!$B$2:$B$10006,A18,elek_kental_opp_2022!$D$2:$D$10006)&gt;0,SUMIF(elek_kental_opp_2022!$B$2:$B$10006,A18,elek_kental_opp_2022!$D$2:$D$10006),"")</f>
        <v>19086</v>
      </c>
      <c r="E18">
        <f>IF(SUMIF(elek_kental_subsets_2022!$B$2:$B$10001,A18,elek_kental_subsets_2022!$D$2:$D$10001)&gt;0,SUMIF(elek_kental_subsets_2022!$B$2:$B$10001,A18,elek_kental_subsets_2022!$D$2:$D$10001),"")</f>
        <v>19086</v>
      </c>
      <c r="F18">
        <f>IF(SUMIF(elek_kental_diensten_2022!$B$2:$B$10000,A18,elek_kental_diensten_2022!$C$2:$C$10000)&gt;0,SUMIF(elek_kental_diensten_2022!$B$2:$B$10000,A18,elek_kental_diensten_2022!$C$2:$C$10000),"")</f>
        <v>10353</v>
      </c>
      <c r="G18">
        <f>IF(SUMIF(zonnestroom_kentallen_2022!$B$2:$B$10000,A18,zonnestroom_kentallen_2022!$C$2:$C$10000)&gt;0,SUMIF(zonnestroom_kentallen_2022!$B$2:$B$10000,A18,zonnestroom_kentallen_2022!$C$2:$C$10000),"")</f>
        <v>19086</v>
      </c>
      <c r="H18">
        <f>IF(SUMIF(gas_kental_2022!$B$2:$B$10000,A18,gas_kental_2022!$C$2:$C$10000)&gt;0,SUMIF(gas_kental_2022!$B$2:$B$10000,A18,gas_kental_2022!$C$2:$C$10000),"")</f>
        <v>17891</v>
      </c>
      <c r="I18">
        <f>IF(SUMIF(gas_kental_bouwj_2022!$B$2:$B$10003,A18,gas_kental_bouwj_2022!$D$2:$D$10003)&gt;0,SUMIF(gas_kental_bouwj_2022!$B$2:$B$10003,A18,gas_kental_bouwj_2022!$D$2:$D$10003),"")</f>
        <v>17891</v>
      </c>
      <c r="J18">
        <f>IF(SUMIF(gas_kental_opp_2022!$B$2:$B$10007,A18,gas_kental_opp_2022!$D$2:$D$10007)&gt;0,SUMIF(gas_kental_opp_2022!$B$2:$B$10007,A18,gas_kental_opp_2022!$D$2:$D$10007),"")</f>
        <v>17891</v>
      </c>
      <c r="K18">
        <f>IF(SUMIF(gas_kental_diensten_2022!$B$2:$B$10000,A18,gas_kental_diensten_2022!$C$2:$C$10000)&gt;0,SUMIF(gas_kental_diensten_2022!$B$2:$B$10000,A18,gas_kental_diensten_2022!$C$2:$C$10000),"")</f>
        <v>10049</v>
      </c>
    </row>
    <row r="19" spans="1:11" ht="15" x14ac:dyDescent="0.25">
      <c r="A19" t="s">
        <v>4</v>
      </c>
      <c r="B19">
        <f>IF(SUMIF(elek_kental_2022!$B$2:$B$10000,A19,elek_kental_2022!$C$2:$C$10000)&gt;0,SUMIF(elek_kental_2022!$B$2:$B$10000,A19,elek_kental_2022!$C$2:$C$10000),"")</f>
        <v>12613</v>
      </c>
      <c r="C19">
        <f>IF(SUMIF(elek_kental_bouwj_2022!$B$2:$B$10005,A19,elek_kental_bouwj_2022!$D$2:$D$10005)&gt;0,SUMIF(elek_kental_bouwj_2022!$B$2:$B$10005,A19,elek_kental_bouwj_2022!$D$2:$D$10005),"")</f>
        <v>12613</v>
      </c>
      <c r="D19">
        <f>IF(SUMIF(elek_kental_opp_2022!$B$2:$B$10006,A19,elek_kental_opp_2022!$D$2:$D$10006)&gt;0,SUMIF(elek_kental_opp_2022!$B$2:$B$10006,A19,elek_kental_opp_2022!$D$2:$D$10006),"")</f>
        <v>12613</v>
      </c>
      <c r="E19">
        <f>IF(SUMIF(elek_kental_subsets_2022!$B$2:$B$10001,A19,elek_kental_subsets_2022!$D$2:$D$10001)&gt;0,SUMIF(elek_kental_subsets_2022!$B$2:$B$10001,A19,elek_kental_subsets_2022!$D$2:$D$10001),"")</f>
        <v>12613</v>
      </c>
      <c r="F19">
        <f>IF(SUMIF(elek_kental_diensten_2022!$B$2:$B$10000,A19,elek_kental_diensten_2022!$C$2:$C$10000)&gt;0,SUMIF(elek_kental_diensten_2022!$B$2:$B$10000,A19,elek_kental_diensten_2022!$C$2:$C$10000),"")</f>
        <v>8725</v>
      </c>
      <c r="G19">
        <f>IF(SUMIF(zonnestroom_kentallen_2022!$B$2:$B$10000,A19,zonnestroom_kentallen_2022!$C$2:$C$10000)&gt;0,SUMIF(zonnestroom_kentallen_2022!$B$2:$B$10000,A19,zonnestroom_kentallen_2022!$C$2:$C$10000),"")</f>
        <v>12613</v>
      </c>
      <c r="H19">
        <f>IF(SUMIF(gas_kental_2022!$B$2:$B$10000,A19,gas_kental_2022!$C$2:$C$10000)&gt;0,SUMIF(gas_kental_2022!$B$2:$B$10000,A19,gas_kental_2022!$C$2:$C$10000),"")</f>
        <v>11184</v>
      </c>
      <c r="I19">
        <f>IF(SUMIF(gas_kental_bouwj_2022!$B$2:$B$10003,A19,gas_kental_bouwj_2022!$D$2:$D$10003)&gt;0,SUMIF(gas_kental_bouwj_2022!$B$2:$B$10003,A19,gas_kental_bouwj_2022!$D$2:$D$10003),"")</f>
        <v>11184</v>
      </c>
      <c r="J19">
        <f>IF(SUMIF(gas_kental_opp_2022!$B$2:$B$10007,A19,gas_kental_opp_2022!$D$2:$D$10007)&gt;0,SUMIF(gas_kental_opp_2022!$B$2:$B$10007,A19,gas_kental_opp_2022!$D$2:$D$10007),"")</f>
        <v>11184</v>
      </c>
      <c r="K19">
        <f>IF(SUMIF(gas_kental_diensten_2022!$B$2:$B$10000,A19,gas_kental_diensten_2022!$C$2:$C$10000)&gt;0,SUMIF(gas_kental_diensten_2022!$B$2:$B$10000,A19,gas_kental_diensten_2022!$C$2:$C$10000),"")</f>
        <v>7722</v>
      </c>
    </row>
    <row r="20" spans="1:11" ht="15" x14ac:dyDescent="0.25">
      <c r="A20" t="s">
        <v>5</v>
      </c>
      <c r="B20">
        <f>IF(SUMIF(elek_kental_2022!$B$2:$B$10000,A20,elek_kental_2022!$C$2:$C$10000)&gt;0,SUMIF(elek_kental_2022!$B$2:$B$10000,A20,elek_kental_2022!$C$2:$C$10000),"")</f>
        <v>5612</v>
      </c>
      <c r="C20">
        <f>IF(SUMIF(elek_kental_bouwj_2022!$B$2:$B$10005,A20,elek_kental_bouwj_2022!$D$2:$D$10005)&gt;0,SUMIF(elek_kental_bouwj_2022!$B$2:$B$10005,A20,elek_kental_bouwj_2022!$D$2:$D$10005),"")</f>
        <v>5612</v>
      </c>
      <c r="D20">
        <f>IF(SUMIF(elek_kental_opp_2022!$B$2:$B$10006,A20,elek_kental_opp_2022!$D$2:$D$10006)&gt;0,SUMIF(elek_kental_opp_2022!$B$2:$B$10006,A20,elek_kental_opp_2022!$D$2:$D$10006),"")</f>
        <v>5612</v>
      </c>
      <c r="E20">
        <f>IF(SUMIF(elek_kental_subsets_2022!$B$2:$B$10001,A20,elek_kental_subsets_2022!$D$2:$D$10001)&gt;0,SUMIF(elek_kental_subsets_2022!$B$2:$B$10001,A20,elek_kental_subsets_2022!$D$2:$D$10001),"")</f>
        <v>5612</v>
      </c>
      <c r="F20">
        <f>IF(SUMIF(elek_kental_diensten_2022!$B$2:$B$10000,A20,elek_kental_diensten_2022!$C$2:$C$10000)&gt;0,SUMIF(elek_kental_diensten_2022!$B$2:$B$10000,A20,elek_kental_diensten_2022!$C$2:$C$10000),"")</f>
        <v>2206</v>
      </c>
      <c r="G20">
        <f>IF(SUMIF(zonnestroom_kentallen_2022!$B$2:$B$10000,A20,zonnestroom_kentallen_2022!$C$2:$C$10000)&gt;0,SUMIF(zonnestroom_kentallen_2022!$B$2:$B$10000,A20,zonnestroom_kentallen_2022!$C$2:$C$10000),"")</f>
        <v>5612</v>
      </c>
      <c r="H20">
        <f>IF(SUMIF(gas_kental_2022!$B$2:$B$10000,A20,gas_kental_2022!$C$2:$C$10000)&gt;0,SUMIF(gas_kental_2022!$B$2:$B$10000,A20,gas_kental_2022!$C$2:$C$10000),"")</f>
        <v>4936</v>
      </c>
      <c r="I20">
        <f>IF(SUMIF(gas_kental_bouwj_2022!$B$2:$B$10003,A20,gas_kental_bouwj_2022!$D$2:$D$10003)&gt;0,SUMIF(gas_kental_bouwj_2022!$B$2:$B$10003,A20,gas_kental_bouwj_2022!$D$2:$D$10003),"")</f>
        <v>4936</v>
      </c>
      <c r="J20">
        <f>IF(SUMIF(gas_kental_opp_2022!$B$2:$B$10007,A20,gas_kental_opp_2022!$D$2:$D$10007)&gt;0,SUMIF(gas_kental_opp_2022!$B$2:$B$10007,A20,gas_kental_opp_2022!$D$2:$D$10007),"")</f>
        <v>4936</v>
      </c>
      <c r="K20">
        <f>IF(SUMIF(gas_kental_diensten_2022!$B$2:$B$10000,A20,gas_kental_diensten_2022!$C$2:$C$10000)&gt;0,SUMIF(gas_kental_diensten_2022!$B$2:$B$10000,A20,gas_kental_diensten_2022!$C$2:$C$10000),"")</f>
        <v>1970</v>
      </c>
    </row>
    <row r="21" spans="1:11" ht="15" x14ac:dyDescent="0.25">
      <c r="A21" t="s">
        <v>6</v>
      </c>
      <c r="B21">
        <f>IF(SUMIF(elek_kental_2022!$B$2:$B$10000,A21,elek_kental_2022!$C$2:$C$10000)&gt;0,SUMIF(elek_kental_2022!$B$2:$B$10000,A21,elek_kental_2022!$C$2:$C$10000),"")</f>
        <v>4985</v>
      </c>
      <c r="C21">
        <f>IF(SUMIF(elek_kental_bouwj_2022!$B$2:$B$10005,A21,elek_kental_bouwj_2022!$D$2:$D$10005)&gt;0,SUMIF(elek_kental_bouwj_2022!$B$2:$B$10005,A21,elek_kental_bouwj_2022!$D$2:$D$10005),"")</f>
        <v>4985</v>
      </c>
      <c r="D21">
        <f>IF(SUMIF(elek_kental_opp_2022!$B$2:$B$10006,A21,elek_kental_opp_2022!$D$2:$D$10006)&gt;0,SUMIF(elek_kental_opp_2022!$B$2:$B$10006,A21,elek_kental_opp_2022!$D$2:$D$10006),"")</f>
        <v>4985</v>
      </c>
      <c r="E21">
        <f>IF(SUMIF(elek_kental_subsets_2022!$B$2:$B$10001,A21,elek_kental_subsets_2022!$D$2:$D$10001)&gt;0,SUMIF(elek_kental_subsets_2022!$B$2:$B$10001,A21,elek_kental_subsets_2022!$D$2:$D$10001),"")</f>
        <v>4985</v>
      </c>
      <c r="F21">
        <f>IF(SUMIF(elek_kental_diensten_2022!$B$2:$B$10000,A21,elek_kental_diensten_2022!$C$2:$C$10000)&gt;0,SUMIF(elek_kental_diensten_2022!$B$2:$B$10000,A21,elek_kental_diensten_2022!$C$2:$C$10000),"")</f>
        <v>1616</v>
      </c>
      <c r="G21">
        <f>IF(SUMIF(zonnestroom_kentallen_2022!$B$2:$B$10000,A21,zonnestroom_kentallen_2022!$C$2:$C$10000)&gt;0,SUMIF(zonnestroom_kentallen_2022!$B$2:$B$10000,A21,zonnestroom_kentallen_2022!$C$2:$C$10000),"")</f>
        <v>4985</v>
      </c>
      <c r="H21">
        <f>IF(SUMIF(gas_kental_2022!$B$2:$B$10000,A21,gas_kental_2022!$C$2:$C$10000)&gt;0,SUMIF(gas_kental_2022!$B$2:$B$10000,A21,gas_kental_2022!$C$2:$C$10000),"")</f>
        <v>4558</v>
      </c>
      <c r="I21">
        <f>IF(SUMIF(gas_kental_bouwj_2022!$B$2:$B$10003,A21,gas_kental_bouwj_2022!$D$2:$D$10003)&gt;0,SUMIF(gas_kental_bouwj_2022!$B$2:$B$10003,A21,gas_kental_bouwj_2022!$D$2:$D$10003),"")</f>
        <v>4558</v>
      </c>
      <c r="J21">
        <f>IF(SUMIF(gas_kental_opp_2022!$B$2:$B$10007,A21,gas_kental_opp_2022!$D$2:$D$10007)&gt;0,SUMIF(gas_kental_opp_2022!$B$2:$B$10007,A21,gas_kental_opp_2022!$D$2:$D$10007),"")</f>
        <v>4558</v>
      </c>
      <c r="K21">
        <f>IF(SUMIF(gas_kental_diensten_2022!$B$2:$B$10000,A21,gas_kental_diensten_2022!$C$2:$C$10000)&gt;0,SUMIF(gas_kental_diensten_2022!$B$2:$B$10000,A21,gas_kental_diensten_2022!$C$2:$C$10000),"")</f>
        <v>1491</v>
      </c>
    </row>
    <row r="22" spans="1:11" ht="15" x14ac:dyDescent="0.25">
      <c r="A22" t="s">
        <v>7</v>
      </c>
      <c r="B22">
        <f>IF(SUMIF(elek_kental_2022!$B$2:$B$10000,A22,elek_kental_2022!$C$2:$C$10000)&gt;0,SUMIF(elek_kental_2022!$B$2:$B$10000,A22,elek_kental_2022!$C$2:$C$10000),"")</f>
        <v>10676</v>
      </c>
      <c r="C22">
        <f>IF(SUMIF(elek_kental_bouwj_2022!$B$2:$B$10005,A22,elek_kental_bouwj_2022!$D$2:$D$10005)&gt;0,SUMIF(elek_kental_bouwj_2022!$B$2:$B$10005,A22,elek_kental_bouwj_2022!$D$2:$D$10005),"")</f>
        <v>10676</v>
      </c>
      <c r="D22">
        <f>IF(SUMIF(elek_kental_opp_2022!$B$2:$B$10006,A22,elek_kental_opp_2022!$D$2:$D$10006)&gt;0,SUMIF(elek_kental_opp_2022!$B$2:$B$10006,A22,elek_kental_opp_2022!$D$2:$D$10006),"")</f>
        <v>10676</v>
      </c>
      <c r="E22">
        <f>IF(SUMIF(elek_kental_subsets_2022!$B$2:$B$10001,A22,elek_kental_subsets_2022!$D$2:$D$10001)&gt;0,SUMIF(elek_kental_subsets_2022!$B$2:$B$10001,A22,elek_kental_subsets_2022!$D$2:$D$10001),"")</f>
        <v>10676</v>
      </c>
      <c r="F22">
        <f>IF(SUMIF(elek_kental_diensten_2022!$B$2:$B$10000,A22,elek_kental_diensten_2022!$C$2:$C$10000)&gt;0,SUMIF(elek_kental_diensten_2022!$B$2:$B$10000,A22,elek_kental_diensten_2022!$C$2:$C$10000),"")</f>
        <v>6681</v>
      </c>
      <c r="G22">
        <f>IF(SUMIF(zonnestroom_kentallen_2022!$B$2:$B$10000,A22,zonnestroom_kentallen_2022!$C$2:$C$10000)&gt;0,SUMIF(zonnestroom_kentallen_2022!$B$2:$B$10000,A22,zonnestroom_kentallen_2022!$C$2:$C$10000),"")</f>
        <v>10676</v>
      </c>
      <c r="H22">
        <f>IF(SUMIF(gas_kental_2022!$B$2:$B$10000,A22,gas_kental_2022!$C$2:$C$10000)&gt;0,SUMIF(gas_kental_2022!$B$2:$B$10000,A22,gas_kental_2022!$C$2:$C$10000),"")</f>
        <v>9655</v>
      </c>
      <c r="I22">
        <f>IF(SUMIF(gas_kental_bouwj_2022!$B$2:$B$10003,A22,gas_kental_bouwj_2022!$D$2:$D$10003)&gt;0,SUMIF(gas_kental_bouwj_2022!$B$2:$B$10003,A22,gas_kental_bouwj_2022!$D$2:$D$10003),"")</f>
        <v>9655</v>
      </c>
      <c r="J22">
        <f>IF(SUMIF(gas_kental_opp_2022!$B$2:$B$10007,A22,gas_kental_opp_2022!$D$2:$D$10007)&gt;0,SUMIF(gas_kental_opp_2022!$B$2:$B$10007,A22,gas_kental_opp_2022!$D$2:$D$10007),"")</f>
        <v>9655</v>
      </c>
      <c r="K22">
        <f>IF(SUMIF(gas_kental_diensten_2022!$B$2:$B$10000,A22,gas_kental_diensten_2022!$C$2:$C$10000)&gt;0,SUMIF(gas_kental_diensten_2022!$B$2:$B$10000,A22,gas_kental_diensten_2022!$C$2:$C$10000),"")</f>
        <v>6062</v>
      </c>
    </row>
    <row r="23" spans="1:11" ht="15" x14ac:dyDescent="0.25">
      <c r="A23" t="s">
        <v>8</v>
      </c>
      <c r="B23">
        <f>IF(SUMIF(elek_kental_2022!$B$2:$B$10000,A23,elek_kental_2022!$C$2:$C$10000)&gt;0,SUMIF(elek_kental_2022!$B$2:$B$10000,A23,elek_kental_2022!$C$2:$C$10000),"")</f>
        <v>19303</v>
      </c>
      <c r="C23">
        <f>IF(SUMIF(elek_kental_bouwj_2022!$B$2:$B$10005,A23,elek_kental_bouwj_2022!$D$2:$D$10005)&gt;0,SUMIF(elek_kental_bouwj_2022!$B$2:$B$10005,A23,elek_kental_bouwj_2022!$D$2:$D$10005),"")</f>
        <v>19303</v>
      </c>
      <c r="D23">
        <f>IF(SUMIF(elek_kental_opp_2022!$B$2:$B$10006,A23,elek_kental_opp_2022!$D$2:$D$10006)&gt;0,SUMIF(elek_kental_opp_2022!$B$2:$B$10006,A23,elek_kental_opp_2022!$D$2:$D$10006),"")</f>
        <v>19303</v>
      </c>
      <c r="E23" t="str">
        <f>IF(SUMIF(elek_kental_subsets_2022!$B$2:$B$10001,A23,elek_kental_subsets_2022!$D$2:$D$10001)&gt;0,SUMIF(elek_kental_subsets_2022!$B$2:$B$10001,A23,elek_kental_subsets_2022!$D$2:$D$10001),"")</f>
        <v/>
      </c>
      <c r="F23">
        <f>IF(SUMIF(elek_kental_diensten_2022!$B$2:$B$10000,A23,elek_kental_diensten_2022!$C$2:$C$10000)&gt;0,SUMIF(elek_kental_diensten_2022!$B$2:$B$10000,A23,elek_kental_diensten_2022!$C$2:$C$10000),"")</f>
        <v>7146</v>
      </c>
      <c r="G23">
        <f>IF(SUMIF(zonnestroom_kentallen_2022!$B$2:$B$10000,A23,zonnestroom_kentallen_2022!$C$2:$C$10000)&gt;0,SUMIF(zonnestroom_kentallen_2022!$B$2:$B$10000,A23,zonnestroom_kentallen_2022!$C$2:$C$10000),"")</f>
        <v>19303</v>
      </c>
      <c r="H23">
        <f>IF(SUMIF(gas_kental_2022!$B$2:$B$10000,A23,gas_kental_2022!$C$2:$C$10000)&gt;0,SUMIF(gas_kental_2022!$B$2:$B$10000,A23,gas_kental_2022!$C$2:$C$10000),"")</f>
        <v>17755</v>
      </c>
      <c r="I23">
        <f>IF(SUMIF(gas_kental_bouwj_2022!$B$2:$B$10003,A23,gas_kental_bouwj_2022!$D$2:$D$10003)&gt;0,SUMIF(gas_kental_bouwj_2022!$B$2:$B$10003,A23,gas_kental_bouwj_2022!$D$2:$D$10003),"")</f>
        <v>17755</v>
      </c>
      <c r="J23">
        <f>IF(SUMIF(gas_kental_opp_2022!$B$2:$B$10007,A23,gas_kental_opp_2022!$D$2:$D$10007)&gt;0,SUMIF(gas_kental_opp_2022!$B$2:$B$10007,A23,gas_kental_opp_2022!$D$2:$D$10007),"")</f>
        <v>17755</v>
      </c>
      <c r="K23">
        <f>IF(SUMIF(gas_kental_diensten_2022!$B$2:$B$10000,A23,gas_kental_diensten_2022!$C$2:$C$10000)&gt;0,SUMIF(gas_kental_diensten_2022!$B$2:$B$10000,A23,gas_kental_diensten_2022!$C$2:$C$10000),"")</f>
        <v>6490</v>
      </c>
    </row>
    <row r="24" spans="1:11" ht="15" x14ac:dyDescent="0.25">
      <c r="A24" t="s">
        <v>9</v>
      </c>
      <c r="B24">
        <f>IF(SUMIF(elek_kental_2022!$B$2:$B$10000,A24,elek_kental_2022!$C$2:$C$10000)&gt;0,SUMIF(elek_kental_2022!$B$2:$B$10000,A24,elek_kental_2022!$C$2:$C$10000),"")</f>
        <v>67482</v>
      </c>
      <c r="C24">
        <f>IF(SUMIF(elek_kental_bouwj_2022!$B$2:$B$10005,A24,elek_kental_bouwj_2022!$D$2:$D$10005)&gt;0,SUMIF(elek_kental_bouwj_2022!$B$2:$B$10005,A24,elek_kental_bouwj_2022!$D$2:$D$10005),"")</f>
        <v>67482</v>
      </c>
      <c r="D24">
        <f>IF(SUMIF(elek_kental_opp_2022!$B$2:$B$10006,A24,elek_kental_opp_2022!$D$2:$D$10006)&gt;0,SUMIF(elek_kental_opp_2022!$B$2:$B$10006,A24,elek_kental_opp_2022!$D$2:$D$10006),"")</f>
        <v>67482</v>
      </c>
      <c r="E24">
        <f>IF(SUMIF(elek_kental_subsets_2022!$B$2:$B$10001,A24,elek_kental_subsets_2022!$D$2:$D$10001)&gt;0,SUMIF(elek_kental_subsets_2022!$B$2:$B$10001,A24,elek_kental_subsets_2022!$D$2:$D$10001),"")</f>
        <v>67482</v>
      </c>
      <c r="F24">
        <f>IF(SUMIF(elek_kental_diensten_2022!$B$2:$B$10000,A24,elek_kental_diensten_2022!$C$2:$C$10000)&gt;0,SUMIF(elek_kental_diensten_2022!$B$2:$B$10000,A24,elek_kental_diensten_2022!$C$2:$C$10000),"")</f>
        <v>8983</v>
      </c>
      <c r="G24">
        <f>IF(SUMIF(zonnestroom_kentallen_2022!$B$2:$B$10000,A24,zonnestroom_kentallen_2022!$C$2:$C$10000)&gt;0,SUMIF(zonnestroom_kentallen_2022!$B$2:$B$10000,A24,zonnestroom_kentallen_2022!$C$2:$C$10000),"")</f>
        <v>67482</v>
      </c>
      <c r="H24">
        <f>IF(SUMIF(gas_kental_2022!$B$2:$B$10000,A24,gas_kental_2022!$C$2:$C$10000)&gt;0,SUMIF(gas_kental_2022!$B$2:$B$10000,A24,gas_kental_2022!$C$2:$C$10000),"")</f>
        <v>64004</v>
      </c>
      <c r="I24">
        <f>IF(SUMIF(gas_kental_bouwj_2022!$B$2:$B$10003,A24,gas_kental_bouwj_2022!$D$2:$D$10003)&gt;0,SUMIF(gas_kental_bouwj_2022!$B$2:$B$10003,A24,gas_kental_bouwj_2022!$D$2:$D$10003),"")</f>
        <v>64004</v>
      </c>
      <c r="J24">
        <f>IF(SUMIF(gas_kental_opp_2022!$B$2:$B$10007,A24,gas_kental_opp_2022!$D$2:$D$10007)&gt;0,SUMIF(gas_kental_opp_2022!$B$2:$B$10007,A24,gas_kental_opp_2022!$D$2:$D$10007),"")</f>
        <v>64004</v>
      </c>
      <c r="K24">
        <f>IF(SUMIF(gas_kental_diensten_2022!$B$2:$B$10000,A24,gas_kental_diensten_2022!$C$2:$C$10000)&gt;0,SUMIF(gas_kental_diensten_2022!$B$2:$B$10000,A24,gas_kental_diensten_2022!$C$2:$C$10000),"")</f>
        <v>8331</v>
      </c>
    </row>
    <row r="25" spans="1:11" ht="15" x14ac:dyDescent="0.25">
      <c r="A25" t="s">
        <v>10</v>
      </c>
      <c r="B25">
        <f>IF(SUMIF(elek_kental_2022!$B$2:$B$10000,A25,elek_kental_2022!$C$2:$C$10000)&gt;0,SUMIF(elek_kental_2022!$B$2:$B$10000,A25,elek_kental_2022!$C$2:$C$10000),"")</f>
        <v>9205</v>
      </c>
      <c r="C25">
        <f>IF(SUMIF(elek_kental_bouwj_2022!$B$2:$B$10005,A25,elek_kental_bouwj_2022!$D$2:$D$10005)&gt;0,SUMIF(elek_kental_bouwj_2022!$B$2:$B$10005,A25,elek_kental_bouwj_2022!$D$2:$D$10005),"")</f>
        <v>9205</v>
      </c>
      <c r="D25">
        <f>IF(SUMIF(elek_kental_opp_2022!$B$2:$B$10006,A25,elek_kental_opp_2022!$D$2:$D$10006)&gt;0,SUMIF(elek_kental_opp_2022!$B$2:$B$10006,A25,elek_kental_opp_2022!$D$2:$D$10006),"")</f>
        <v>9205</v>
      </c>
      <c r="E25">
        <f>IF(SUMIF(elek_kental_subsets_2022!$B$2:$B$10001,A25,elek_kental_subsets_2022!$D$2:$D$10001)&gt;0,SUMIF(elek_kental_subsets_2022!$B$2:$B$10001,A25,elek_kental_subsets_2022!$D$2:$D$10001),"")</f>
        <v>9205</v>
      </c>
      <c r="F25">
        <f>IF(SUMIF(elek_kental_diensten_2022!$B$2:$B$10000,A25,elek_kental_diensten_2022!$C$2:$C$10000)&gt;0,SUMIF(elek_kental_diensten_2022!$B$2:$B$10000,A25,elek_kental_diensten_2022!$C$2:$C$10000),"")</f>
        <v>8321</v>
      </c>
      <c r="G25">
        <f>IF(SUMIF(zonnestroom_kentallen_2022!$B$2:$B$10000,A25,zonnestroom_kentallen_2022!$C$2:$C$10000)&gt;0,SUMIF(zonnestroom_kentallen_2022!$B$2:$B$10000,A25,zonnestroom_kentallen_2022!$C$2:$C$10000),"")</f>
        <v>9205</v>
      </c>
      <c r="H25">
        <f>IF(SUMIF(gas_kental_2022!$B$2:$B$10000,A25,gas_kental_2022!$C$2:$C$10000)&gt;0,SUMIF(gas_kental_2022!$B$2:$B$10000,A25,gas_kental_2022!$C$2:$C$10000),"")</f>
        <v>9270</v>
      </c>
      <c r="I25">
        <f>IF(SUMIF(gas_kental_bouwj_2022!$B$2:$B$10003,A25,gas_kental_bouwj_2022!$D$2:$D$10003)&gt;0,SUMIF(gas_kental_bouwj_2022!$B$2:$B$10003,A25,gas_kental_bouwj_2022!$D$2:$D$10003),"")</f>
        <v>9270</v>
      </c>
      <c r="J25">
        <f>IF(SUMIF(gas_kental_opp_2022!$B$2:$B$10007,A25,gas_kental_opp_2022!$D$2:$D$10007)&gt;0,SUMIF(gas_kental_opp_2022!$B$2:$B$10007,A25,gas_kental_opp_2022!$D$2:$D$10007),"")</f>
        <v>9270</v>
      </c>
      <c r="K25">
        <f>IF(SUMIF(gas_kental_diensten_2022!$B$2:$B$10000,A25,gas_kental_diensten_2022!$C$2:$C$10000)&gt;0,SUMIF(gas_kental_diensten_2022!$B$2:$B$10000,A25,gas_kental_diensten_2022!$C$2:$C$10000),"")</f>
        <v>8407</v>
      </c>
    </row>
    <row r="26" spans="1:11" ht="15" x14ac:dyDescent="0.25">
      <c r="A26" t="s">
        <v>11</v>
      </c>
      <c r="B26">
        <f>IF(SUMIF(elek_kental_2022!$B$2:$B$10000,A26,elek_kental_2022!$C$2:$C$10000)&gt;0,SUMIF(elek_kental_2022!$B$2:$B$10000,A26,elek_kental_2022!$C$2:$C$10000),"")</f>
        <v>109</v>
      </c>
      <c r="C26">
        <f>IF(SUMIF(elek_kental_bouwj_2022!$B$2:$B$10005,A26,elek_kental_bouwj_2022!$D$2:$D$10005)&gt;0,SUMIF(elek_kental_bouwj_2022!$B$2:$B$10005,A26,elek_kental_bouwj_2022!$D$2:$D$10005),"")</f>
        <v>109</v>
      </c>
      <c r="D26">
        <f>IF(SUMIF(elek_kental_opp_2022!$B$2:$B$10006,A26,elek_kental_opp_2022!$D$2:$D$10006)&gt;0,SUMIF(elek_kental_opp_2022!$B$2:$B$10006,A26,elek_kental_opp_2022!$D$2:$D$10006),"")</f>
        <v>109</v>
      </c>
      <c r="E26" t="str">
        <f>IF(SUMIF(elek_kental_subsets_2022!$B$2:$B$10001,A26,elek_kental_subsets_2022!$D$2:$D$10001)&gt;0,SUMIF(elek_kental_subsets_2022!$B$2:$B$10001,A26,elek_kental_subsets_2022!$D$2:$D$10001),"")</f>
        <v/>
      </c>
      <c r="F26">
        <f>IF(SUMIF(elek_kental_diensten_2022!$B$2:$B$10000,A26,elek_kental_diensten_2022!$C$2:$C$10000)&gt;0,SUMIF(elek_kental_diensten_2022!$B$2:$B$10000,A26,elek_kental_diensten_2022!$C$2:$C$10000),"")</f>
        <v>77</v>
      </c>
      <c r="G26">
        <f>IF(SUMIF(zonnestroom_kentallen_2022!$B$2:$B$10000,A26,zonnestroom_kentallen_2022!$C$2:$C$10000)&gt;0,SUMIF(zonnestroom_kentallen_2022!$B$2:$B$10000,A26,zonnestroom_kentallen_2022!$C$2:$C$10000),"")</f>
        <v>109</v>
      </c>
      <c r="H26">
        <f>IF(SUMIF(gas_kental_2022!$B$2:$B$10000,A26,gas_kental_2022!$C$2:$C$10000)&gt;0,SUMIF(gas_kental_2022!$B$2:$B$10000,A26,gas_kental_2022!$C$2:$C$10000),"")</f>
        <v>96</v>
      </c>
      <c r="I26">
        <f>IF(SUMIF(gas_kental_bouwj_2022!$B$2:$B$10003,A26,gas_kental_bouwj_2022!$D$2:$D$10003)&gt;0,SUMIF(gas_kental_bouwj_2022!$B$2:$B$10003,A26,gas_kental_bouwj_2022!$D$2:$D$10003),"")</f>
        <v>96</v>
      </c>
      <c r="J26">
        <f>IF(SUMIF(gas_kental_opp_2022!$B$2:$B$10007,A26,gas_kental_opp_2022!$D$2:$D$10007)&gt;0,SUMIF(gas_kental_opp_2022!$B$2:$B$10007,A26,gas_kental_opp_2022!$D$2:$D$10007),"")</f>
        <v>96</v>
      </c>
      <c r="K26">
        <f>IF(SUMIF(gas_kental_diensten_2022!$B$2:$B$10000,A26,gas_kental_diensten_2022!$C$2:$C$10000)&gt;0,SUMIF(gas_kental_diensten_2022!$B$2:$B$10000,A26,gas_kental_diensten_2022!$C$2:$C$10000),"")</f>
        <v>69</v>
      </c>
    </row>
    <row r="27" spans="1:11" ht="15" x14ac:dyDescent="0.25">
      <c r="A27" t="s">
        <v>12</v>
      </c>
      <c r="B27">
        <f>IF(SUMIF(elek_kental_2022!$B$2:$B$10000,A27,elek_kental_2022!$C$2:$C$10000)&gt;0,SUMIF(elek_kental_2022!$B$2:$B$10000,A27,elek_kental_2022!$C$2:$C$10000),"")</f>
        <v>569</v>
      </c>
      <c r="C27">
        <f>IF(SUMIF(elek_kental_bouwj_2022!$B$2:$B$10005,A27,elek_kental_bouwj_2022!$D$2:$D$10005)&gt;0,SUMIF(elek_kental_bouwj_2022!$B$2:$B$10005,A27,elek_kental_bouwj_2022!$D$2:$D$10005),"")</f>
        <v>569</v>
      </c>
      <c r="D27">
        <f>IF(SUMIF(elek_kental_opp_2022!$B$2:$B$10006,A27,elek_kental_opp_2022!$D$2:$D$10006)&gt;0,SUMIF(elek_kental_opp_2022!$B$2:$B$10006,A27,elek_kental_opp_2022!$D$2:$D$10006),"")</f>
        <v>569</v>
      </c>
      <c r="E27" t="str">
        <f>IF(SUMIF(elek_kental_subsets_2022!$B$2:$B$10001,A27,elek_kental_subsets_2022!$D$2:$D$10001)&gt;0,SUMIF(elek_kental_subsets_2022!$B$2:$B$10001,A27,elek_kental_subsets_2022!$D$2:$D$10001),"")</f>
        <v/>
      </c>
      <c r="F27">
        <f>IF(SUMIF(elek_kental_diensten_2022!$B$2:$B$10000,A27,elek_kental_diensten_2022!$C$2:$C$10000)&gt;0,SUMIF(elek_kental_diensten_2022!$B$2:$B$10000,A27,elek_kental_diensten_2022!$C$2:$C$10000),"")</f>
        <v>471</v>
      </c>
      <c r="G27">
        <f>IF(SUMIF(zonnestroom_kentallen_2022!$B$2:$B$10000,A27,zonnestroom_kentallen_2022!$C$2:$C$10000)&gt;0,SUMIF(zonnestroom_kentallen_2022!$B$2:$B$10000,A27,zonnestroom_kentallen_2022!$C$2:$C$10000),"")</f>
        <v>569</v>
      </c>
      <c r="H27">
        <f>IF(SUMIF(gas_kental_2022!$B$2:$B$10000,A27,gas_kental_2022!$C$2:$C$10000)&gt;0,SUMIF(gas_kental_2022!$B$2:$B$10000,A27,gas_kental_2022!$C$2:$C$10000),"")</f>
        <v>541</v>
      </c>
      <c r="I27">
        <f>IF(SUMIF(gas_kental_bouwj_2022!$B$2:$B$10003,A27,gas_kental_bouwj_2022!$D$2:$D$10003)&gt;0,SUMIF(gas_kental_bouwj_2022!$B$2:$B$10003,A27,gas_kental_bouwj_2022!$D$2:$D$10003),"")</f>
        <v>541</v>
      </c>
      <c r="J27">
        <f>IF(SUMIF(gas_kental_opp_2022!$B$2:$B$10007,A27,gas_kental_opp_2022!$D$2:$D$10007)&gt;0,SUMIF(gas_kental_opp_2022!$B$2:$B$10007,A27,gas_kental_opp_2022!$D$2:$D$10007),"")</f>
        <v>541</v>
      </c>
      <c r="K27">
        <f>IF(SUMIF(gas_kental_diensten_2022!$B$2:$B$10000,A27,gas_kental_diensten_2022!$C$2:$C$10000)&gt;0,SUMIF(gas_kental_diensten_2022!$B$2:$B$10000,A27,gas_kental_diensten_2022!$C$2:$C$10000),"")</f>
        <v>450</v>
      </c>
    </row>
    <row r="28" spans="1:11" ht="15" x14ac:dyDescent="0.25">
      <c r="A28" t="s">
        <v>13</v>
      </c>
      <c r="B28">
        <f>IF(SUMIF(elek_kental_2022!$B$2:$B$10000,A28,elek_kental_2022!$C$2:$C$10000)&gt;0,SUMIF(elek_kental_2022!$B$2:$B$10000,A28,elek_kental_2022!$C$2:$C$10000),"")</f>
        <v>82</v>
      </c>
      <c r="C28" t="str">
        <f>IF(SUMIF(elek_kental_bouwj_2022!$B$2:$B$10005,A28,elek_kental_bouwj_2022!$D$2:$D$10005)&gt;0,SUMIF(elek_kental_bouwj_2022!$B$2:$B$10005,A28,elek_kental_bouwj_2022!$D$2:$D$10005),"")</f>
        <v/>
      </c>
      <c r="D28" t="str">
        <f>IF(SUMIF(elek_kental_opp_2022!$B$2:$B$10006,A28,elek_kental_opp_2022!$D$2:$D$10006)&gt;0,SUMIF(elek_kental_opp_2022!$B$2:$B$10006,A28,elek_kental_opp_2022!$D$2:$D$10006),"")</f>
        <v/>
      </c>
      <c r="E28" t="str">
        <f>IF(SUMIF(elek_kental_subsets_2022!$B$2:$B$10001,A28,elek_kental_subsets_2022!$D$2:$D$10001)&gt;0,SUMIF(elek_kental_subsets_2022!$B$2:$B$10001,A28,elek_kental_subsets_2022!$D$2:$D$10001),"")</f>
        <v/>
      </c>
      <c r="F28">
        <f>IF(SUMIF(elek_kental_diensten_2022!$B$2:$B$10000,A28,elek_kental_diensten_2022!$C$2:$C$10000)&gt;0,SUMIF(elek_kental_diensten_2022!$B$2:$B$10000,A28,elek_kental_diensten_2022!$C$2:$C$10000),"")</f>
        <v>65</v>
      </c>
      <c r="G28">
        <f>IF(SUMIF(zonnestroom_kentallen_2022!$B$2:$B$10000,A28,zonnestroom_kentallen_2022!$C$2:$C$10000)&gt;0,SUMIF(zonnestroom_kentallen_2022!$B$2:$B$10000,A28,zonnestroom_kentallen_2022!$C$2:$C$10000),"")</f>
        <v>82</v>
      </c>
      <c r="H28">
        <f>IF(SUMIF(gas_kental_2022!$B$2:$B$10000,A28,gas_kental_2022!$C$2:$C$10000)&gt;0,SUMIF(gas_kental_2022!$B$2:$B$10000,A28,gas_kental_2022!$C$2:$C$10000),"")</f>
        <v>53</v>
      </c>
      <c r="I28" t="str">
        <f>IF(SUMIF(gas_kental_bouwj_2022!$B$2:$B$10003,A28,gas_kental_bouwj_2022!$D$2:$D$10003)&gt;0,SUMIF(gas_kental_bouwj_2022!$B$2:$B$10003,A28,gas_kental_bouwj_2022!$D$2:$D$10003),"")</f>
        <v/>
      </c>
      <c r="J28" t="str">
        <f>IF(SUMIF(gas_kental_opp_2022!$B$2:$B$10007,A28,gas_kental_opp_2022!$D$2:$D$10007)&gt;0,SUMIF(gas_kental_opp_2022!$B$2:$B$10007,A28,gas_kental_opp_2022!$D$2:$D$10007),"")</f>
        <v/>
      </c>
      <c r="K28">
        <f>IF(SUMIF(gas_kental_diensten_2022!$B$2:$B$10000,A28,gas_kental_diensten_2022!$C$2:$C$10000)&gt;0,SUMIF(gas_kental_diensten_2022!$B$2:$B$10000,A28,gas_kental_diensten_2022!$C$2:$C$10000),"")</f>
        <v>39</v>
      </c>
    </row>
    <row r="29" spans="1:11" ht="15" x14ac:dyDescent="0.25">
      <c r="A29" t="s">
        <v>14</v>
      </c>
      <c r="B29">
        <f>IF(SUMIF(elek_kental_2022!$B$2:$B$10000,A29,elek_kental_2022!$C$2:$C$10000)&gt;0,SUMIF(elek_kental_2022!$B$2:$B$10000,A29,elek_kental_2022!$C$2:$C$10000),"")</f>
        <v>3564</v>
      </c>
      <c r="C29">
        <f>IF(SUMIF(elek_kental_bouwj_2022!$B$2:$B$10005,A29,elek_kental_bouwj_2022!$D$2:$D$10005)&gt;0,SUMIF(elek_kental_bouwj_2022!$B$2:$B$10005,A29,elek_kental_bouwj_2022!$D$2:$D$10005),"")</f>
        <v>3564</v>
      </c>
      <c r="D29">
        <f>IF(SUMIF(elek_kental_opp_2022!$B$2:$B$10006,A29,elek_kental_opp_2022!$D$2:$D$10006)&gt;0,SUMIF(elek_kental_opp_2022!$B$2:$B$10006,A29,elek_kental_opp_2022!$D$2:$D$10006),"")</f>
        <v>3564</v>
      </c>
      <c r="E29" t="str">
        <f>IF(SUMIF(elek_kental_subsets_2022!$B$2:$B$10001,A29,elek_kental_subsets_2022!$D$2:$D$10001)&gt;0,SUMIF(elek_kental_subsets_2022!$B$2:$B$10001,A29,elek_kental_subsets_2022!$D$2:$D$10001),"")</f>
        <v/>
      </c>
      <c r="F29">
        <f>IF(SUMIF(elek_kental_diensten_2022!$B$2:$B$10000,A29,elek_kental_diensten_2022!$C$2:$C$10000)&gt;0,SUMIF(elek_kental_diensten_2022!$B$2:$B$10000,A29,elek_kental_diensten_2022!$C$2:$C$10000),"")</f>
        <v>3046</v>
      </c>
      <c r="G29">
        <f>IF(SUMIF(zonnestroom_kentallen_2022!$B$2:$B$10000,A29,zonnestroom_kentallen_2022!$C$2:$C$10000)&gt;0,SUMIF(zonnestroom_kentallen_2022!$B$2:$B$10000,A29,zonnestroom_kentallen_2022!$C$2:$C$10000),"")</f>
        <v>3564</v>
      </c>
      <c r="H29">
        <f>IF(SUMIF(gas_kental_2022!$B$2:$B$10000,A29,gas_kental_2022!$C$2:$C$10000)&gt;0,SUMIF(gas_kental_2022!$B$2:$B$10000,A29,gas_kental_2022!$C$2:$C$10000),"")</f>
        <v>4268</v>
      </c>
      <c r="I29">
        <f>IF(SUMIF(gas_kental_bouwj_2022!$B$2:$B$10003,A29,gas_kental_bouwj_2022!$D$2:$D$10003)&gt;0,SUMIF(gas_kental_bouwj_2022!$B$2:$B$10003,A29,gas_kental_bouwj_2022!$D$2:$D$10003),"")</f>
        <v>4268</v>
      </c>
      <c r="J29">
        <f>IF(SUMIF(gas_kental_opp_2022!$B$2:$B$10007,A29,gas_kental_opp_2022!$D$2:$D$10007)&gt;0,SUMIF(gas_kental_opp_2022!$B$2:$B$10007,A29,gas_kental_opp_2022!$D$2:$D$10007),"")</f>
        <v>4268</v>
      </c>
      <c r="K29">
        <f>IF(SUMIF(gas_kental_diensten_2022!$B$2:$B$10000,A29,gas_kental_diensten_2022!$C$2:$C$10000)&gt;0,SUMIF(gas_kental_diensten_2022!$B$2:$B$10000,A29,gas_kental_diensten_2022!$C$2:$C$10000),"")</f>
        <v>3650</v>
      </c>
    </row>
    <row r="30" spans="1:11" ht="15" x14ac:dyDescent="0.25">
      <c r="A30" t="s">
        <v>15</v>
      </c>
      <c r="B30">
        <f>IF(SUMIF(elek_kental_2022!$B$2:$B$10000,A30,elek_kental_2022!$C$2:$C$10000)&gt;0,SUMIF(elek_kental_2022!$B$2:$B$10000,A30,elek_kental_2022!$C$2:$C$10000),"")</f>
        <v>13</v>
      </c>
      <c r="C30" t="str">
        <f>IF(SUMIF(elek_kental_bouwj_2022!$B$2:$B$10005,A30,elek_kental_bouwj_2022!$D$2:$D$10005)&gt;0,SUMIF(elek_kental_bouwj_2022!$B$2:$B$10005,A30,elek_kental_bouwj_2022!$D$2:$D$10005),"")</f>
        <v/>
      </c>
      <c r="D30" t="str">
        <f>IF(SUMIF(elek_kental_opp_2022!$B$2:$B$10006,A30,elek_kental_opp_2022!$D$2:$D$10006)&gt;0,SUMIF(elek_kental_opp_2022!$B$2:$B$10006,A30,elek_kental_opp_2022!$D$2:$D$10006),"")</f>
        <v/>
      </c>
      <c r="E30" t="str">
        <f>IF(SUMIF(elek_kental_subsets_2022!$B$2:$B$10001,A30,elek_kental_subsets_2022!$D$2:$D$10001)&gt;0,SUMIF(elek_kental_subsets_2022!$B$2:$B$10001,A30,elek_kental_subsets_2022!$D$2:$D$10001),"")</f>
        <v/>
      </c>
      <c r="F30" t="str">
        <f>IF(SUMIF(elek_kental_diensten_2022!$B$2:$B$10000,A30,elek_kental_diensten_2022!$C$2:$C$10000)&gt;0,SUMIF(elek_kental_diensten_2022!$B$2:$B$10000,A30,elek_kental_diensten_2022!$C$2:$C$10000),"")</f>
        <v/>
      </c>
      <c r="G30">
        <f>IF(SUMIF(zonnestroom_kentallen_2022!$B$2:$B$10000,A30,zonnestroom_kentallen_2022!$C$2:$C$10000)&gt;0,SUMIF(zonnestroom_kentallen_2022!$B$2:$B$10000,A30,zonnestroom_kentallen_2022!$C$2:$C$10000),"")</f>
        <v>13</v>
      </c>
      <c r="H30">
        <f>IF(SUMIF(gas_kental_2022!$B$2:$B$10000,A30,gas_kental_2022!$C$2:$C$10000)&gt;0,SUMIF(gas_kental_2022!$B$2:$B$10000,A30,gas_kental_2022!$C$2:$C$10000),"")</f>
        <v>19</v>
      </c>
      <c r="I30" t="str">
        <f>IF(SUMIF(gas_kental_bouwj_2022!$B$2:$B$10003,A30,gas_kental_bouwj_2022!$D$2:$D$10003)&gt;0,SUMIF(gas_kental_bouwj_2022!$B$2:$B$10003,A30,gas_kental_bouwj_2022!$D$2:$D$10003),"")</f>
        <v/>
      </c>
      <c r="J30" t="str">
        <f>IF(SUMIF(gas_kental_opp_2022!$B$2:$B$10007,A30,gas_kental_opp_2022!$D$2:$D$10007)&gt;0,SUMIF(gas_kental_opp_2022!$B$2:$B$10007,A30,gas_kental_opp_2022!$D$2:$D$10007),"")</f>
        <v/>
      </c>
      <c r="K30" t="str">
        <f>IF(SUMIF(gas_kental_diensten_2022!$B$2:$B$10000,A30,gas_kental_diensten_2022!$C$2:$C$10000)&gt;0,SUMIF(gas_kental_diensten_2022!$B$2:$B$10000,A30,gas_kental_diensten_2022!$C$2:$C$10000),"")</f>
        <v/>
      </c>
    </row>
    <row r="31" spans="1:11" ht="15" x14ac:dyDescent="0.25">
      <c r="A31" t="s">
        <v>16</v>
      </c>
      <c r="B31">
        <f>IF(SUMIF(elek_kental_2022!$B$2:$B$10000,A31,elek_kental_2022!$C$2:$C$10000)&gt;0,SUMIF(elek_kental_2022!$B$2:$B$10000,A31,elek_kental_2022!$C$2:$C$10000),"")</f>
        <v>67</v>
      </c>
      <c r="C31">
        <f>IF(SUMIF(elek_kental_bouwj_2022!$B$2:$B$10005,A31,elek_kental_bouwj_2022!$D$2:$D$10005)&gt;0,SUMIF(elek_kental_bouwj_2022!$B$2:$B$10005,A31,elek_kental_bouwj_2022!$D$2:$D$10005),"")</f>
        <v>67</v>
      </c>
      <c r="D31">
        <f>IF(SUMIF(elek_kental_opp_2022!$B$2:$B$10006,A31,elek_kental_opp_2022!$D$2:$D$10006)&gt;0,SUMIF(elek_kental_opp_2022!$B$2:$B$10006,A31,elek_kental_opp_2022!$D$2:$D$10006),"")</f>
        <v>67</v>
      </c>
      <c r="E31" t="str">
        <f>IF(SUMIF(elek_kental_subsets_2022!$B$2:$B$10001,A31,elek_kental_subsets_2022!$D$2:$D$10001)&gt;0,SUMIF(elek_kental_subsets_2022!$B$2:$B$10001,A31,elek_kental_subsets_2022!$D$2:$D$10001),"")</f>
        <v/>
      </c>
      <c r="F31">
        <f>IF(SUMIF(elek_kental_diensten_2022!$B$2:$B$10000,A31,elek_kental_diensten_2022!$C$2:$C$10000)&gt;0,SUMIF(elek_kental_diensten_2022!$B$2:$B$10000,A31,elek_kental_diensten_2022!$C$2:$C$10000),"")</f>
        <v>33</v>
      </c>
      <c r="G31">
        <f>IF(SUMIF(zonnestroom_kentallen_2022!$B$2:$B$10000,A31,zonnestroom_kentallen_2022!$C$2:$C$10000)&gt;0,SUMIF(zonnestroom_kentallen_2022!$B$2:$B$10000,A31,zonnestroom_kentallen_2022!$C$2:$C$10000),"")</f>
        <v>67</v>
      </c>
      <c r="H31">
        <f>IF(SUMIF(gas_kental_2022!$B$2:$B$10000,A31,gas_kental_2022!$C$2:$C$10000)&gt;0,SUMIF(gas_kental_2022!$B$2:$B$10000,A31,gas_kental_2022!$C$2:$C$10000),"")</f>
        <v>83</v>
      </c>
      <c r="I31">
        <f>IF(SUMIF(gas_kental_bouwj_2022!$B$2:$B$10003,A31,gas_kental_bouwj_2022!$D$2:$D$10003)&gt;0,SUMIF(gas_kental_bouwj_2022!$B$2:$B$10003,A31,gas_kental_bouwj_2022!$D$2:$D$10003),"")</f>
        <v>83</v>
      </c>
      <c r="J31">
        <f>IF(SUMIF(gas_kental_opp_2022!$B$2:$B$10007,A31,gas_kental_opp_2022!$D$2:$D$10007)&gt;0,SUMIF(gas_kental_opp_2022!$B$2:$B$10007,A31,gas_kental_opp_2022!$D$2:$D$10007),"")</f>
        <v>83</v>
      </c>
      <c r="K31">
        <f>IF(SUMIF(gas_kental_diensten_2022!$B$2:$B$10000,A31,gas_kental_diensten_2022!$C$2:$C$10000)&gt;0,SUMIF(gas_kental_diensten_2022!$B$2:$B$10000,A31,gas_kental_diensten_2022!$C$2:$C$10000),"")</f>
        <v>42</v>
      </c>
    </row>
    <row r="32" spans="1:11" ht="15" x14ac:dyDescent="0.25">
      <c r="A32" t="s">
        <v>17</v>
      </c>
      <c r="B32">
        <f>IF(SUMIF(elek_kental_2022!$B$2:$B$10000,A32,elek_kental_2022!$C$2:$C$10000)&gt;0,SUMIF(elek_kental_2022!$B$2:$B$10000,A32,elek_kental_2022!$C$2:$C$10000),"")</f>
        <v>149</v>
      </c>
      <c r="C32">
        <f>IF(SUMIF(elek_kental_bouwj_2022!$B$2:$B$10005,A32,elek_kental_bouwj_2022!$D$2:$D$10005)&gt;0,SUMIF(elek_kental_bouwj_2022!$B$2:$B$10005,A32,elek_kental_bouwj_2022!$D$2:$D$10005),"")</f>
        <v>149</v>
      </c>
      <c r="D32">
        <f>IF(SUMIF(elek_kental_opp_2022!$B$2:$B$10006,A32,elek_kental_opp_2022!$D$2:$D$10006)&gt;0,SUMIF(elek_kental_opp_2022!$B$2:$B$10006,A32,elek_kental_opp_2022!$D$2:$D$10006),"")</f>
        <v>149</v>
      </c>
      <c r="E32" t="str">
        <f>IF(SUMIF(elek_kental_subsets_2022!$B$2:$B$10001,A32,elek_kental_subsets_2022!$D$2:$D$10001)&gt;0,SUMIF(elek_kental_subsets_2022!$B$2:$B$10001,A32,elek_kental_subsets_2022!$D$2:$D$10001),"")</f>
        <v/>
      </c>
      <c r="F32">
        <f>IF(SUMIF(elek_kental_diensten_2022!$B$2:$B$10000,A32,elek_kental_diensten_2022!$C$2:$C$10000)&gt;0,SUMIF(elek_kental_diensten_2022!$B$2:$B$10000,A32,elek_kental_diensten_2022!$C$2:$C$10000),"")</f>
        <v>99</v>
      </c>
      <c r="G32">
        <f>IF(SUMIF(zonnestroom_kentallen_2022!$B$2:$B$10000,A32,zonnestroom_kentallen_2022!$C$2:$C$10000)&gt;0,SUMIF(zonnestroom_kentallen_2022!$B$2:$B$10000,A32,zonnestroom_kentallen_2022!$C$2:$C$10000),"")</f>
        <v>149</v>
      </c>
      <c r="H32">
        <f>IF(SUMIF(gas_kental_2022!$B$2:$B$10000,A32,gas_kental_2022!$C$2:$C$10000)&gt;0,SUMIF(gas_kental_2022!$B$2:$B$10000,A32,gas_kental_2022!$C$2:$C$10000),"")</f>
        <v>167</v>
      </c>
      <c r="I32">
        <f>IF(SUMIF(gas_kental_bouwj_2022!$B$2:$B$10003,A32,gas_kental_bouwj_2022!$D$2:$D$10003)&gt;0,SUMIF(gas_kental_bouwj_2022!$B$2:$B$10003,A32,gas_kental_bouwj_2022!$D$2:$D$10003),"")</f>
        <v>167</v>
      </c>
      <c r="J32">
        <f>IF(SUMIF(gas_kental_opp_2022!$B$2:$B$10007,A32,gas_kental_opp_2022!$D$2:$D$10007)&gt;0,SUMIF(gas_kental_opp_2022!$B$2:$B$10007,A32,gas_kental_opp_2022!$D$2:$D$10007),"")</f>
        <v>167</v>
      </c>
      <c r="K32">
        <f>IF(SUMIF(gas_kental_diensten_2022!$B$2:$B$10000,A32,gas_kental_diensten_2022!$C$2:$C$10000)&gt;0,SUMIF(gas_kental_diensten_2022!$B$2:$B$10000,A32,gas_kental_diensten_2022!$C$2:$C$10000),"")</f>
        <v>115</v>
      </c>
    </row>
    <row r="33" spans="1:11" ht="15" x14ac:dyDescent="0.25">
      <c r="A33" t="s">
        <v>18</v>
      </c>
      <c r="B33">
        <f>IF(SUMIF(elek_kental_2022!$B$2:$B$10000,A33,elek_kental_2022!$C$2:$C$10000)&gt;0,SUMIF(elek_kental_2022!$B$2:$B$10000,A33,elek_kental_2022!$C$2:$C$10000),"")</f>
        <v>4823</v>
      </c>
      <c r="C33">
        <f>IF(SUMIF(elek_kental_bouwj_2022!$B$2:$B$10005,A33,elek_kental_bouwj_2022!$D$2:$D$10005)&gt;0,SUMIF(elek_kental_bouwj_2022!$B$2:$B$10005,A33,elek_kental_bouwj_2022!$D$2:$D$10005),"")</f>
        <v>4823</v>
      </c>
      <c r="D33">
        <f>IF(SUMIF(elek_kental_opp_2022!$B$2:$B$10006,A33,elek_kental_opp_2022!$D$2:$D$10006)&gt;0,SUMIF(elek_kental_opp_2022!$B$2:$B$10006,A33,elek_kental_opp_2022!$D$2:$D$10006),"")</f>
        <v>4823</v>
      </c>
      <c r="E33">
        <f>IF(SUMIF(elek_kental_subsets_2022!$B$2:$B$10001,A33,elek_kental_subsets_2022!$D$2:$D$10001)&gt;0,SUMIF(elek_kental_subsets_2022!$B$2:$B$10001,A33,elek_kental_subsets_2022!$D$2:$D$10001),"")</f>
        <v>4823</v>
      </c>
      <c r="F33">
        <f>IF(SUMIF(elek_kental_diensten_2022!$B$2:$B$10000,A33,elek_kental_diensten_2022!$C$2:$C$10000)&gt;0,SUMIF(elek_kental_diensten_2022!$B$2:$B$10000,A33,elek_kental_diensten_2022!$C$2:$C$10000),"")</f>
        <v>2153</v>
      </c>
      <c r="G33">
        <f>IF(SUMIF(zonnestroom_kentallen_2022!$B$2:$B$10000,A33,zonnestroom_kentallen_2022!$C$2:$C$10000)&gt;0,SUMIF(zonnestroom_kentallen_2022!$B$2:$B$10000,A33,zonnestroom_kentallen_2022!$C$2:$C$10000),"")</f>
        <v>4823</v>
      </c>
      <c r="H33">
        <f>IF(SUMIF(gas_kental_2022!$B$2:$B$10000,A33,gas_kental_2022!$C$2:$C$10000)&gt;0,SUMIF(gas_kental_2022!$B$2:$B$10000,A33,gas_kental_2022!$C$2:$C$10000),"")</f>
        <v>3737</v>
      </c>
      <c r="I33">
        <f>IF(SUMIF(gas_kental_bouwj_2022!$B$2:$B$10003,A33,gas_kental_bouwj_2022!$D$2:$D$10003)&gt;0,SUMIF(gas_kental_bouwj_2022!$B$2:$B$10003,A33,gas_kental_bouwj_2022!$D$2:$D$10003),"")</f>
        <v>3737</v>
      </c>
      <c r="J33">
        <f>IF(SUMIF(gas_kental_opp_2022!$B$2:$B$10007,A33,gas_kental_opp_2022!$D$2:$D$10007)&gt;0,SUMIF(gas_kental_opp_2022!$B$2:$B$10007,A33,gas_kental_opp_2022!$D$2:$D$10007),"")</f>
        <v>3737</v>
      </c>
      <c r="K33">
        <f>IF(SUMIF(gas_kental_diensten_2022!$B$2:$B$10000,A33,gas_kental_diensten_2022!$C$2:$C$10000)&gt;0,SUMIF(gas_kental_diensten_2022!$B$2:$B$10000,A33,gas_kental_diensten_2022!$C$2:$C$10000),"")</f>
        <v>1812</v>
      </c>
    </row>
    <row r="34" spans="1:11" ht="15" x14ac:dyDescent="0.25">
      <c r="A34" t="s">
        <v>19</v>
      </c>
      <c r="B34">
        <f>IF(SUMIF(elek_kental_2022!$B$2:$B$10000,A34,elek_kental_2022!$C$2:$C$10000)&gt;0,SUMIF(elek_kental_2022!$B$2:$B$10000,A34,elek_kental_2022!$C$2:$C$10000),"")</f>
        <v>13357</v>
      </c>
      <c r="C34">
        <f>IF(SUMIF(elek_kental_bouwj_2022!$B$2:$B$10005,A34,elek_kental_bouwj_2022!$D$2:$D$10005)&gt;0,SUMIF(elek_kental_bouwj_2022!$B$2:$B$10005,A34,elek_kental_bouwj_2022!$D$2:$D$10005),"")</f>
        <v>13357</v>
      </c>
      <c r="D34">
        <f>IF(SUMIF(elek_kental_opp_2022!$B$2:$B$10006,A34,elek_kental_opp_2022!$D$2:$D$10006)&gt;0,SUMIF(elek_kental_opp_2022!$B$2:$B$10006,A34,elek_kental_opp_2022!$D$2:$D$10006),"")</f>
        <v>13357</v>
      </c>
      <c r="E34">
        <f>IF(SUMIF(elek_kental_subsets_2022!$B$2:$B$10001,A34,elek_kental_subsets_2022!$D$2:$D$10001)&gt;0,SUMIF(elek_kental_subsets_2022!$B$2:$B$10001,A34,elek_kental_subsets_2022!$D$2:$D$10001),"")</f>
        <v>13357</v>
      </c>
      <c r="F34">
        <f>IF(SUMIF(elek_kental_diensten_2022!$B$2:$B$10000,A34,elek_kental_diensten_2022!$C$2:$C$10000)&gt;0,SUMIF(elek_kental_diensten_2022!$B$2:$B$10000,A34,elek_kental_diensten_2022!$C$2:$C$10000),"")</f>
        <v>8423</v>
      </c>
      <c r="G34">
        <f>IF(SUMIF(zonnestroom_kentallen_2022!$B$2:$B$10000,A34,zonnestroom_kentallen_2022!$C$2:$C$10000)&gt;0,SUMIF(zonnestroom_kentallen_2022!$B$2:$B$10000,A34,zonnestroom_kentallen_2022!$C$2:$C$10000),"")</f>
        <v>13357</v>
      </c>
      <c r="H34">
        <f>IF(SUMIF(gas_kental_2022!$B$2:$B$10000,A34,gas_kental_2022!$C$2:$C$10000)&gt;0,SUMIF(gas_kental_2022!$B$2:$B$10000,A34,gas_kental_2022!$C$2:$C$10000),"")</f>
        <v>12416</v>
      </c>
      <c r="I34">
        <f>IF(SUMIF(gas_kental_bouwj_2022!$B$2:$B$10003,A34,gas_kental_bouwj_2022!$D$2:$D$10003)&gt;0,SUMIF(gas_kental_bouwj_2022!$B$2:$B$10003,A34,gas_kental_bouwj_2022!$D$2:$D$10003),"")</f>
        <v>12416</v>
      </c>
      <c r="J34">
        <f>IF(SUMIF(gas_kental_opp_2022!$B$2:$B$10007,A34,gas_kental_opp_2022!$D$2:$D$10007)&gt;0,SUMIF(gas_kental_opp_2022!$B$2:$B$10007,A34,gas_kental_opp_2022!$D$2:$D$10007),"")</f>
        <v>12416</v>
      </c>
      <c r="K34">
        <f>IF(SUMIF(gas_kental_diensten_2022!$B$2:$B$10000,A34,gas_kental_diensten_2022!$C$2:$C$10000)&gt;0,SUMIF(gas_kental_diensten_2022!$B$2:$B$10000,A34,gas_kental_diensten_2022!$C$2:$C$10000),"")</f>
        <v>7901</v>
      </c>
    </row>
    <row r="35" spans="1:11" ht="15" x14ac:dyDescent="0.25">
      <c r="A35" t="s">
        <v>20</v>
      </c>
      <c r="B35">
        <f>IF(SUMIF(elek_kental_2022!$B$2:$B$10000,A35,elek_kental_2022!$C$2:$C$10000)&gt;0,SUMIF(elek_kental_2022!$B$2:$B$10000,A35,elek_kental_2022!$C$2:$C$10000),"")</f>
        <v>132</v>
      </c>
      <c r="C35" t="str">
        <f>IF(SUMIF(elek_kental_bouwj_2022!$B$2:$B$10005,A35,elek_kental_bouwj_2022!$D$2:$D$10005)&gt;0,SUMIF(elek_kental_bouwj_2022!$B$2:$B$10005,A35,elek_kental_bouwj_2022!$D$2:$D$10005),"")</f>
        <v/>
      </c>
      <c r="D35" t="str">
        <f>IF(SUMIF(elek_kental_opp_2022!$B$2:$B$10006,A35,elek_kental_opp_2022!$D$2:$D$10006)&gt;0,SUMIF(elek_kental_opp_2022!$B$2:$B$10006,A35,elek_kental_opp_2022!$D$2:$D$10006),"")</f>
        <v/>
      </c>
      <c r="E35" t="str">
        <f>IF(SUMIF(elek_kental_subsets_2022!$B$2:$B$10001,A35,elek_kental_subsets_2022!$D$2:$D$10001)&gt;0,SUMIF(elek_kental_subsets_2022!$B$2:$B$10001,A35,elek_kental_subsets_2022!$D$2:$D$10001),"")</f>
        <v/>
      </c>
      <c r="F35">
        <f>IF(SUMIF(elek_kental_diensten_2022!$B$2:$B$10000,A35,elek_kental_diensten_2022!$C$2:$C$10000)&gt;0,SUMIF(elek_kental_diensten_2022!$B$2:$B$10000,A35,elek_kental_diensten_2022!$C$2:$C$10000),"")</f>
        <v>115</v>
      </c>
      <c r="G35">
        <f>IF(SUMIF(zonnestroom_kentallen_2022!$B$2:$B$10000,A35,zonnestroom_kentallen_2022!$C$2:$C$10000)&gt;0,SUMIF(zonnestroom_kentallen_2022!$B$2:$B$10000,A35,zonnestroom_kentallen_2022!$C$2:$C$10000),"")</f>
        <v>132</v>
      </c>
      <c r="H35">
        <f>IF(SUMIF(gas_kental_2022!$B$2:$B$10000,A35,gas_kental_2022!$C$2:$C$10000)&gt;0,SUMIF(gas_kental_2022!$B$2:$B$10000,A35,gas_kental_2022!$C$2:$C$10000),"")</f>
        <v>61</v>
      </c>
      <c r="I35" t="str">
        <f>IF(SUMIF(gas_kental_bouwj_2022!$B$2:$B$10003,A35,gas_kental_bouwj_2022!$D$2:$D$10003)&gt;0,SUMIF(gas_kental_bouwj_2022!$B$2:$B$10003,A35,gas_kental_bouwj_2022!$D$2:$D$10003),"")</f>
        <v/>
      </c>
      <c r="J35" t="str">
        <f>IF(SUMIF(gas_kental_opp_2022!$B$2:$B$10007,A35,gas_kental_opp_2022!$D$2:$D$10007)&gt;0,SUMIF(gas_kental_opp_2022!$B$2:$B$10007,A35,gas_kental_opp_2022!$D$2:$D$10007),"")</f>
        <v/>
      </c>
      <c r="K35">
        <f>IF(SUMIF(gas_kental_diensten_2022!$B$2:$B$10000,A35,gas_kental_diensten_2022!$C$2:$C$10000)&gt;0,SUMIF(gas_kental_diensten_2022!$B$2:$B$10000,A35,gas_kental_diensten_2022!$C$2:$C$10000),"")</f>
        <v>54</v>
      </c>
    </row>
    <row r="36" spans="1:11" ht="15" x14ac:dyDescent="0.25">
      <c r="A36" t="s">
        <v>21</v>
      </c>
      <c r="B36">
        <f>IF(SUMIF(elek_kental_2022!$B$2:$B$10000,A36,elek_kental_2022!$C$2:$C$10000)&gt;0,SUMIF(elek_kental_2022!$B$2:$B$10000,A36,elek_kental_2022!$C$2:$C$10000),"")</f>
        <v>36863</v>
      </c>
      <c r="C36">
        <f>IF(SUMIF(elek_kental_bouwj_2022!$B$2:$B$10005,A36,elek_kental_bouwj_2022!$D$2:$D$10005)&gt;0,SUMIF(elek_kental_bouwj_2022!$B$2:$B$10005,A36,elek_kental_bouwj_2022!$D$2:$D$10005),"")</f>
        <v>36863</v>
      </c>
      <c r="D36">
        <f>IF(SUMIF(elek_kental_opp_2022!$B$2:$B$10006,A36,elek_kental_opp_2022!$D$2:$D$10006)&gt;0,SUMIF(elek_kental_opp_2022!$B$2:$B$10006,A36,elek_kental_opp_2022!$D$2:$D$10006),"")</f>
        <v>36863</v>
      </c>
      <c r="E36">
        <f>IF(SUMIF(elek_kental_subsets_2022!$B$2:$B$10001,A36,elek_kental_subsets_2022!$D$2:$D$10001)&gt;0,SUMIF(elek_kental_subsets_2022!$B$2:$B$10001,A36,elek_kental_subsets_2022!$D$2:$D$10001),"")</f>
        <v>36863</v>
      </c>
      <c r="F36">
        <f>IF(SUMIF(elek_kental_diensten_2022!$B$2:$B$10000,A36,elek_kental_diensten_2022!$C$2:$C$10000)&gt;0,SUMIF(elek_kental_diensten_2022!$B$2:$B$10000,A36,elek_kental_diensten_2022!$C$2:$C$10000),"")</f>
        <v>31511</v>
      </c>
      <c r="G36">
        <f>IF(SUMIF(zonnestroom_kentallen_2022!$B$2:$B$10000,A36,zonnestroom_kentallen_2022!$C$2:$C$10000)&gt;0,SUMIF(zonnestroom_kentallen_2022!$B$2:$B$10000,A36,zonnestroom_kentallen_2022!$C$2:$C$10000),"")</f>
        <v>36863</v>
      </c>
      <c r="H36">
        <f>IF(SUMIF(gas_kental_2022!$B$2:$B$10000,A36,gas_kental_2022!$C$2:$C$10000)&gt;0,SUMIF(gas_kental_2022!$B$2:$B$10000,A36,gas_kental_2022!$C$2:$C$10000),"")</f>
        <v>36605</v>
      </c>
      <c r="I36">
        <f>IF(SUMIF(gas_kental_bouwj_2022!$B$2:$B$10003,A36,gas_kental_bouwj_2022!$D$2:$D$10003)&gt;0,SUMIF(gas_kental_bouwj_2022!$B$2:$B$10003,A36,gas_kental_bouwj_2022!$D$2:$D$10003),"")</f>
        <v>36605</v>
      </c>
      <c r="J36">
        <f>IF(SUMIF(gas_kental_opp_2022!$B$2:$B$10007,A36,gas_kental_opp_2022!$D$2:$D$10007)&gt;0,SUMIF(gas_kental_opp_2022!$B$2:$B$10007,A36,gas_kental_opp_2022!$D$2:$D$10007),"")</f>
        <v>36605</v>
      </c>
      <c r="K36">
        <f>IF(SUMIF(gas_kental_diensten_2022!$B$2:$B$10000,A36,gas_kental_diensten_2022!$C$2:$C$10000)&gt;0,SUMIF(gas_kental_diensten_2022!$B$2:$B$10000,A36,gas_kental_diensten_2022!$C$2:$C$10000),"")</f>
        <v>31946</v>
      </c>
    </row>
    <row r="37" spans="1:11" ht="15" x14ac:dyDescent="0.25">
      <c r="A37" t="s">
        <v>22</v>
      </c>
      <c r="B37">
        <f>IF(SUMIF(elek_kental_2022!$B$2:$B$10000,A37,elek_kental_2022!$C$2:$C$10000)&gt;0,SUMIF(elek_kental_2022!$B$2:$B$10000,A37,elek_kental_2022!$C$2:$C$10000),"")</f>
        <v>2459</v>
      </c>
      <c r="C37">
        <f>IF(SUMIF(elek_kental_bouwj_2022!$B$2:$B$10005,A37,elek_kental_bouwj_2022!$D$2:$D$10005)&gt;0,SUMIF(elek_kental_bouwj_2022!$B$2:$B$10005,A37,elek_kental_bouwj_2022!$D$2:$D$10005),"")</f>
        <v>2459</v>
      </c>
      <c r="D37">
        <f>IF(SUMIF(elek_kental_opp_2022!$B$2:$B$10006,A37,elek_kental_opp_2022!$D$2:$D$10006)&gt;0,SUMIF(elek_kental_opp_2022!$B$2:$B$10006,A37,elek_kental_opp_2022!$D$2:$D$10006),"")</f>
        <v>2459</v>
      </c>
      <c r="E37">
        <f>IF(SUMIF(elek_kental_subsets_2022!$B$2:$B$10001,A37,elek_kental_subsets_2022!$D$2:$D$10001)&gt;0,SUMIF(elek_kental_subsets_2022!$B$2:$B$10001,A37,elek_kental_subsets_2022!$D$2:$D$10001),"")</f>
        <v>2459</v>
      </c>
      <c r="F37">
        <f>IF(SUMIF(elek_kental_diensten_2022!$B$2:$B$10000,A37,elek_kental_diensten_2022!$C$2:$C$10000)&gt;0,SUMIF(elek_kental_diensten_2022!$B$2:$B$10000,A37,elek_kental_diensten_2022!$C$2:$C$10000),"")</f>
        <v>243</v>
      </c>
      <c r="G37">
        <f>IF(SUMIF(zonnestroom_kentallen_2022!$B$2:$B$10000,A37,zonnestroom_kentallen_2022!$C$2:$C$10000)&gt;0,SUMIF(zonnestroom_kentallen_2022!$B$2:$B$10000,A37,zonnestroom_kentallen_2022!$C$2:$C$10000),"")</f>
        <v>2459</v>
      </c>
      <c r="H37">
        <f>IF(SUMIF(gas_kental_2022!$B$2:$B$10000,A37,gas_kental_2022!$C$2:$C$10000)&gt;0,SUMIF(gas_kental_2022!$B$2:$B$10000,A37,gas_kental_2022!$C$2:$C$10000),"")</f>
        <v>2143</v>
      </c>
      <c r="I37">
        <f>IF(SUMIF(gas_kental_bouwj_2022!$B$2:$B$10003,A37,gas_kental_bouwj_2022!$D$2:$D$10003)&gt;0,SUMIF(gas_kental_bouwj_2022!$B$2:$B$10003,A37,gas_kental_bouwj_2022!$D$2:$D$10003),"")</f>
        <v>2143</v>
      </c>
      <c r="J37">
        <f>IF(SUMIF(gas_kental_opp_2022!$B$2:$B$10007,A37,gas_kental_opp_2022!$D$2:$D$10007)&gt;0,SUMIF(gas_kental_opp_2022!$B$2:$B$10007,A37,gas_kental_opp_2022!$D$2:$D$10007),"")</f>
        <v>2143</v>
      </c>
      <c r="K37">
        <f>IF(SUMIF(gas_kental_diensten_2022!$B$2:$B$10000,A37,gas_kental_diensten_2022!$C$2:$C$10000)&gt;0,SUMIF(gas_kental_diensten_2022!$B$2:$B$10000,A37,gas_kental_diensten_2022!$C$2:$C$10000),"")</f>
        <v>198</v>
      </c>
    </row>
    <row r="38" spans="1:11" ht="15" x14ac:dyDescent="0.25">
      <c r="A38" t="s">
        <v>23</v>
      </c>
      <c r="B38">
        <f>IF(SUMIF(elek_kental_2022!$B$2:$B$10000,A38,elek_kental_2022!$C$2:$C$10000)&gt;0,SUMIF(elek_kental_2022!$B$2:$B$10000,A38,elek_kental_2022!$C$2:$C$10000),"")</f>
        <v>596</v>
      </c>
      <c r="C38">
        <f>IF(SUMIF(elek_kental_bouwj_2022!$B$2:$B$10005,A38,elek_kental_bouwj_2022!$D$2:$D$10005)&gt;0,SUMIF(elek_kental_bouwj_2022!$B$2:$B$10005,A38,elek_kental_bouwj_2022!$D$2:$D$10005),"")</f>
        <v>596</v>
      </c>
      <c r="D38">
        <f>IF(SUMIF(elek_kental_opp_2022!$B$2:$B$10006,A38,elek_kental_opp_2022!$D$2:$D$10006)&gt;0,SUMIF(elek_kental_opp_2022!$B$2:$B$10006,A38,elek_kental_opp_2022!$D$2:$D$10006),"")</f>
        <v>596</v>
      </c>
      <c r="E38" t="str">
        <f>IF(SUMIF(elek_kental_subsets_2022!$B$2:$B$10001,A38,elek_kental_subsets_2022!$D$2:$D$10001)&gt;0,SUMIF(elek_kental_subsets_2022!$B$2:$B$10001,A38,elek_kental_subsets_2022!$D$2:$D$10001),"")</f>
        <v/>
      </c>
      <c r="F38">
        <f>IF(SUMIF(elek_kental_diensten_2022!$B$2:$B$10000,A38,elek_kental_diensten_2022!$C$2:$C$10000)&gt;0,SUMIF(elek_kental_diensten_2022!$B$2:$B$10000,A38,elek_kental_diensten_2022!$C$2:$C$10000),"")</f>
        <v>175</v>
      </c>
      <c r="G38">
        <f>IF(SUMIF(zonnestroom_kentallen_2022!$B$2:$B$10000,A38,zonnestroom_kentallen_2022!$C$2:$C$10000)&gt;0,SUMIF(zonnestroom_kentallen_2022!$B$2:$B$10000,A38,zonnestroom_kentallen_2022!$C$2:$C$10000),"")</f>
        <v>596</v>
      </c>
      <c r="H38">
        <f>IF(SUMIF(gas_kental_2022!$B$2:$B$10000,A38,gas_kental_2022!$C$2:$C$10000)&gt;0,SUMIF(gas_kental_2022!$B$2:$B$10000,A38,gas_kental_2022!$C$2:$C$10000),"")</f>
        <v>565</v>
      </c>
      <c r="I38">
        <f>IF(SUMIF(gas_kental_bouwj_2022!$B$2:$B$10003,A38,gas_kental_bouwj_2022!$D$2:$D$10003)&gt;0,SUMIF(gas_kental_bouwj_2022!$B$2:$B$10003,A38,gas_kental_bouwj_2022!$D$2:$D$10003),"")</f>
        <v>565</v>
      </c>
      <c r="J38">
        <f>IF(SUMIF(gas_kental_opp_2022!$B$2:$B$10007,A38,gas_kental_opp_2022!$D$2:$D$10007)&gt;0,SUMIF(gas_kental_opp_2022!$B$2:$B$10007,A38,gas_kental_opp_2022!$D$2:$D$10007),"")</f>
        <v>565</v>
      </c>
      <c r="K38">
        <f>IF(SUMIF(gas_kental_diensten_2022!$B$2:$B$10000,A38,gas_kental_diensten_2022!$C$2:$C$10000)&gt;0,SUMIF(gas_kental_diensten_2022!$B$2:$B$10000,A38,gas_kental_diensten_2022!$C$2:$C$10000),"")</f>
        <v>168</v>
      </c>
    </row>
    <row r="39" spans="1:11" ht="15" x14ac:dyDescent="0.25">
      <c r="A39" t="s">
        <v>24</v>
      </c>
      <c r="B39">
        <f>IF(SUMIF(elek_kental_2022!$B$2:$B$10000,A39,elek_kental_2022!$C$2:$C$10000)&gt;0,SUMIF(elek_kental_2022!$B$2:$B$10000,A39,elek_kental_2022!$C$2:$C$10000),"")</f>
        <v>2495</v>
      </c>
      <c r="C39">
        <f>IF(SUMIF(elek_kental_bouwj_2022!$B$2:$B$10005,A39,elek_kental_bouwj_2022!$D$2:$D$10005)&gt;0,SUMIF(elek_kental_bouwj_2022!$B$2:$B$10005,A39,elek_kental_bouwj_2022!$D$2:$D$10005),"")</f>
        <v>2495</v>
      </c>
      <c r="D39">
        <f>IF(SUMIF(elek_kental_opp_2022!$B$2:$B$10006,A39,elek_kental_opp_2022!$D$2:$D$10006)&gt;0,SUMIF(elek_kental_opp_2022!$B$2:$B$10006,A39,elek_kental_opp_2022!$D$2:$D$10006),"")</f>
        <v>2495</v>
      </c>
      <c r="E39">
        <f>IF(SUMIF(elek_kental_subsets_2022!$B$2:$B$10001,A39,elek_kental_subsets_2022!$D$2:$D$10001)&gt;0,SUMIF(elek_kental_subsets_2022!$B$2:$B$10001,A39,elek_kental_subsets_2022!$D$2:$D$10001),"")</f>
        <v>2495</v>
      </c>
      <c r="F39">
        <f>IF(SUMIF(elek_kental_diensten_2022!$B$2:$B$10000,A39,elek_kental_diensten_2022!$C$2:$C$10000)&gt;0,SUMIF(elek_kental_diensten_2022!$B$2:$B$10000,A39,elek_kental_diensten_2022!$C$2:$C$10000),"")</f>
        <v>2075</v>
      </c>
      <c r="G39">
        <f>IF(SUMIF(zonnestroom_kentallen_2022!$B$2:$B$10000,A39,zonnestroom_kentallen_2022!$C$2:$C$10000)&gt;0,SUMIF(zonnestroom_kentallen_2022!$B$2:$B$10000,A39,zonnestroom_kentallen_2022!$C$2:$C$10000),"")</f>
        <v>2495</v>
      </c>
      <c r="H39">
        <f>IF(SUMIF(gas_kental_2022!$B$2:$B$10000,A39,gas_kental_2022!$C$2:$C$10000)&gt;0,SUMIF(gas_kental_2022!$B$2:$B$10000,A39,gas_kental_2022!$C$2:$C$10000),"")</f>
        <v>2386</v>
      </c>
      <c r="I39">
        <f>IF(SUMIF(gas_kental_bouwj_2022!$B$2:$B$10003,A39,gas_kental_bouwj_2022!$D$2:$D$10003)&gt;0,SUMIF(gas_kental_bouwj_2022!$B$2:$B$10003,A39,gas_kental_bouwj_2022!$D$2:$D$10003),"")</f>
        <v>2386</v>
      </c>
      <c r="J39">
        <f>IF(SUMIF(gas_kental_opp_2022!$B$2:$B$10007,A39,gas_kental_opp_2022!$D$2:$D$10007)&gt;0,SUMIF(gas_kental_opp_2022!$B$2:$B$10007,A39,gas_kental_opp_2022!$D$2:$D$10007),"")</f>
        <v>2386</v>
      </c>
      <c r="K39">
        <f>IF(SUMIF(gas_kental_diensten_2022!$B$2:$B$10000,A39,gas_kental_diensten_2022!$C$2:$C$10000)&gt;0,SUMIF(gas_kental_diensten_2022!$B$2:$B$10000,A39,gas_kental_diensten_2022!$C$2:$C$10000),"")</f>
        <v>1993</v>
      </c>
    </row>
    <row r="40" spans="1:11" ht="15" x14ac:dyDescent="0.25">
      <c r="A40" t="s">
        <v>25</v>
      </c>
      <c r="B40">
        <f>IF(SUMIF(elek_kental_2022!$B$2:$B$10000,A40,elek_kental_2022!$C$2:$C$10000)&gt;0,SUMIF(elek_kental_2022!$B$2:$B$10000,A40,elek_kental_2022!$C$2:$C$10000),"")</f>
        <v>100</v>
      </c>
      <c r="C40">
        <f>IF(SUMIF(elek_kental_bouwj_2022!$B$2:$B$10005,A40,elek_kental_bouwj_2022!$D$2:$D$10005)&gt;0,SUMIF(elek_kental_bouwj_2022!$B$2:$B$10005,A40,elek_kental_bouwj_2022!$D$2:$D$10005),"")</f>
        <v>100</v>
      </c>
      <c r="D40">
        <f>IF(SUMIF(elek_kental_opp_2022!$B$2:$B$10006,A40,elek_kental_opp_2022!$D$2:$D$10006)&gt;0,SUMIF(elek_kental_opp_2022!$B$2:$B$10006,A40,elek_kental_opp_2022!$D$2:$D$10006),"")</f>
        <v>100</v>
      </c>
      <c r="E40" t="str">
        <f>IF(SUMIF(elek_kental_subsets_2022!$B$2:$B$10001,A40,elek_kental_subsets_2022!$D$2:$D$10001)&gt;0,SUMIF(elek_kental_subsets_2022!$B$2:$B$10001,A40,elek_kental_subsets_2022!$D$2:$D$10001),"")</f>
        <v/>
      </c>
      <c r="F40">
        <f>IF(SUMIF(elek_kental_diensten_2022!$B$2:$B$10000,A40,elek_kental_diensten_2022!$C$2:$C$10000)&gt;0,SUMIF(elek_kental_diensten_2022!$B$2:$B$10000,A40,elek_kental_diensten_2022!$C$2:$C$10000),"")</f>
        <v>90</v>
      </c>
      <c r="G40">
        <f>IF(SUMIF(zonnestroom_kentallen_2022!$B$2:$B$10000,A40,zonnestroom_kentallen_2022!$C$2:$C$10000)&gt;0,SUMIF(zonnestroom_kentallen_2022!$B$2:$B$10000,A40,zonnestroom_kentallen_2022!$C$2:$C$10000),"")</f>
        <v>100</v>
      </c>
      <c r="H40">
        <f>IF(SUMIF(gas_kental_2022!$B$2:$B$10000,A40,gas_kental_2022!$C$2:$C$10000)&gt;0,SUMIF(gas_kental_2022!$B$2:$B$10000,A40,gas_kental_2022!$C$2:$C$10000),"")</f>
        <v>118</v>
      </c>
      <c r="I40">
        <f>IF(SUMIF(gas_kental_bouwj_2022!$B$2:$B$10003,A40,gas_kental_bouwj_2022!$D$2:$D$10003)&gt;0,SUMIF(gas_kental_bouwj_2022!$B$2:$B$10003,A40,gas_kental_bouwj_2022!$D$2:$D$10003),"")</f>
        <v>118</v>
      </c>
      <c r="J40">
        <f>IF(SUMIF(gas_kental_opp_2022!$B$2:$B$10007,A40,gas_kental_opp_2022!$D$2:$D$10007)&gt;0,SUMIF(gas_kental_opp_2022!$B$2:$B$10007,A40,gas_kental_opp_2022!$D$2:$D$10007),"")</f>
        <v>118</v>
      </c>
      <c r="K40">
        <f>IF(SUMIF(gas_kental_diensten_2022!$B$2:$B$10000,A40,gas_kental_diensten_2022!$C$2:$C$10000)&gt;0,SUMIF(gas_kental_diensten_2022!$B$2:$B$10000,A40,gas_kental_diensten_2022!$C$2:$C$10000),"")</f>
        <v>108</v>
      </c>
    </row>
    <row r="41" spans="1:11" ht="15" x14ac:dyDescent="0.25">
      <c r="A41" t="s">
        <v>26</v>
      </c>
      <c r="B41">
        <f>IF(SUMIF(elek_kental_2022!$B$2:$B$10000,A41,elek_kental_2022!$C$2:$C$10000)&gt;0,SUMIF(elek_kental_2022!$B$2:$B$10000,A41,elek_kental_2022!$C$2:$C$10000),"")</f>
        <v>20883</v>
      </c>
      <c r="C41">
        <f>IF(SUMIF(elek_kental_bouwj_2022!$B$2:$B$10005,A41,elek_kental_bouwj_2022!$D$2:$D$10005)&gt;0,SUMIF(elek_kental_bouwj_2022!$B$2:$B$10005,A41,elek_kental_bouwj_2022!$D$2:$D$10005),"")</f>
        <v>20883</v>
      </c>
      <c r="D41">
        <f>IF(SUMIF(elek_kental_opp_2022!$B$2:$B$10006,A41,elek_kental_opp_2022!$D$2:$D$10006)&gt;0,SUMIF(elek_kental_opp_2022!$B$2:$B$10006,A41,elek_kental_opp_2022!$D$2:$D$10006),"")</f>
        <v>20883</v>
      </c>
      <c r="E41" t="str">
        <f>IF(SUMIF(elek_kental_subsets_2022!$B$2:$B$10001,A41,elek_kental_subsets_2022!$D$2:$D$10001)&gt;0,SUMIF(elek_kental_subsets_2022!$B$2:$B$10001,A41,elek_kental_subsets_2022!$D$2:$D$10001),"")</f>
        <v/>
      </c>
      <c r="F41">
        <f>IF(SUMIF(elek_kental_diensten_2022!$B$2:$B$10000,A41,elek_kental_diensten_2022!$C$2:$C$10000)&gt;0,SUMIF(elek_kental_diensten_2022!$B$2:$B$10000,A41,elek_kental_diensten_2022!$C$2:$C$10000),"")</f>
        <v>16960</v>
      </c>
      <c r="G41">
        <f>IF(SUMIF(zonnestroom_kentallen_2022!$B$2:$B$10000,A41,zonnestroom_kentallen_2022!$C$2:$C$10000)&gt;0,SUMIF(zonnestroom_kentallen_2022!$B$2:$B$10000,A41,zonnestroom_kentallen_2022!$C$2:$C$10000),"")</f>
        <v>20883</v>
      </c>
      <c r="H41">
        <f>IF(SUMIF(gas_kental_2022!$B$2:$B$10000,A41,gas_kental_2022!$C$2:$C$10000)&gt;0,SUMIF(gas_kental_2022!$B$2:$B$10000,A41,gas_kental_2022!$C$2:$C$10000),"")</f>
        <v>19758</v>
      </c>
      <c r="I41">
        <f>IF(SUMIF(gas_kental_bouwj_2022!$B$2:$B$10003,A41,gas_kental_bouwj_2022!$D$2:$D$10003)&gt;0,SUMIF(gas_kental_bouwj_2022!$B$2:$B$10003,A41,gas_kental_bouwj_2022!$D$2:$D$10003),"")</f>
        <v>19758</v>
      </c>
      <c r="J41">
        <f>IF(SUMIF(gas_kental_opp_2022!$B$2:$B$10007,A41,gas_kental_opp_2022!$D$2:$D$10007)&gt;0,SUMIF(gas_kental_opp_2022!$B$2:$B$10007,A41,gas_kental_opp_2022!$D$2:$D$10007),"")</f>
        <v>19758</v>
      </c>
      <c r="K41">
        <f>IF(SUMIF(gas_kental_diensten_2022!$B$2:$B$10000,A41,gas_kental_diensten_2022!$C$2:$C$10000)&gt;0,SUMIF(gas_kental_diensten_2022!$B$2:$B$10000,A41,gas_kental_diensten_2022!$C$2:$C$10000),"")</f>
        <v>15972</v>
      </c>
    </row>
    <row r="42" spans="1:11" ht="15" x14ac:dyDescent="0.25">
      <c r="A42" t="s">
        <v>27</v>
      </c>
      <c r="B42">
        <f>IF(SUMIF(elek_kental_2022!$B$2:$B$10000,A42,elek_kental_2022!$C$2:$C$10000)&gt;0,SUMIF(elek_kental_2022!$B$2:$B$10000,A42,elek_kental_2022!$C$2:$C$10000),"")</f>
        <v>1544</v>
      </c>
      <c r="C42">
        <f>IF(SUMIF(elek_kental_bouwj_2022!$B$2:$B$10005,A42,elek_kental_bouwj_2022!$D$2:$D$10005)&gt;0,SUMIF(elek_kental_bouwj_2022!$B$2:$B$10005,A42,elek_kental_bouwj_2022!$D$2:$D$10005),"")</f>
        <v>1544</v>
      </c>
      <c r="D42">
        <f>IF(SUMIF(elek_kental_opp_2022!$B$2:$B$10006,A42,elek_kental_opp_2022!$D$2:$D$10006)&gt;0,SUMIF(elek_kental_opp_2022!$B$2:$B$10006,A42,elek_kental_opp_2022!$D$2:$D$10006),"")</f>
        <v>1544</v>
      </c>
      <c r="E42">
        <f>IF(SUMIF(elek_kental_subsets_2022!$B$2:$B$10001,A42,elek_kental_subsets_2022!$D$2:$D$10001)&gt;0,SUMIF(elek_kental_subsets_2022!$B$2:$B$10001,A42,elek_kental_subsets_2022!$D$2:$D$10001),"")</f>
        <v>1544</v>
      </c>
      <c r="F42">
        <f>IF(SUMIF(elek_kental_diensten_2022!$B$2:$B$10000,A42,elek_kental_diensten_2022!$C$2:$C$10000)&gt;0,SUMIF(elek_kental_diensten_2022!$B$2:$B$10000,A42,elek_kental_diensten_2022!$C$2:$C$10000),"")</f>
        <v>1430</v>
      </c>
      <c r="G42">
        <f>IF(SUMIF(zonnestroom_kentallen_2022!$B$2:$B$10000,A42,zonnestroom_kentallen_2022!$C$2:$C$10000)&gt;0,SUMIF(zonnestroom_kentallen_2022!$B$2:$B$10000,A42,zonnestroom_kentallen_2022!$C$2:$C$10000),"")</f>
        <v>1544</v>
      </c>
      <c r="H42">
        <f>IF(SUMIF(gas_kental_2022!$B$2:$B$10000,A42,gas_kental_2022!$C$2:$C$10000)&gt;0,SUMIF(gas_kental_2022!$B$2:$B$10000,A42,gas_kental_2022!$C$2:$C$10000),"")</f>
        <v>1499</v>
      </c>
      <c r="I42">
        <f>IF(SUMIF(gas_kental_bouwj_2022!$B$2:$B$10003,A42,gas_kental_bouwj_2022!$D$2:$D$10003)&gt;0,SUMIF(gas_kental_bouwj_2022!$B$2:$B$10003,A42,gas_kental_bouwj_2022!$D$2:$D$10003),"")</f>
        <v>1499</v>
      </c>
      <c r="J42">
        <f>IF(SUMIF(gas_kental_opp_2022!$B$2:$B$10007,A42,gas_kental_opp_2022!$D$2:$D$10007)&gt;0,SUMIF(gas_kental_opp_2022!$B$2:$B$10007,A42,gas_kental_opp_2022!$D$2:$D$10007),"")</f>
        <v>1499</v>
      </c>
      <c r="K42">
        <f>IF(SUMIF(gas_kental_diensten_2022!$B$2:$B$10000,A42,gas_kental_diensten_2022!$C$2:$C$10000)&gt;0,SUMIF(gas_kental_diensten_2022!$B$2:$B$10000,A42,gas_kental_diensten_2022!$C$2:$C$10000),"")</f>
        <v>1386</v>
      </c>
    </row>
    <row r="43" spans="1:11" ht="15" x14ac:dyDescent="0.25">
      <c r="A43" t="s">
        <v>28</v>
      </c>
      <c r="B43">
        <f>IF(SUMIF(elek_kental_2022!$B$2:$B$10000,A43,elek_kental_2022!$C$2:$C$10000)&gt;0,SUMIF(elek_kental_2022!$B$2:$B$10000,A43,elek_kental_2022!$C$2:$C$10000),"")</f>
        <v>95</v>
      </c>
      <c r="C43">
        <f>IF(SUMIF(elek_kental_bouwj_2022!$B$2:$B$10005,A43,elek_kental_bouwj_2022!$D$2:$D$10005)&gt;0,SUMIF(elek_kental_bouwj_2022!$B$2:$B$10005,A43,elek_kental_bouwj_2022!$D$2:$D$10005),"")</f>
        <v>95</v>
      </c>
      <c r="D43">
        <f>IF(SUMIF(elek_kental_opp_2022!$B$2:$B$10006,A43,elek_kental_opp_2022!$D$2:$D$10006)&gt;0,SUMIF(elek_kental_opp_2022!$B$2:$B$10006,A43,elek_kental_opp_2022!$D$2:$D$10006),"")</f>
        <v>95</v>
      </c>
      <c r="E43" t="str">
        <f>IF(SUMIF(elek_kental_subsets_2022!$B$2:$B$10001,A43,elek_kental_subsets_2022!$D$2:$D$10001)&gt;0,SUMIF(elek_kental_subsets_2022!$B$2:$B$10001,A43,elek_kental_subsets_2022!$D$2:$D$10001),"")</f>
        <v/>
      </c>
      <c r="F43">
        <f>IF(SUMIF(elek_kental_diensten_2022!$B$2:$B$10000,A43,elek_kental_diensten_2022!$C$2:$C$10000)&gt;0,SUMIF(elek_kental_diensten_2022!$B$2:$B$10000,A43,elek_kental_diensten_2022!$C$2:$C$10000),"")</f>
        <v>73</v>
      </c>
      <c r="G43">
        <f>IF(SUMIF(zonnestroom_kentallen_2022!$B$2:$B$10000,A43,zonnestroom_kentallen_2022!$C$2:$C$10000)&gt;0,SUMIF(zonnestroom_kentallen_2022!$B$2:$B$10000,A43,zonnestroom_kentallen_2022!$C$2:$C$10000),"")</f>
        <v>95</v>
      </c>
      <c r="H43">
        <f>IF(SUMIF(gas_kental_2022!$B$2:$B$10000,A43,gas_kental_2022!$C$2:$C$10000)&gt;0,SUMIF(gas_kental_2022!$B$2:$B$10000,A43,gas_kental_2022!$C$2:$C$10000),"")</f>
        <v>85</v>
      </c>
      <c r="I43">
        <f>IF(SUMIF(gas_kental_bouwj_2022!$B$2:$B$10003,A43,gas_kental_bouwj_2022!$D$2:$D$10003)&gt;0,SUMIF(gas_kental_bouwj_2022!$B$2:$B$10003,A43,gas_kental_bouwj_2022!$D$2:$D$10003),"")</f>
        <v>85</v>
      </c>
      <c r="J43">
        <f>IF(SUMIF(gas_kental_opp_2022!$B$2:$B$10007,A43,gas_kental_opp_2022!$D$2:$D$10007)&gt;0,SUMIF(gas_kental_opp_2022!$B$2:$B$10007,A43,gas_kental_opp_2022!$D$2:$D$10007),"")</f>
        <v>85</v>
      </c>
      <c r="K43">
        <f>IF(SUMIF(gas_kental_diensten_2022!$B$2:$B$10000,A43,gas_kental_diensten_2022!$C$2:$C$10000)&gt;0,SUMIF(gas_kental_diensten_2022!$B$2:$B$10000,A43,gas_kental_diensten_2022!$C$2:$C$10000),"")</f>
        <v>65</v>
      </c>
    </row>
    <row r="44" spans="1:11" ht="15" x14ac:dyDescent="0.25">
      <c r="A44" t="s">
        <v>29</v>
      </c>
      <c r="B44">
        <f>IF(SUMIF(elek_kental_2022!$B$2:$B$10000,A44,elek_kental_2022!$C$2:$C$10000)&gt;0,SUMIF(elek_kental_2022!$B$2:$B$10000,A44,elek_kental_2022!$C$2:$C$10000),"")</f>
        <v>16</v>
      </c>
      <c r="C44" t="str">
        <f>IF(SUMIF(elek_kental_bouwj_2022!$B$2:$B$10005,A44,elek_kental_bouwj_2022!$D$2:$D$10005)&gt;0,SUMIF(elek_kental_bouwj_2022!$B$2:$B$10005,A44,elek_kental_bouwj_2022!$D$2:$D$10005),"")</f>
        <v/>
      </c>
      <c r="D44" t="str">
        <f>IF(SUMIF(elek_kental_opp_2022!$B$2:$B$10006,A44,elek_kental_opp_2022!$D$2:$D$10006)&gt;0,SUMIF(elek_kental_opp_2022!$B$2:$B$10006,A44,elek_kental_opp_2022!$D$2:$D$10006),"")</f>
        <v/>
      </c>
      <c r="E44" t="str">
        <f>IF(SUMIF(elek_kental_subsets_2022!$B$2:$B$10001,A44,elek_kental_subsets_2022!$D$2:$D$10001)&gt;0,SUMIF(elek_kental_subsets_2022!$B$2:$B$10001,A44,elek_kental_subsets_2022!$D$2:$D$10001),"")</f>
        <v/>
      </c>
      <c r="F44" t="str">
        <f>IF(SUMIF(elek_kental_diensten_2022!$B$2:$B$10000,A44,elek_kental_diensten_2022!$C$2:$C$10000)&gt;0,SUMIF(elek_kental_diensten_2022!$B$2:$B$10000,A44,elek_kental_diensten_2022!$C$2:$C$10000),"")</f>
        <v/>
      </c>
      <c r="G44">
        <f>IF(SUMIF(zonnestroom_kentallen_2022!$B$2:$B$10000,A44,zonnestroom_kentallen_2022!$C$2:$C$10000)&gt;0,SUMIF(zonnestroom_kentallen_2022!$B$2:$B$10000,A44,zonnestroom_kentallen_2022!$C$2:$C$10000),"")</f>
        <v>16</v>
      </c>
      <c r="H44">
        <f>IF(SUMIF(gas_kental_2022!$B$2:$B$10000,A44,gas_kental_2022!$C$2:$C$10000)&gt;0,SUMIF(gas_kental_2022!$B$2:$B$10000,A44,gas_kental_2022!$C$2:$C$10000),"")</f>
        <v>10</v>
      </c>
      <c r="I44" t="str">
        <f>IF(SUMIF(gas_kental_bouwj_2022!$B$2:$B$10003,A44,gas_kental_bouwj_2022!$D$2:$D$10003)&gt;0,SUMIF(gas_kental_bouwj_2022!$B$2:$B$10003,A44,gas_kental_bouwj_2022!$D$2:$D$10003),"")</f>
        <v/>
      </c>
      <c r="J44" t="str">
        <f>IF(SUMIF(gas_kental_opp_2022!$B$2:$B$10007,A44,gas_kental_opp_2022!$D$2:$D$10007)&gt;0,SUMIF(gas_kental_opp_2022!$B$2:$B$10007,A44,gas_kental_opp_2022!$D$2:$D$10007),"")</f>
        <v/>
      </c>
      <c r="K44" t="str">
        <f>IF(SUMIF(gas_kental_diensten_2022!$B$2:$B$10000,A44,gas_kental_diensten_2022!$C$2:$C$10000)&gt;0,SUMIF(gas_kental_diensten_2022!$B$2:$B$10000,A44,gas_kental_diensten_2022!$C$2:$C$10000),"")</f>
        <v/>
      </c>
    </row>
    <row r="45" spans="1:11" ht="15" x14ac:dyDescent="0.25">
      <c r="A45" t="s">
        <v>30</v>
      </c>
      <c r="B45">
        <f>IF(SUMIF(elek_kental_2022!$B$2:$B$10000,A45,elek_kental_2022!$C$2:$C$10000)&gt;0,SUMIF(elek_kental_2022!$B$2:$B$10000,A45,elek_kental_2022!$C$2:$C$10000),"")</f>
        <v>17700</v>
      </c>
      <c r="C45">
        <f>IF(SUMIF(elek_kental_bouwj_2022!$B$2:$B$10005,A45,elek_kental_bouwj_2022!$D$2:$D$10005)&gt;0,SUMIF(elek_kental_bouwj_2022!$B$2:$B$10005,A45,elek_kental_bouwj_2022!$D$2:$D$10005),"")</f>
        <v>17700</v>
      </c>
      <c r="D45">
        <f>IF(SUMIF(elek_kental_opp_2022!$B$2:$B$10006,A45,elek_kental_opp_2022!$D$2:$D$10006)&gt;0,SUMIF(elek_kental_opp_2022!$B$2:$B$10006,A45,elek_kental_opp_2022!$D$2:$D$10006),"")</f>
        <v>17700</v>
      </c>
      <c r="E45">
        <f>IF(SUMIF(elek_kental_subsets_2022!$B$2:$B$10001,A45,elek_kental_subsets_2022!$D$2:$D$10001)&gt;0,SUMIF(elek_kental_subsets_2022!$B$2:$B$10001,A45,elek_kental_subsets_2022!$D$2:$D$10001),"")</f>
        <v>17700</v>
      </c>
      <c r="F45">
        <f>IF(SUMIF(elek_kental_diensten_2022!$B$2:$B$10000,A45,elek_kental_diensten_2022!$C$2:$C$10000)&gt;0,SUMIF(elek_kental_diensten_2022!$B$2:$B$10000,A45,elek_kental_diensten_2022!$C$2:$C$10000),"")</f>
        <v>1806</v>
      </c>
      <c r="G45">
        <f>IF(SUMIF(zonnestroom_kentallen_2022!$B$2:$B$10000,A45,zonnestroom_kentallen_2022!$C$2:$C$10000)&gt;0,SUMIF(zonnestroom_kentallen_2022!$B$2:$B$10000,A45,zonnestroom_kentallen_2022!$C$2:$C$10000),"")</f>
        <v>17700</v>
      </c>
      <c r="H45">
        <f>IF(SUMIF(gas_kental_2022!$B$2:$B$10000,A45,gas_kental_2022!$C$2:$C$10000)&gt;0,SUMIF(gas_kental_2022!$B$2:$B$10000,A45,gas_kental_2022!$C$2:$C$10000),"")</f>
        <v>17537</v>
      </c>
      <c r="I45">
        <f>IF(SUMIF(gas_kental_bouwj_2022!$B$2:$B$10003,A45,gas_kental_bouwj_2022!$D$2:$D$10003)&gt;0,SUMIF(gas_kental_bouwj_2022!$B$2:$B$10003,A45,gas_kental_bouwj_2022!$D$2:$D$10003),"")</f>
        <v>17537</v>
      </c>
      <c r="J45">
        <f>IF(SUMIF(gas_kental_opp_2022!$B$2:$B$10007,A45,gas_kental_opp_2022!$D$2:$D$10007)&gt;0,SUMIF(gas_kental_opp_2022!$B$2:$B$10007,A45,gas_kental_opp_2022!$D$2:$D$10007),"")</f>
        <v>17537</v>
      </c>
      <c r="K45">
        <f>IF(SUMIF(gas_kental_diensten_2022!$B$2:$B$10000,A45,gas_kental_diensten_2022!$C$2:$C$10000)&gt;0,SUMIF(gas_kental_diensten_2022!$B$2:$B$10000,A45,gas_kental_diensten_2022!$C$2:$C$10000),"")</f>
        <v>1779</v>
      </c>
    </row>
    <row r="46" spans="1:11" ht="15" x14ac:dyDescent="0.25">
      <c r="A46" t="s">
        <v>31</v>
      </c>
      <c r="B46">
        <f>IF(SUMIF(elek_kental_2022!$B$2:$B$10000,A46,elek_kental_2022!$C$2:$C$10000)&gt;0,SUMIF(elek_kental_2022!$B$2:$B$10000,A46,elek_kental_2022!$C$2:$C$10000),"")</f>
        <v>6268</v>
      </c>
      <c r="C46">
        <f>IF(SUMIF(elek_kental_bouwj_2022!$B$2:$B$10005,A46,elek_kental_bouwj_2022!$D$2:$D$10005)&gt;0,SUMIF(elek_kental_bouwj_2022!$B$2:$B$10005,A46,elek_kental_bouwj_2022!$D$2:$D$10005),"")</f>
        <v>6268</v>
      </c>
      <c r="D46">
        <f>IF(SUMIF(elek_kental_opp_2022!$B$2:$B$10006,A46,elek_kental_opp_2022!$D$2:$D$10006)&gt;0,SUMIF(elek_kental_opp_2022!$B$2:$B$10006,A46,elek_kental_opp_2022!$D$2:$D$10006),"")</f>
        <v>6268</v>
      </c>
      <c r="E46" t="str">
        <f>IF(SUMIF(elek_kental_subsets_2022!$B$2:$B$10001,A46,elek_kental_subsets_2022!$D$2:$D$10001)&gt;0,SUMIF(elek_kental_subsets_2022!$B$2:$B$10001,A46,elek_kental_subsets_2022!$D$2:$D$10001),"")</f>
        <v/>
      </c>
      <c r="F46">
        <f>IF(SUMIF(elek_kental_diensten_2022!$B$2:$B$10000,A46,elek_kental_diensten_2022!$C$2:$C$10000)&gt;0,SUMIF(elek_kental_diensten_2022!$B$2:$B$10000,A46,elek_kental_diensten_2022!$C$2:$C$10000),"")</f>
        <v>1101</v>
      </c>
      <c r="G46">
        <f>IF(SUMIF(zonnestroom_kentallen_2022!$B$2:$B$10000,A46,zonnestroom_kentallen_2022!$C$2:$C$10000)&gt;0,SUMIF(zonnestroom_kentallen_2022!$B$2:$B$10000,A46,zonnestroom_kentallen_2022!$C$2:$C$10000),"")</f>
        <v>6268</v>
      </c>
      <c r="H46">
        <f>IF(SUMIF(gas_kental_2022!$B$2:$B$10000,A46,gas_kental_2022!$C$2:$C$10000)&gt;0,SUMIF(gas_kental_2022!$B$2:$B$10000,A46,gas_kental_2022!$C$2:$C$10000),"")</f>
        <v>6296</v>
      </c>
      <c r="I46">
        <f>IF(SUMIF(gas_kental_bouwj_2022!$B$2:$B$10003,A46,gas_kental_bouwj_2022!$D$2:$D$10003)&gt;0,SUMIF(gas_kental_bouwj_2022!$B$2:$B$10003,A46,gas_kental_bouwj_2022!$D$2:$D$10003),"")</f>
        <v>6296</v>
      </c>
      <c r="J46">
        <f>IF(SUMIF(gas_kental_opp_2022!$B$2:$B$10007,A46,gas_kental_opp_2022!$D$2:$D$10007)&gt;0,SUMIF(gas_kental_opp_2022!$B$2:$B$10007,A46,gas_kental_opp_2022!$D$2:$D$10007),"")</f>
        <v>6296</v>
      </c>
      <c r="K46">
        <f>IF(SUMIF(gas_kental_diensten_2022!$B$2:$B$10000,A46,gas_kental_diensten_2022!$C$2:$C$10000)&gt;0,SUMIF(gas_kental_diensten_2022!$B$2:$B$10000,A46,gas_kental_diensten_2022!$C$2:$C$10000),"")</f>
        <v>1126</v>
      </c>
    </row>
    <row r="47" spans="1:11" ht="15" x14ac:dyDescent="0.25">
      <c r="A47" t="s">
        <v>32</v>
      </c>
      <c r="B47">
        <f>IF(SUMIF(elek_kental_2022!$B$2:$B$10000,A47,elek_kental_2022!$C$2:$C$10000)&gt;0,SUMIF(elek_kental_2022!$B$2:$B$10000,A47,elek_kental_2022!$C$2:$C$10000),"")</f>
        <v>22202</v>
      </c>
      <c r="C47">
        <f>IF(SUMIF(elek_kental_bouwj_2022!$B$2:$B$10005,A47,elek_kental_bouwj_2022!$D$2:$D$10005)&gt;0,SUMIF(elek_kental_bouwj_2022!$B$2:$B$10005,A47,elek_kental_bouwj_2022!$D$2:$D$10005),"")</f>
        <v>22202</v>
      </c>
      <c r="D47">
        <f>IF(SUMIF(elek_kental_opp_2022!$B$2:$B$10006,A47,elek_kental_opp_2022!$D$2:$D$10006)&gt;0,SUMIF(elek_kental_opp_2022!$B$2:$B$10006,A47,elek_kental_opp_2022!$D$2:$D$10006),"")</f>
        <v>22202</v>
      </c>
      <c r="E47" t="str">
        <f>IF(SUMIF(elek_kental_subsets_2022!$B$2:$B$10001,A47,elek_kental_subsets_2022!$D$2:$D$10001)&gt;0,SUMIF(elek_kental_subsets_2022!$B$2:$B$10001,A47,elek_kental_subsets_2022!$D$2:$D$10001),"")</f>
        <v/>
      </c>
      <c r="F47">
        <f>IF(SUMIF(elek_kental_diensten_2022!$B$2:$B$10000,A47,elek_kental_diensten_2022!$C$2:$C$10000)&gt;0,SUMIF(elek_kental_diensten_2022!$B$2:$B$10000,A47,elek_kental_diensten_2022!$C$2:$C$10000),"")</f>
        <v>2896</v>
      </c>
      <c r="G47">
        <f>IF(SUMIF(zonnestroom_kentallen_2022!$B$2:$B$10000,A47,zonnestroom_kentallen_2022!$C$2:$C$10000)&gt;0,SUMIF(zonnestroom_kentallen_2022!$B$2:$B$10000,A47,zonnestroom_kentallen_2022!$C$2:$C$10000),"")</f>
        <v>22202</v>
      </c>
      <c r="H47">
        <f>IF(SUMIF(gas_kental_2022!$B$2:$B$10000,A47,gas_kental_2022!$C$2:$C$10000)&gt;0,SUMIF(gas_kental_2022!$B$2:$B$10000,A47,gas_kental_2022!$C$2:$C$10000),"")</f>
        <v>22330</v>
      </c>
      <c r="I47">
        <f>IF(SUMIF(gas_kental_bouwj_2022!$B$2:$B$10003,A47,gas_kental_bouwj_2022!$D$2:$D$10003)&gt;0,SUMIF(gas_kental_bouwj_2022!$B$2:$B$10003,A47,gas_kental_bouwj_2022!$D$2:$D$10003),"")</f>
        <v>22330</v>
      </c>
      <c r="J47">
        <f>IF(SUMIF(gas_kental_opp_2022!$B$2:$B$10007,A47,gas_kental_opp_2022!$D$2:$D$10007)&gt;0,SUMIF(gas_kental_opp_2022!$B$2:$B$10007,A47,gas_kental_opp_2022!$D$2:$D$10007),"")</f>
        <v>22330</v>
      </c>
      <c r="K47">
        <f>IF(SUMIF(gas_kental_diensten_2022!$B$2:$B$10000,A47,gas_kental_diensten_2022!$C$2:$C$10000)&gt;0,SUMIF(gas_kental_diensten_2022!$B$2:$B$10000,A47,gas_kental_diensten_2022!$C$2:$C$10000),"")</f>
        <v>2929</v>
      </c>
    </row>
    <row r="48" spans="1:11" ht="15" x14ac:dyDescent="0.25">
      <c r="A48" t="s">
        <v>33</v>
      </c>
      <c r="B48">
        <f>IF(SUMIF(elek_kental_2022!$B$2:$B$10000,A48,elek_kental_2022!$C$2:$C$10000)&gt;0,SUMIF(elek_kental_2022!$B$2:$B$10000,A48,elek_kental_2022!$C$2:$C$10000),"")</f>
        <v>2556</v>
      </c>
      <c r="C48">
        <f>IF(SUMIF(elek_kental_bouwj_2022!$B$2:$B$10005,A48,elek_kental_bouwj_2022!$D$2:$D$10005)&gt;0,SUMIF(elek_kental_bouwj_2022!$B$2:$B$10005,A48,elek_kental_bouwj_2022!$D$2:$D$10005),"")</f>
        <v>2556</v>
      </c>
      <c r="D48">
        <f>IF(SUMIF(elek_kental_opp_2022!$B$2:$B$10006,A48,elek_kental_opp_2022!$D$2:$D$10006)&gt;0,SUMIF(elek_kental_opp_2022!$B$2:$B$10006,A48,elek_kental_opp_2022!$D$2:$D$10006),"")</f>
        <v>2556</v>
      </c>
      <c r="E48">
        <f>IF(SUMIF(elek_kental_subsets_2022!$B$2:$B$10001,A48,elek_kental_subsets_2022!$D$2:$D$10001)&gt;0,SUMIF(elek_kental_subsets_2022!$B$2:$B$10001,A48,elek_kental_subsets_2022!$D$2:$D$10001),"")</f>
        <v>2556</v>
      </c>
      <c r="F48">
        <f>IF(SUMIF(elek_kental_diensten_2022!$B$2:$B$10000,A48,elek_kental_diensten_2022!$C$2:$C$10000)&gt;0,SUMIF(elek_kental_diensten_2022!$B$2:$B$10000,A48,elek_kental_diensten_2022!$C$2:$C$10000),"")</f>
        <v>300</v>
      </c>
      <c r="G48">
        <f>IF(SUMIF(zonnestroom_kentallen_2022!$B$2:$B$10000,A48,zonnestroom_kentallen_2022!$C$2:$C$10000)&gt;0,SUMIF(zonnestroom_kentallen_2022!$B$2:$B$10000,A48,zonnestroom_kentallen_2022!$C$2:$C$10000),"")</f>
        <v>2556</v>
      </c>
      <c r="H48">
        <f>IF(SUMIF(gas_kental_2022!$B$2:$B$10000,A48,gas_kental_2022!$C$2:$C$10000)&gt;0,SUMIF(gas_kental_2022!$B$2:$B$10000,A48,gas_kental_2022!$C$2:$C$10000),"")</f>
        <v>2506</v>
      </c>
      <c r="I48">
        <f>IF(SUMIF(gas_kental_bouwj_2022!$B$2:$B$10003,A48,gas_kental_bouwj_2022!$D$2:$D$10003)&gt;0,SUMIF(gas_kental_bouwj_2022!$B$2:$B$10003,A48,gas_kental_bouwj_2022!$D$2:$D$10003),"")</f>
        <v>2506</v>
      </c>
      <c r="J48">
        <f>IF(SUMIF(gas_kental_opp_2022!$B$2:$B$10007,A48,gas_kental_opp_2022!$D$2:$D$10007)&gt;0,SUMIF(gas_kental_opp_2022!$B$2:$B$10007,A48,gas_kental_opp_2022!$D$2:$D$10007),"")</f>
        <v>2506</v>
      </c>
      <c r="K48">
        <f>IF(SUMIF(gas_kental_diensten_2022!$B$2:$B$10000,A48,gas_kental_diensten_2022!$C$2:$C$10000)&gt;0,SUMIF(gas_kental_diensten_2022!$B$2:$B$10000,A48,gas_kental_diensten_2022!$C$2:$C$10000),"")</f>
        <v>296</v>
      </c>
    </row>
    <row r="49" spans="1:11" ht="15" x14ac:dyDescent="0.25">
      <c r="A49" t="s">
        <v>34</v>
      </c>
      <c r="B49">
        <f>IF(SUMIF(elek_kental_2022!$B$2:$B$10000,A49,elek_kental_2022!$C$2:$C$10000)&gt;0,SUMIF(elek_kental_2022!$B$2:$B$10000,A49,elek_kental_2022!$C$2:$C$10000),"")</f>
        <v>297</v>
      </c>
      <c r="C49">
        <f>IF(SUMIF(elek_kental_bouwj_2022!$B$2:$B$10005,A49,elek_kental_bouwj_2022!$D$2:$D$10005)&gt;0,SUMIF(elek_kental_bouwj_2022!$B$2:$B$10005,A49,elek_kental_bouwj_2022!$D$2:$D$10005),"")</f>
        <v>297</v>
      </c>
      <c r="D49">
        <f>IF(SUMIF(elek_kental_opp_2022!$B$2:$B$10006,A49,elek_kental_opp_2022!$D$2:$D$10006)&gt;0,SUMIF(elek_kental_opp_2022!$B$2:$B$10006,A49,elek_kental_opp_2022!$D$2:$D$10006),"")</f>
        <v>297</v>
      </c>
      <c r="E49" t="str">
        <f>IF(SUMIF(elek_kental_subsets_2022!$B$2:$B$10001,A49,elek_kental_subsets_2022!$D$2:$D$10001)&gt;0,SUMIF(elek_kental_subsets_2022!$B$2:$B$10001,A49,elek_kental_subsets_2022!$D$2:$D$10001),"")</f>
        <v/>
      </c>
      <c r="F49">
        <f>IF(SUMIF(elek_kental_diensten_2022!$B$2:$B$10000,A49,elek_kental_diensten_2022!$C$2:$C$10000)&gt;0,SUMIF(elek_kental_diensten_2022!$B$2:$B$10000,A49,elek_kental_diensten_2022!$C$2:$C$10000),"")</f>
        <v>97</v>
      </c>
      <c r="G49">
        <f>IF(SUMIF(zonnestroom_kentallen_2022!$B$2:$B$10000,A49,zonnestroom_kentallen_2022!$C$2:$C$10000)&gt;0,SUMIF(zonnestroom_kentallen_2022!$B$2:$B$10000,A49,zonnestroom_kentallen_2022!$C$2:$C$10000),"")</f>
        <v>297</v>
      </c>
      <c r="H49">
        <f>IF(SUMIF(gas_kental_2022!$B$2:$B$10000,A49,gas_kental_2022!$C$2:$C$10000)&gt;0,SUMIF(gas_kental_2022!$B$2:$B$10000,A49,gas_kental_2022!$C$2:$C$10000),"")</f>
        <v>262</v>
      </c>
      <c r="I49">
        <f>IF(SUMIF(gas_kental_bouwj_2022!$B$2:$B$10003,A49,gas_kental_bouwj_2022!$D$2:$D$10003)&gt;0,SUMIF(gas_kental_bouwj_2022!$B$2:$B$10003,A49,gas_kental_bouwj_2022!$D$2:$D$10003),"")</f>
        <v>262</v>
      </c>
      <c r="J49">
        <f>IF(SUMIF(gas_kental_opp_2022!$B$2:$B$10007,A49,gas_kental_opp_2022!$D$2:$D$10007)&gt;0,SUMIF(gas_kental_opp_2022!$B$2:$B$10007,A49,gas_kental_opp_2022!$D$2:$D$10007),"")</f>
        <v>262</v>
      </c>
      <c r="K49">
        <f>IF(SUMIF(gas_kental_diensten_2022!$B$2:$B$10000,A49,gas_kental_diensten_2022!$C$2:$C$10000)&gt;0,SUMIF(gas_kental_diensten_2022!$B$2:$B$10000,A49,gas_kental_diensten_2022!$C$2:$C$10000),"")</f>
        <v>89</v>
      </c>
    </row>
    <row r="50" spans="1:11" ht="15" x14ac:dyDescent="0.25">
      <c r="A50" t="s">
        <v>35</v>
      </c>
      <c r="B50">
        <f>IF(SUMIF(elek_kental_2022!$B$2:$B$10000,A50,elek_kental_2022!$C$2:$C$10000)&gt;0,SUMIF(elek_kental_2022!$B$2:$B$10000,A50,elek_kental_2022!$C$2:$C$10000),"")</f>
        <v>1096</v>
      </c>
      <c r="C50">
        <f>IF(SUMIF(elek_kental_bouwj_2022!$B$2:$B$10005,A50,elek_kental_bouwj_2022!$D$2:$D$10005)&gt;0,SUMIF(elek_kental_bouwj_2022!$B$2:$B$10005,A50,elek_kental_bouwj_2022!$D$2:$D$10005),"")</f>
        <v>1096</v>
      </c>
      <c r="D50">
        <f>IF(SUMIF(elek_kental_opp_2022!$B$2:$B$10006,A50,elek_kental_opp_2022!$D$2:$D$10006)&gt;0,SUMIF(elek_kental_opp_2022!$B$2:$B$10006,A50,elek_kental_opp_2022!$D$2:$D$10006),"")</f>
        <v>1096</v>
      </c>
      <c r="E50">
        <f>IF(SUMIF(elek_kental_subsets_2022!$B$2:$B$10001,A50,elek_kental_subsets_2022!$D$2:$D$10001)&gt;0,SUMIF(elek_kental_subsets_2022!$B$2:$B$10001,A50,elek_kental_subsets_2022!$D$2:$D$10001),"")</f>
        <v>1096</v>
      </c>
      <c r="F50">
        <f>IF(SUMIF(elek_kental_diensten_2022!$B$2:$B$10000,A50,elek_kental_diensten_2022!$C$2:$C$10000)&gt;0,SUMIF(elek_kental_diensten_2022!$B$2:$B$10000,A50,elek_kental_diensten_2022!$C$2:$C$10000),"")</f>
        <v>1021</v>
      </c>
      <c r="G50">
        <f>IF(SUMIF(zonnestroom_kentallen_2022!$B$2:$B$10000,A50,zonnestroom_kentallen_2022!$C$2:$C$10000)&gt;0,SUMIF(zonnestroom_kentallen_2022!$B$2:$B$10000,A50,zonnestroom_kentallen_2022!$C$2:$C$10000),"")</f>
        <v>1096</v>
      </c>
      <c r="H50">
        <f>IF(SUMIF(gas_kental_2022!$B$2:$B$10000,A50,gas_kental_2022!$C$2:$C$10000)&gt;0,SUMIF(gas_kental_2022!$B$2:$B$10000,A50,gas_kental_2022!$C$2:$C$10000),"")</f>
        <v>1059</v>
      </c>
      <c r="I50">
        <f>IF(SUMIF(gas_kental_bouwj_2022!$B$2:$B$10003,A50,gas_kental_bouwj_2022!$D$2:$D$10003)&gt;0,SUMIF(gas_kental_bouwj_2022!$B$2:$B$10003,A50,gas_kental_bouwj_2022!$D$2:$D$10003),"")</f>
        <v>1059</v>
      </c>
      <c r="J50">
        <f>IF(SUMIF(gas_kental_opp_2022!$B$2:$B$10007,A50,gas_kental_opp_2022!$D$2:$D$10007)&gt;0,SUMIF(gas_kental_opp_2022!$B$2:$B$10007,A50,gas_kental_opp_2022!$D$2:$D$10007),"")</f>
        <v>1059</v>
      </c>
      <c r="K50">
        <f>IF(SUMIF(gas_kental_diensten_2022!$B$2:$B$10000,A50,gas_kental_diensten_2022!$C$2:$C$10000)&gt;0,SUMIF(gas_kental_diensten_2022!$B$2:$B$10000,A50,gas_kental_diensten_2022!$C$2:$C$10000),"")</f>
        <v>988</v>
      </c>
    </row>
    <row r="51" spans="1:11" ht="15" x14ac:dyDescent="0.25">
      <c r="A51" t="s">
        <v>36</v>
      </c>
      <c r="B51">
        <f>IF(SUMIF(elek_kental_2022!$B$2:$B$10000,A51,elek_kental_2022!$C$2:$C$10000)&gt;0,SUMIF(elek_kental_2022!$B$2:$B$10000,A51,elek_kental_2022!$C$2:$C$10000),"")</f>
        <v>143</v>
      </c>
      <c r="C51">
        <f>IF(SUMIF(elek_kental_bouwj_2022!$B$2:$B$10005,A51,elek_kental_bouwj_2022!$D$2:$D$10005)&gt;0,SUMIF(elek_kental_bouwj_2022!$B$2:$B$10005,A51,elek_kental_bouwj_2022!$D$2:$D$10005),"")</f>
        <v>143</v>
      </c>
      <c r="D51">
        <f>IF(SUMIF(elek_kental_opp_2022!$B$2:$B$10006,A51,elek_kental_opp_2022!$D$2:$D$10006)&gt;0,SUMIF(elek_kental_opp_2022!$B$2:$B$10006,A51,elek_kental_opp_2022!$D$2:$D$10006),"")</f>
        <v>143</v>
      </c>
      <c r="E51" t="str">
        <f>IF(SUMIF(elek_kental_subsets_2022!$B$2:$B$10001,A51,elek_kental_subsets_2022!$D$2:$D$10001)&gt;0,SUMIF(elek_kental_subsets_2022!$B$2:$B$10001,A51,elek_kental_subsets_2022!$D$2:$D$10001),"")</f>
        <v/>
      </c>
      <c r="F51" t="str">
        <f>IF(SUMIF(elek_kental_diensten_2022!$B$2:$B$10000,A51,elek_kental_diensten_2022!$C$2:$C$10000)&gt;0,SUMIF(elek_kental_diensten_2022!$B$2:$B$10000,A51,elek_kental_diensten_2022!$C$2:$C$10000),"")</f>
        <v/>
      </c>
      <c r="G51">
        <f>IF(SUMIF(zonnestroom_kentallen_2022!$B$2:$B$10000,A51,zonnestroom_kentallen_2022!$C$2:$C$10000)&gt;0,SUMIF(zonnestroom_kentallen_2022!$B$2:$B$10000,A51,zonnestroom_kentallen_2022!$C$2:$C$10000),"")</f>
        <v>143</v>
      </c>
      <c r="H51">
        <f>IF(SUMIF(gas_kental_2022!$B$2:$B$10000,A51,gas_kental_2022!$C$2:$C$10000)&gt;0,SUMIF(gas_kental_2022!$B$2:$B$10000,A51,gas_kental_2022!$C$2:$C$10000),"")</f>
        <v>58</v>
      </c>
      <c r="I51">
        <f>IF(SUMIF(gas_kental_bouwj_2022!$B$2:$B$10003,A51,gas_kental_bouwj_2022!$D$2:$D$10003)&gt;0,SUMIF(gas_kental_bouwj_2022!$B$2:$B$10003,A51,gas_kental_bouwj_2022!$D$2:$D$10003),"")</f>
        <v>58</v>
      </c>
      <c r="J51">
        <f>IF(SUMIF(gas_kental_opp_2022!$B$2:$B$10007,A51,gas_kental_opp_2022!$D$2:$D$10007)&gt;0,SUMIF(gas_kental_opp_2022!$B$2:$B$10007,A51,gas_kental_opp_2022!$D$2:$D$10007),"")</f>
        <v>58</v>
      </c>
      <c r="K51" t="str">
        <f>IF(SUMIF(gas_kental_diensten_2022!$B$2:$B$10000,A51,gas_kental_diensten_2022!$C$2:$C$10000)&gt;0,SUMIF(gas_kental_diensten_2022!$B$2:$B$10000,A51,gas_kental_diensten_2022!$C$2:$C$10000),"")</f>
        <v/>
      </c>
    </row>
    <row r="52" spans="1:11" ht="15" x14ac:dyDescent="0.25">
      <c r="A52" t="s">
        <v>37</v>
      </c>
      <c r="B52">
        <f>IF(SUMIF(elek_kental_2022!$B$2:$B$10000,A52,elek_kental_2022!$C$2:$C$10000)&gt;0,SUMIF(elek_kental_2022!$B$2:$B$10000,A52,elek_kental_2022!$C$2:$C$10000),"")</f>
        <v>61</v>
      </c>
      <c r="C52">
        <f>IF(SUMIF(elek_kental_bouwj_2022!$B$2:$B$10005,A52,elek_kental_bouwj_2022!$D$2:$D$10005)&gt;0,SUMIF(elek_kental_bouwj_2022!$B$2:$B$10005,A52,elek_kental_bouwj_2022!$D$2:$D$10005),"")</f>
        <v>61</v>
      </c>
      <c r="D52">
        <f>IF(SUMIF(elek_kental_opp_2022!$B$2:$B$10006,A52,elek_kental_opp_2022!$D$2:$D$10006)&gt;0,SUMIF(elek_kental_opp_2022!$B$2:$B$10006,A52,elek_kental_opp_2022!$D$2:$D$10006),"")</f>
        <v>61</v>
      </c>
      <c r="E52" t="str">
        <f>IF(SUMIF(elek_kental_subsets_2022!$B$2:$B$10001,A52,elek_kental_subsets_2022!$D$2:$D$10001)&gt;0,SUMIF(elek_kental_subsets_2022!$B$2:$B$10001,A52,elek_kental_subsets_2022!$D$2:$D$10001),"")</f>
        <v/>
      </c>
      <c r="F52">
        <f>IF(SUMIF(elek_kental_diensten_2022!$B$2:$B$10000,A52,elek_kental_diensten_2022!$C$2:$C$10000)&gt;0,SUMIF(elek_kental_diensten_2022!$B$2:$B$10000,A52,elek_kental_diensten_2022!$C$2:$C$10000),"")</f>
        <v>30</v>
      </c>
      <c r="G52">
        <f>IF(SUMIF(zonnestroom_kentallen_2022!$B$2:$B$10000,A52,zonnestroom_kentallen_2022!$C$2:$C$10000)&gt;0,SUMIF(zonnestroom_kentallen_2022!$B$2:$B$10000,A52,zonnestroom_kentallen_2022!$C$2:$C$10000),"")</f>
        <v>61</v>
      </c>
      <c r="H52">
        <f>IF(SUMIF(gas_kental_2022!$B$2:$B$10000,A52,gas_kental_2022!$C$2:$C$10000)&gt;0,SUMIF(gas_kental_2022!$B$2:$B$10000,A52,gas_kental_2022!$C$2:$C$10000),"")</f>
        <v>238</v>
      </c>
      <c r="I52">
        <f>IF(SUMIF(gas_kental_bouwj_2022!$B$2:$B$10003,A52,gas_kental_bouwj_2022!$D$2:$D$10003)&gt;0,SUMIF(gas_kental_bouwj_2022!$B$2:$B$10003,A52,gas_kental_bouwj_2022!$D$2:$D$10003),"")</f>
        <v>238</v>
      </c>
      <c r="J52">
        <f>IF(SUMIF(gas_kental_opp_2022!$B$2:$B$10007,A52,gas_kental_opp_2022!$D$2:$D$10007)&gt;0,SUMIF(gas_kental_opp_2022!$B$2:$B$10007,A52,gas_kental_opp_2022!$D$2:$D$10007),"")</f>
        <v>238</v>
      </c>
      <c r="K52">
        <f>IF(SUMIF(gas_kental_diensten_2022!$B$2:$B$10000,A52,gas_kental_diensten_2022!$C$2:$C$10000)&gt;0,SUMIF(gas_kental_diensten_2022!$B$2:$B$10000,A52,gas_kental_diensten_2022!$C$2:$C$10000),"")</f>
        <v>171</v>
      </c>
    </row>
    <row r="53" spans="1:11" ht="15" x14ac:dyDescent="0.25">
      <c r="A53" t="s">
        <v>38</v>
      </c>
      <c r="B53">
        <f>IF(SUMIF(elek_kental_2022!$B$2:$B$10000,A53,elek_kental_2022!$C$2:$C$10000)&gt;0,SUMIF(elek_kental_2022!$B$2:$B$10000,A53,elek_kental_2022!$C$2:$C$10000),"")</f>
        <v>1208</v>
      </c>
      <c r="C53">
        <f>IF(SUMIF(elek_kental_bouwj_2022!$B$2:$B$10005,A53,elek_kental_bouwj_2022!$D$2:$D$10005)&gt;0,SUMIF(elek_kental_bouwj_2022!$B$2:$B$10005,A53,elek_kental_bouwj_2022!$D$2:$D$10005),"")</f>
        <v>1208</v>
      </c>
      <c r="D53">
        <f>IF(SUMIF(elek_kental_opp_2022!$B$2:$B$10006,A53,elek_kental_opp_2022!$D$2:$D$10006)&gt;0,SUMIF(elek_kental_opp_2022!$B$2:$B$10006,A53,elek_kental_opp_2022!$D$2:$D$10006),"")</f>
        <v>1208</v>
      </c>
      <c r="E53" t="str">
        <f>IF(SUMIF(elek_kental_subsets_2022!$B$2:$B$10001,A53,elek_kental_subsets_2022!$D$2:$D$10001)&gt;0,SUMIF(elek_kental_subsets_2022!$B$2:$B$10001,A53,elek_kental_subsets_2022!$D$2:$D$10001),"")</f>
        <v/>
      </c>
      <c r="F53">
        <f>IF(SUMIF(elek_kental_diensten_2022!$B$2:$B$10000,A53,elek_kental_diensten_2022!$C$2:$C$10000)&gt;0,SUMIF(elek_kental_diensten_2022!$B$2:$B$10000,A53,elek_kental_diensten_2022!$C$2:$C$10000),"")</f>
        <v>1034</v>
      </c>
      <c r="G53">
        <f>IF(SUMIF(zonnestroom_kentallen_2022!$B$2:$B$10000,A53,zonnestroom_kentallen_2022!$C$2:$C$10000)&gt;0,SUMIF(zonnestroom_kentallen_2022!$B$2:$B$10000,A53,zonnestroom_kentallen_2022!$C$2:$C$10000),"")</f>
        <v>1208</v>
      </c>
      <c r="H53">
        <f>IF(SUMIF(gas_kental_2022!$B$2:$B$10000,A53,gas_kental_2022!$C$2:$C$10000)&gt;0,SUMIF(gas_kental_2022!$B$2:$B$10000,A53,gas_kental_2022!$C$2:$C$10000),"")</f>
        <v>1573</v>
      </c>
      <c r="I53">
        <f>IF(SUMIF(gas_kental_bouwj_2022!$B$2:$B$10003,A53,gas_kental_bouwj_2022!$D$2:$D$10003)&gt;0,SUMIF(gas_kental_bouwj_2022!$B$2:$B$10003,A53,gas_kental_bouwj_2022!$D$2:$D$10003),"")</f>
        <v>1573</v>
      </c>
      <c r="J53">
        <f>IF(SUMIF(gas_kental_opp_2022!$B$2:$B$10007,A53,gas_kental_opp_2022!$D$2:$D$10007)&gt;0,SUMIF(gas_kental_opp_2022!$B$2:$B$10007,A53,gas_kental_opp_2022!$D$2:$D$10007),"")</f>
        <v>1573</v>
      </c>
      <c r="K53">
        <f>IF(SUMIF(gas_kental_diensten_2022!$B$2:$B$10000,A53,gas_kental_diensten_2022!$C$2:$C$10000)&gt;0,SUMIF(gas_kental_diensten_2022!$B$2:$B$10000,A53,gas_kental_diensten_2022!$C$2:$C$10000),"")</f>
        <v>1387</v>
      </c>
    </row>
    <row r="54" spans="1:11" ht="15" x14ac:dyDescent="0.25">
      <c r="A54" t="s">
        <v>39</v>
      </c>
      <c r="B54">
        <f>IF(SUMIF(elek_kental_2022!$B$2:$B$10000,A54,elek_kental_2022!$C$2:$C$10000)&gt;0,SUMIF(elek_kental_2022!$B$2:$B$10000,A54,elek_kental_2022!$C$2:$C$10000),"")</f>
        <v>75</v>
      </c>
      <c r="C54">
        <f>IF(SUMIF(elek_kental_bouwj_2022!$B$2:$B$10005,A54,elek_kental_bouwj_2022!$D$2:$D$10005)&gt;0,SUMIF(elek_kental_bouwj_2022!$B$2:$B$10005,A54,elek_kental_bouwj_2022!$D$2:$D$10005),"")</f>
        <v>75</v>
      </c>
      <c r="D54">
        <f>IF(SUMIF(elek_kental_opp_2022!$B$2:$B$10006,A54,elek_kental_opp_2022!$D$2:$D$10006)&gt;0,SUMIF(elek_kental_opp_2022!$B$2:$B$10006,A54,elek_kental_opp_2022!$D$2:$D$10006),"")</f>
        <v>75</v>
      </c>
      <c r="E54" t="str">
        <f>IF(SUMIF(elek_kental_subsets_2022!$B$2:$B$10001,A54,elek_kental_subsets_2022!$D$2:$D$10001)&gt;0,SUMIF(elek_kental_subsets_2022!$B$2:$B$10001,A54,elek_kental_subsets_2022!$D$2:$D$10001),"")</f>
        <v/>
      </c>
      <c r="F54">
        <f>IF(SUMIF(elek_kental_diensten_2022!$B$2:$B$10000,A54,elek_kental_diensten_2022!$C$2:$C$10000)&gt;0,SUMIF(elek_kental_diensten_2022!$B$2:$B$10000,A54,elek_kental_diensten_2022!$C$2:$C$10000),"")</f>
        <v>60</v>
      </c>
      <c r="G54">
        <f>IF(SUMIF(zonnestroom_kentallen_2022!$B$2:$B$10000,A54,zonnestroom_kentallen_2022!$C$2:$C$10000)&gt;0,SUMIF(zonnestroom_kentallen_2022!$B$2:$B$10000,A54,zonnestroom_kentallen_2022!$C$2:$C$10000),"")</f>
        <v>75</v>
      </c>
      <c r="H54">
        <f>IF(SUMIF(gas_kental_2022!$B$2:$B$10000,A54,gas_kental_2022!$C$2:$C$10000)&gt;0,SUMIF(gas_kental_2022!$B$2:$B$10000,A54,gas_kental_2022!$C$2:$C$10000),"")</f>
        <v>80</v>
      </c>
      <c r="I54">
        <f>IF(SUMIF(gas_kental_bouwj_2022!$B$2:$B$10003,A54,gas_kental_bouwj_2022!$D$2:$D$10003)&gt;0,SUMIF(gas_kental_bouwj_2022!$B$2:$B$10003,A54,gas_kental_bouwj_2022!$D$2:$D$10003),"")</f>
        <v>80</v>
      </c>
      <c r="J54">
        <f>IF(SUMIF(gas_kental_opp_2022!$B$2:$B$10007,A54,gas_kental_opp_2022!$D$2:$D$10007)&gt;0,SUMIF(gas_kental_opp_2022!$B$2:$B$10007,A54,gas_kental_opp_2022!$D$2:$D$10007),"")</f>
        <v>80</v>
      </c>
      <c r="K54">
        <f>IF(SUMIF(gas_kental_diensten_2022!$B$2:$B$10000,A54,gas_kental_diensten_2022!$C$2:$C$10000)&gt;0,SUMIF(gas_kental_diensten_2022!$B$2:$B$10000,A54,gas_kental_diensten_2022!$C$2:$C$10000),"")</f>
        <v>62</v>
      </c>
    </row>
    <row r="55" spans="1:11" ht="15" x14ac:dyDescent="0.25">
      <c r="A55" t="s">
        <v>40</v>
      </c>
      <c r="B55">
        <f>IF(SUMIF(elek_kental_2022!$B$2:$B$10000,A55,elek_kental_2022!$C$2:$C$10000)&gt;0,SUMIF(elek_kental_2022!$B$2:$B$10000,A55,elek_kental_2022!$C$2:$C$10000),"")</f>
        <v>3100</v>
      </c>
      <c r="C55">
        <f>IF(SUMIF(elek_kental_bouwj_2022!$B$2:$B$10005,A55,elek_kental_bouwj_2022!$D$2:$D$10005)&gt;0,SUMIF(elek_kental_bouwj_2022!$B$2:$B$10005,A55,elek_kental_bouwj_2022!$D$2:$D$10005),"")</f>
        <v>3100</v>
      </c>
      <c r="D55">
        <f>IF(SUMIF(elek_kental_opp_2022!$B$2:$B$10006,A55,elek_kental_opp_2022!$D$2:$D$10006)&gt;0,SUMIF(elek_kental_opp_2022!$B$2:$B$10006,A55,elek_kental_opp_2022!$D$2:$D$10006),"")</f>
        <v>3100</v>
      </c>
      <c r="E55">
        <f>IF(SUMIF(elek_kental_subsets_2022!$B$2:$B$10001,A55,elek_kental_subsets_2022!$D$2:$D$10001)&gt;0,SUMIF(elek_kental_subsets_2022!$B$2:$B$10001,A55,elek_kental_subsets_2022!$D$2:$D$10001),"")</f>
        <v>3100</v>
      </c>
      <c r="F55">
        <f>IF(SUMIF(elek_kental_diensten_2022!$B$2:$B$10000,A55,elek_kental_diensten_2022!$C$2:$C$10000)&gt;0,SUMIF(elek_kental_diensten_2022!$B$2:$B$10000,A55,elek_kental_diensten_2022!$C$2:$C$10000),"")</f>
        <v>2745</v>
      </c>
      <c r="G55">
        <f>IF(SUMIF(zonnestroom_kentallen_2022!$B$2:$B$10000,A55,zonnestroom_kentallen_2022!$C$2:$C$10000)&gt;0,SUMIF(zonnestroom_kentallen_2022!$B$2:$B$10000,A55,zonnestroom_kentallen_2022!$C$2:$C$10000),"")</f>
        <v>3100</v>
      </c>
      <c r="H55">
        <f>IF(SUMIF(gas_kental_2022!$B$2:$B$10000,A55,gas_kental_2022!$C$2:$C$10000)&gt;0,SUMIF(gas_kental_2022!$B$2:$B$10000,A55,gas_kental_2022!$C$2:$C$10000),"")</f>
        <v>3132</v>
      </c>
      <c r="I55">
        <f>IF(SUMIF(gas_kental_bouwj_2022!$B$2:$B$10003,A55,gas_kental_bouwj_2022!$D$2:$D$10003)&gt;0,SUMIF(gas_kental_bouwj_2022!$B$2:$B$10003,A55,gas_kental_bouwj_2022!$D$2:$D$10003),"")</f>
        <v>3132</v>
      </c>
      <c r="J55">
        <f>IF(SUMIF(gas_kental_opp_2022!$B$2:$B$10007,A55,gas_kental_opp_2022!$D$2:$D$10007)&gt;0,SUMIF(gas_kental_opp_2022!$B$2:$B$10007,A55,gas_kental_opp_2022!$D$2:$D$10007),"")</f>
        <v>3132</v>
      </c>
      <c r="K55">
        <f>IF(SUMIF(gas_kental_diensten_2022!$B$2:$B$10000,A55,gas_kental_diensten_2022!$C$2:$C$10000)&gt;0,SUMIF(gas_kental_diensten_2022!$B$2:$B$10000,A55,gas_kental_diensten_2022!$C$2:$C$10000),"")</f>
        <v>2762</v>
      </c>
    </row>
    <row r="56" spans="1:11" ht="15" x14ac:dyDescent="0.25">
      <c r="A56" t="s">
        <v>41</v>
      </c>
      <c r="B56">
        <f>IF(SUMIF(elek_kental_2022!$B$2:$B$10000,A56,elek_kental_2022!$C$2:$C$10000)&gt;0,SUMIF(elek_kental_2022!$B$2:$B$10000,A56,elek_kental_2022!$C$2:$C$10000),"")</f>
        <v>817</v>
      </c>
      <c r="C56">
        <f>IF(SUMIF(elek_kental_bouwj_2022!$B$2:$B$10005,A56,elek_kental_bouwj_2022!$D$2:$D$10005)&gt;0,SUMIF(elek_kental_bouwj_2022!$B$2:$B$10005,A56,elek_kental_bouwj_2022!$D$2:$D$10005),"")</f>
        <v>817</v>
      </c>
      <c r="D56">
        <f>IF(SUMIF(elek_kental_opp_2022!$B$2:$B$10006,A56,elek_kental_opp_2022!$D$2:$D$10006)&gt;0,SUMIF(elek_kental_opp_2022!$B$2:$B$10006,A56,elek_kental_opp_2022!$D$2:$D$10006),"")</f>
        <v>817</v>
      </c>
      <c r="E56" t="str">
        <f>IF(SUMIF(elek_kental_subsets_2022!$B$2:$B$10001,A56,elek_kental_subsets_2022!$D$2:$D$10001)&gt;0,SUMIF(elek_kental_subsets_2022!$B$2:$B$10001,A56,elek_kental_subsets_2022!$D$2:$D$10001),"")</f>
        <v/>
      </c>
      <c r="F56">
        <f>IF(SUMIF(elek_kental_diensten_2022!$B$2:$B$10000,A56,elek_kental_diensten_2022!$C$2:$C$10000)&gt;0,SUMIF(elek_kental_diensten_2022!$B$2:$B$10000,A56,elek_kental_diensten_2022!$C$2:$C$10000),"")</f>
        <v>732</v>
      </c>
      <c r="G56">
        <f>IF(SUMIF(zonnestroom_kentallen_2022!$B$2:$B$10000,A56,zonnestroom_kentallen_2022!$C$2:$C$10000)&gt;0,SUMIF(zonnestroom_kentallen_2022!$B$2:$B$10000,A56,zonnestroom_kentallen_2022!$C$2:$C$10000),"")</f>
        <v>817</v>
      </c>
      <c r="H56">
        <f>IF(SUMIF(gas_kental_2022!$B$2:$B$10000,A56,gas_kental_2022!$C$2:$C$10000)&gt;0,SUMIF(gas_kental_2022!$B$2:$B$10000,A56,gas_kental_2022!$C$2:$C$10000),"")</f>
        <v>1065</v>
      </c>
      <c r="I56">
        <f>IF(SUMIF(gas_kental_bouwj_2022!$B$2:$B$10003,A56,gas_kental_bouwj_2022!$D$2:$D$10003)&gt;0,SUMIF(gas_kental_bouwj_2022!$B$2:$B$10003,A56,gas_kental_bouwj_2022!$D$2:$D$10003),"")</f>
        <v>1065</v>
      </c>
      <c r="J56">
        <f>IF(SUMIF(gas_kental_opp_2022!$B$2:$B$10007,A56,gas_kental_opp_2022!$D$2:$D$10007)&gt;0,SUMIF(gas_kental_opp_2022!$B$2:$B$10007,A56,gas_kental_opp_2022!$D$2:$D$10007),"")</f>
        <v>1065</v>
      </c>
      <c r="K56">
        <f>IF(SUMIF(gas_kental_diensten_2022!$B$2:$B$10000,A56,gas_kental_diensten_2022!$C$2:$C$10000)&gt;0,SUMIF(gas_kental_diensten_2022!$B$2:$B$10000,A56,gas_kental_diensten_2022!$C$2:$C$10000),"")</f>
        <v>982</v>
      </c>
    </row>
    <row r="57" spans="1:11" ht="15" x14ac:dyDescent="0.25">
      <c r="A57" t="s">
        <v>42</v>
      </c>
      <c r="B57">
        <f>IF(SUMIF(elek_kental_2022!$B$2:$B$10000,A57,elek_kental_2022!$C$2:$C$10000)&gt;0,SUMIF(elek_kental_2022!$B$2:$B$10000,A57,elek_kental_2022!$C$2:$C$10000),"")</f>
        <v>7335</v>
      </c>
      <c r="C57">
        <f>IF(SUMIF(elek_kental_bouwj_2022!$B$2:$B$10005,A57,elek_kental_bouwj_2022!$D$2:$D$10005)&gt;0,SUMIF(elek_kental_bouwj_2022!$B$2:$B$10005,A57,elek_kental_bouwj_2022!$D$2:$D$10005),"")</f>
        <v>7335</v>
      </c>
      <c r="D57">
        <f>IF(SUMIF(elek_kental_opp_2022!$B$2:$B$10006,A57,elek_kental_opp_2022!$D$2:$D$10006)&gt;0,SUMIF(elek_kental_opp_2022!$B$2:$B$10006,A57,elek_kental_opp_2022!$D$2:$D$10006),"")</f>
        <v>7335</v>
      </c>
      <c r="E57" t="str">
        <f>IF(SUMIF(elek_kental_subsets_2022!$B$2:$B$10001,A57,elek_kental_subsets_2022!$D$2:$D$10001)&gt;0,SUMIF(elek_kental_subsets_2022!$B$2:$B$10001,A57,elek_kental_subsets_2022!$D$2:$D$10001),"")</f>
        <v/>
      </c>
      <c r="F57">
        <f>IF(SUMIF(elek_kental_diensten_2022!$B$2:$B$10000,A57,elek_kental_diensten_2022!$C$2:$C$10000)&gt;0,SUMIF(elek_kental_diensten_2022!$B$2:$B$10000,A57,elek_kental_diensten_2022!$C$2:$C$10000),"")</f>
        <v>6216</v>
      </c>
      <c r="G57">
        <f>IF(SUMIF(zonnestroom_kentallen_2022!$B$2:$B$10000,A57,zonnestroom_kentallen_2022!$C$2:$C$10000)&gt;0,SUMIF(zonnestroom_kentallen_2022!$B$2:$B$10000,A57,zonnestroom_kentallen_2022!$C$2:$C$10000),"")</f>
        <v>7335</v>
      </c>
      <c r="H57">
        <f>IF(SUMIF(gas_kental_2022!$B$2:$B$10000,A57,gas_kental_2022!$C$2:$C$10000)&gt;0,SUMIF(gas_kental_2022!$B$2:$B$10000,A57,gas_kental_2022!$C$2:$C$10000),"")</f>
        <v>8001</v>
      </c>
      <c r="I57">
        <f>IF(SUMIF(gas_kental_bouwj_2022!$B$2:$B$10003,A57,gas_kental_bouwj_2022!$D$2:$D$10003)&gt;0,SUMIF(gas_kental_bouwj_2022!$B$2:$B$10003,A57,gas_kental_bouwj_2022!$D$2:$D$10003),"")</f>
        <v>8001</v>
      </c>
      <c r="J57">
        <f>IF(SUMIF(gas_kental_opp_2022!$B$2:$B$10007,A57,gas_kental_opp_2022!$D$2:$D$10007)&gt;0,SUMIF(gas_kental_opp_2022!$B$2:$B$10007,A57,gas_kental_opp_2022!$D$2:$D$10007),"")</f>
        <v>8001</v>
      </c>
      <c r="K57">
        <f>IF(SUMIF(gas_kental_diensten_2022!$B$2:$B$10000,A57,gas_kental_diensten_2022!$C$2:$C$10000)&gt;0,SUMIF(gas_kental_diensten_2022!$B$2:$B$10000,A57,gas_kental_diensten_2022!$C$2:$C$10000),"")</f>
        <v>6929</v>
      </c>
    </row>
    <row r="58" spans="1:11" ht="15" x14ac:dyDescent="0.25">
      <c r="A58" t="s">
        <v>43</v>
      </c>
      <c r="B58">
        <f>IF(SUMIF(elek_kental_2022!$B$2:$B$10000,A58,elek_kental_2022!$C$2:$C$10000)&gt;0,SUMIF(elek_kental_2022!$B$2:$B$10000,A58,elek_kental_2022!$C$2:$C$10000),"")</f>
        <v>3459</v>
      </c>
      <c r="C58">
        <f>IF(SUMIF(elek_kental_bouwj_2022!$B$2:$B$10005,A58,elek_kental_bouwj_2022!$D$2:$D$10005)&gt;0,SUMIF(elek_kental_bouwj_2022!$B$2:$B$10005,A58,elek_kental_bouwj_2022!$D$2:$D$10005),"")</f>
        <v>3459</v>
      </c>
      <c r="D58">
        <f>IF(SUMIF(elek_kental_opp_2022!$B$2:$B$10006,A58,elek_kental_opp_2022!$D$2:$D$10006)&gt;0,SUMIF(elek_kental_opp_2022!$B$2:$B$10006,A58,elek_kental_opp_2022!$D$2:$D$10006),"")</f>
        <v>3459</v>
      </c>
      <c r="E58">
        <f>IF(SUMIF(elek_kental_subsets_2022!$B$2:$B$10001,A58,elek_kental_subsets_2022!$D$2:$D$10001)&gt;0,SUMIF(elek_kental_subsets_2022!$B$2:$B$10001,A58,elek_kental_subsets_2022!$D$2:$D$10001),"")</f>
        <v>3459</v>
      </c>
      <c r="F58">
        <f>IF(SUMIF(elek_kental_diensten_2022!$B$2:$B$10000,A58,elek_kental_diensten_2022!$C$2:$C$10000)&gt;0,SUMIF(elek_kental_diensten_2022!$B$2:$B$10000,A58,elek_kental_diensten_2022!$C$2:$C$10000),"")</f>
        <v>2879</v>
      </c>
      <c r="G58">
        <f>IF(SUMIF(zonnestroom_kentallen_2022!$B$2:$B$10000,A58,zonnestroom_kentallen_2022!$C$2:$C$10000)&gt;0,SUMIF(zonnestroom_kentallen_2022!$B$2:$B$10000,A58,zonnestroom_kentallen_2022!$C$2:$C$10000),"")</f>
        <v>3459</v>
      </c>
      <c r="H58">
        <f>IF(SUMIF(gas_kental_2022!$B$2:$B$10000,A58,gas_kental_2022!$C$2:$C$10000)&gt;0,SUMIF(gas_kental_2022!$B$2:$B$10000,A58,gas_kental_2022!$C$2:$C$10000),"")</f>
        <v>3261</v>
      </c>
      <c r="I58">
        <f>IF(SUMIF(gas_kental_bouwj_2022!$B$2:$B$10003,A58,gas_kental_bouwj_2022!$D$2:$D$10003)&gt;0,SUMIF(gas_kental_bouwj_2022!$B$2:$B$10003,A58,gas_kental_bouwj_2022!$D$2:$D$10003),"")</f>
        <v>3261</v>
      </c>
      <c r="J58">
        <f>IF(SUMIF(gas_kental_opp_2022!$B$2:$B$10007,A58,gas_kental_opp_2022!$D$2:$D$10007)&gt;0,SUMIF(gas_kental_opp_2022!$B$2:$B$10007,A58,gas_kental_opp_2022!$D$2:$D$10007),"")</f>
        <v>3261</v>
      </c>
      <c r="K58">
        <f>IF(SUMIF(gas_kental_diensten_2022!$B$2:$B$10000,A58,gas_kental_diensten_2022!$C$2:$C$10000)&gt;0,SUMIF(gas_kental_diensten_2022!$B$2:$B$10000,A58,gas_kental_diensten_2022!$C$2:$C$10000),"")</f>
        <v>2708</v>
      </c>
    </row>
    <row r="59" spans="1:11" ht="15" x14ac:dyDescent="0.25">
      <c r="A59" t="s">
        <v>44</v>
      </c>
      <c r="B59">
        <f>IF(SUMIF(elek_kental_2022!$B$2:$B$10000,A59,elek_kental_2022!$C$2:$C$10000)&gt;0,SUMIF(elek_kental_2022!$B$2:$B$10000,A59,elek_kental_2022!$C$2:$C$10000),"")</f>
        <v>4010</v>
      </c>
      <c r="C59">
        <f>IF(SUMIF(elek_kental_bouwj_2022!$B$2:$B$10005,A59,elek_kental_bouwj_2022!$D$2:$D$10005)&gt;0,SUMIF(elek_kental_bouwj_2022!$B$2:$B$10005,A59,elek_kental_bouwj_2022!$D$2:$D$10005),"")</f>
        <v>4010</v>
      </c>
      <c r="D59">
        <f>IF(SUMIF(elek_kental_opp_2022!$B$2:$B$10006,A59,elek_kental_opp_2022!$D$2:$D$10006)&gt;0,SUMIF(elek_kental_opp_2022!$B$2:$B$10006,A59,elek_kental_opp_2022!$D$2:$D$10006),"")</f>
        <v>4010</v>
      </c>
      <c r="E59">
        <f>IF(SUMIF(elek_kental_subsets_2022!$B$2:$B$10001,A59,elek_kental_subsets_2022!$D$2:$D$10001)&gt;0,SUMIF(elek_kental_subsets_2022!$B$2:$B$10001,A59,elek_kental_subsets_2022!$D$2:$D$10001),"")</f>
        <v>4010</v>
      </c>
      <c r="F59">
        <f>IF(SUMIF(elek_kental_diensten_2022!$B$2:$B$10000,A59,elek_kental_diensten_2022!$C$2:$C$10000)&gt;0,SUMIF(elek_kental_diensten_2022!$B$2:$B$10000,A59,elek_kental_diensten_2022!$C$2:$C$10000),"")</f>
        <v>2954</v>
      </c>
      <c r="G59">
        <f>IF(SUMIF(zonnestroom_kentallen_2022!$B$2:$B$10000,A59,zonnestroom_kentallen_2022!$C$2:$C$10000)&gt;0,SUMIF(zonnestroom_kentallen_2022!$B$2:$B$10000,A59,zonnestroom_kentallen_2022!$C$2:$C$10000),"")</f>
        <v>4010</v>
      </c>
      <c r="H59">
        <f>IF(SUMIF(gas_kental_2022!$B$2:$B$10000,A59,gas_kental_2022!$C$2:$C$10000)&gt;0,SUMIF(gas_kental_2022!$B$2:$B$10000,A59,gas_kental_2022!$C$2:$C$10000),"")</f>
        <v>2888</v>
      </c>
      <c r="I59">
        <f>IF(SUMIF(gas_kental_bouwj_2022!$B$2:$B$10003,A59,gas_kental_bouwj_2022!$D$2:$D$10003)&gt;0,SUMIF(gas_kental_bouwj_2022!$B$2:$B$10003,A59,gas_kental_bouwj_2022!$D$2:$D$10003),"")</f>
        <v>2888</v>
      </c>
      <c r="J59">
        <f>IF(SUMIF(gas_kental_opp_2022!$B$2:$B$10007,A59,gas_kental_opp_2022!$D$2:$D$10007)&gt;0,SUMIF(gas_kental_opp_2022!$B$2:$B$10007,A59,gas_kental_opp_2022!$D$2:$D$10007),"")</f>
        <v>2888</v>
      </c>
      <c r="K59">
        <f>IF(SUMIF(gas_kental_diensten_2022!$B$2:$B$10000,A59,gas_kental_diensten_2022!$C$2:$C$10000)&gt;0,SUMIF(gas_kental_diensten_2022!$B$2:$B$10000,A59,gas_kental_diensten_2022!$C$2:$C$10000),"")</f>
        <v>2172</v>
      </c>
    </row>
    <row r="60" spans="1:11" ht="15" x14ac:dyDescent="0.25">
      <c r="A60" t="s">
        <v>45</v>
      </c>
      <c r="B60">
        <f>IF(SUMIF(elek_kental_2022!$B$2:$B$10000,A60,elek_kental_2022!$C$2:$C$10000)&gt;0,SUMIF(elek_kental_2022!$B$2:$B$10000,A60,elek_kental_2022!$C$2:$C$10000),"")</f>
        <v>1469</v>
      </c>
      <c r="C60">
        <f>IF(SUMIF(elek_kental_bouwj_2022!$B$2:$B$10005,A60,elek_kental_bouwj_2022!$D$2:$D$10005)&gt;0,SUMIF(elek_kental_bouwj_2022!$B$2:$B$10005,A60,elek_kental_bouwj_2022!$D$2:$D$10005),"")</f>
        <v>1469</v>
      </c>
      <c r="D60">
        <f>IF(SUMIF(elek_kental_opp_2022!$B$2:$B$10006,A60,elek_kental_opp_2022!$D$2:$D$10006)&gt;0,SUMIF(elek_kental_opp_2022!$B$2:$B$10006,A60,elek_kental_opp_2022!$D$2:$D$10006),"")</f>
        <v>1469</v>
      </c>
      <c r="E60">
        <f>IF(SUMIF(elek_kental_subsets_2022!$B$2:$B$10001,A60,elek_kental_subsets_2022!$D$2:$D$10001)&gt;0,SUMIF(elek_kental_subsets_2022!$B$2:$B$10001,A60,elek_kental_subsets_2022!$D$2:$D$10001),"")</f>
        <v>1469</v>
      </c>
      <c r="F60">
        <f>IF(SUMIF(elek_kental_diensten_2022!$B$2:$B$10000,A60,elek_kental_diensten_2022!$C$2:$C$10000)&gt;0,SUMIF(elek_kental_diensten_2022!$B$2:$B$10000,A60,elek_kental_diensten_2022!$C$2:$C$10000),"")</f>
        <v>621</v>
      </c>
      <c r="G60">
        <f>IF(SUMIF(zonnestroom_kentallen_2022!$B$2:$B$10000,A60,zonnestroom_kentallen_2022!$C$2:$C$10000)&gt;0,SUMIF(zonnestroom_kentallen_2022!$B$2:$B$10000,A60,zonnestroom_kentallen_2022!$C$2:$C$10000),"")</f>
        <v>1469</v>
      </c>
      <c r="H60">
        <f>IF(SUMIF(gas_kental_2022!$B$2:$B$10000,A60,gas_kental_2022!$C$2:$C$10000)&gt;0,SUMIF(gas_kental_2022!$B$2:$B$10000,A60,gas_kental_2022!$C$2:$C$10000),"")</f>
        <v>1374</v>
      </c>
      <c r="I60">
        <f>IF(SUMIF(gas_kental_bouwj_2022!$B$2:$B$10003,A60,gas_kental_bouwj_2022!$D$2:$D$10003)&gt;0,SUMIF(gas_kental_bouwj_2022!$B$2:$B$10003,A60,gas_kental_bouwj_2022!$D$2:$D$10003),"")</f>
        <v>1374</v>
      </c>
      <c r="J60">
        <f>IF(SUMIF(gas_kental_opp_2022!$B$2:$B$10007,A60,gas_kental_opp_2022!$D$2:$D$10007)&gt;0,SUMIF(gas_kental_opp_2022!$B$2:$B$10007,A60,gas_kental_opp_2022!$D$2:$D$10007),"")</f>
        <v>1374</v>
      </c>
      <c r="K60">
        <f>IF(SUMIF(gas_kental_diensten_2022!$B$2:$B$10000,A60,gas_kental_diensten_2022!$C$2:$C$10000)&gt;0,SUMIF(gas_kental_diensten_2022!$B$2:$B$10000,A60,gas_kental_diensten_2022!$C$2:$C$10000),"")</f>
        <v>580</v>
      </c>
    </row>
    <row r="61" spans="1:11" ht="15" x14ac:dyDescent="0.25">
      <c r="A61" t="s">
        <v>46</v>
      </c>
      <c r="B61">
        <f>IF(SUMIF(elek_kental_2022!$B$2:$B$10000,A61,elek_kental_2022!$C$2:$C$10000)&gt;0,SUMIF(elek_kental_2022!$B$2:$B$10000,A61,elek_kental_2022!$C$2:$C$10000),"")</f>
        <v>25</v>
      </c>
      <c r="C61" t="str">
        <f>IF(SUMIF(elek_kental_bouwj_2022!$B$2:$B$10005,A61,elek_kental_bouwj_2022!$D$2:$D$10005)&gt;0,SUMIF(elek_kental_bouwj_2022!$B$2:$B$10005,A61,elek_kental_bouwj_2022!$D$2:$D$10005),"")</f>
        <v/>
      </c>
      <c r="D61" t="str">
        <f>IF(SUMIF(elek_kental_opp_2022!$B$2:$B$10006,A61,elek_kental_opp_2022!$D$2:$D$10006)&gt;0,SUMIF(elek_kental_opp_2022!$B$2:$B$10006,A61,elek_kental_opp_2022!$D$2:$D$10006),"")</f>
        <v/>
      </c>
      <c r="E61" t="str">
        <f>IF(SUMIF(elek_kental_subsets_2022!$B$2:$B$10001,A61,elek_kental_subsets_2022!$D$2:$D$10001)&gt;0,SUMIF(elek_kental_subsets_2022!$B$2:$B$10001,A61,elek_kental_subsets_2022!$D$2:$D$10001),"")</f>
        <v/>
      </c>
      <c r="F61">
        <f>IF(SUMIF(elek_kental_diensten_2022!$B$2:$B$10000,A61,elek_kental_diensten_2022!$C$2:$C$10000)&gt;0,SUMIF(elek_kental_diensten_2022!$B$2:$B$10000,A61,elek_kental_diensten_2022!$C$2:$C$10000),"")</f>
        <v>22</v>
      </c>
      <c r="G61">
        <f>IF(SUMIF(zonnestroom_kentallen_2022!$B$2:$B$10000,A61,zonnestroom_kentallen_2022!$C$2:$C$10000)&gt;0,SUMIF(zonnestroom_kentallen_2022!$B$2:$B$10000,A61,zonnestroom_kentallen_2022!$C$2:$C$10000),"")</f>
        <v>25</v>
      </c>
      <c r="H61">
        <f>IF(SUMIF(gas_kental_2022!$B$2:$B$10000,A61,gas_kental_2022!$C$2:$C$10000)&gt;0,SUMIF(gas_kental_2022!$B$2:$B$10000,A61,gas_kental_2022!$C$2:$C$10000),"")</f>
        <v>23</v>
      </c>
      <c r="I61" t="str">
        <f>IF(SUMIF(gas_kental_bouwj_2022!$B$2:$B$10003,A61,gas_kental_bouwj_2022!$D$2:$D$10003)&gt;0,SUMIF(gas_kental_bouwj_2022!$B$2:$B$10003,A61,gas_kental_bouwj_2022!$D$2:$D$10003),"")</f>
        <v/>
      </c>
      <c r="J61" t="str">
        <f>IF(SUMIF(gas_kental_opp_2022!$B$2:$B$10007,A61,gas_kental_opp_2022!$D$2:$D$10007)&gt;0,SUMIF(gas_kental_opp_2022!$B$2:$B$10007,A61,gas_kental_opp_2022!$D$2:$D$10007),"")</f>
        <v/>
      </c>
      <c r="K61">
        <f>IF(SUMIF(gas_kental_diensten_2022!$B$2:$B$10000,A61,gas_kental_diensten_2022!$C$2:$C$10000)&gt;0,SUMIF(gas_kental_diensten_2022!$B$2:$B$10000,A61,gas_kental_diensten_2022!$C$2:$C$10000),"")</f>
        <v>20</v>
      </c>
    </row>
    <row r="62" spans="1:11" ht="15" x14ac:dyDescent="0.25">
      <c r="A62" t="s">
        <v>47</v>
      </c>
      <c r="B62">
        <f>IF(SUMIF(elek_kental_2022!$B$2:$B$10000,A62,elek_kental_2022!$C$2:$C$10000)&gt;0,SUMIF(elek_kental_2022!$B$2:$B$10000,A62,elek_kental_2022!$C$2:$C$10000),"")</f>
        <v>5077</v>
      </c>
      <c r="C62">
        <f>IF(SUMIF(elek_kental_bouwj_2022!$B$2:$B$10005,A62,elek_kental_bouwj_2022!$D$2:$D$10005)&gt;0,SUMIF(elek_kental_bouwj_2022!$B$2:$B$10005,A62,elek_kental_bouwj_2022!$D$2:$D$10005),"")</f>
        <v>5077</v>
      </c>
      <c r="D62">
        <f>IF(SUMIF(elek_kental_opp_2022!$B$2:$B$10006,A62,elek_kental_opp_2022!$D$2:$D$10006)&gt;0,SUMIF(elek_kental_opp_2022!$B$2:$B$10006,A62,elek_kental_opp_2022!$D$2:$D$10006),"")</f>
        <v>5077</v>
      </c>
      <c r="E62">
        <f>IF(SUMIF(elek_kental_subsets_2022!$B$2:$B$10001,A62,elek_kental_subsets_2022!$D$2:$D$10001)&gt;0,SUMIF(elek_kental_subsets_2022!$B$2:$B$10001,A62,elek_kental_subsets_2022!$D$2:$D$10001),"")</f>
        <v>5077</v>
      </c>
      <c r="F62">
        <f>IF(SUMIF(elek_kental_diensten_2022!$B$2:$B$10000,A62,elek_kental_diensten_2022!$C$2:$C$10000)&gt;0,SUMIF(elek_kental_diensten_2022!$B$2:$B$10000,A62,elek_kental_diensten_2022!$C$2:$C$10000),"")</f>
        <v>1558</v>
      </c>
      <c r="G62">
        <f>IF(SUMIF(zonnestroom_kentallen_2022!$B$2:$B$10000,A62,zonnestroom_kentallen_2022!$C$2:$C$10000)&gt;0,SUMIF(zonnestroom_kentallen_2022!$B$2:$B$10000,A62,zonnestroom_kentallen_2022!$C$2:$C$10000),"")</f>
        <v>5077</v>
      </c>
      <c r="H62">
        <f>IF(SUMIF(gas_kental_2022!$B$2:$B$10000,A62,gas_kental_2022!$C$2:$C$10000)&gt;0,SUMIF(gas_kental_2022!$B$2:$B$10000,A62,gas_kental_2022!$C$2:$C$10000),"")</f>
        <v>4885</v>
      </c>
      <c r="I62">
        <f>IF(SUMIF(gas_kental_bouwj_2022!$B$2:$B$10003,A62,gas_kental_bouwj_2022!$D$2:$D$10003)&gt;0,SUMIF(gas_kental_bouwj_2022!$B$2:$B$10003,A62,gas_kental_bouwj_2022!$D$2:$D$10003),"")</f>
        <v>4885</v>
      </c>
      <c r="J62">
        <f>IF(SUMIF(gas_kental_opp_2022!$B$2:$B$10007,A62,gas_kental_opp_2022!$D$2:$D$10007)&gt;0,SUMIF(gas_kental_opp_2022!$B$2:$B$10007,A62,gas_kental_opp_2022!$D$2:$D$10007),"")</f>
        <v>4885</v>
      </c>
      <c r="K62">
        <f>IF(SUMIF(gas_kental_diensten_2022!$B$2:$B$10000,A62,gas_kental_diensten_2022!$C$2:$C$10000)&gt;0,SUMIF(gas_kental_diensten_2022!$B$2:$B$10000,A62,gas_kental_diensten_2022!$C$2:$C$10000),"")</f>
        <v>1479</v>
      </c>
    </row>
    <row r="63" spans="1:11" ht="15" x14ac:dyDescent="0.25">
      <c r="A63" t="s">
        <v>48</v>
      </c>
      <c r="B63">
        <f>IF(SUMIF(elek_kental_2022!$B$2:$B$10000,A63,elek_kental_2022!$C$2:$C$10000)&gt;0,SUMIF(elek_kental_2022!$B$2:$B$10000,A63,elek_kental_2022!$C$2:$C$10000),"")</f>
        <v>102</v>
      </c>
      <c r="C63">
        <f>IF(SUMIF(elek_kental_bouwj_2022!$B$2:$B$10005,A63,elek_kental_bouwj_2022!$D$2:$D$10005)&gt;0,SUMIF(elek_kental_bouwj_2022!$B$2:$B$10005,A63,elek_kental_bouwj_2022!$D$2:$D$10005),"")</f>
        <v>102</v>
      </c>
      <c r="D63">
        <f>IF(SUMIF(elek_kental_opp_2022!$B$2:$B$10006,A63,elek_kental_opp_2022!$D$2:$D$10006)&gt;0,SUMIF(elek_kental_opp_2022!$B$2:$B$10006,A63,elek_kental_opp_2022!$D$2:$D$10006),"")</f>
        <v>102</v>
      </c>
      <c r="E63" t="str">
        <f>IF(SUMIF(elek_kental_subsets_2022!$B$2:$B$10001,A63,elek_kental_subsets_2022!$D$2:$D$10001)&gt;0,SUMIF(elek_kental_subsets_2022!$B$2:$B$10001,A63,elek_kental_subsets_2022!$D$2:$D$10001),"")</f>
        <v/>
      </c>
      <c r="F63" t="str">
        <f>IF(SUMIF(elek_kental_diensten_2022!$B$2:$B$10000,A63,elek_kental_diensten_2022!$C$2:$C$10000)&gt;0,SUMIF(elek_kental_diensten_2022!$B$2:$B$10000,A63,elek_kental_diensten_2022!$C$2:$C$10000),"")</f>
        <v/>
      </c>
      <c r="G63">
        <f>IF(SUMIF(zonnestroom_kentallen_2022!$B$2:$B$10000,A63,zonnestroom_kentallen_2022!$C$2:$C$10000)&gt;0,SUMIF(zonnestroom_kentallen_2022!$B$2:$B$10000,A63,zonnestroom_kentallen_2022!$C$2:$C$10000),"")</f>
        <v>102</v>
      </c>
      <c r="H63">
        <f>IF(SUMIF(gas_kental_2022!$B$2:$B$10000,A63,gas_kental_2022!$C$2:$C$10000)&gt;0,SUMIF(gas_kental_2022!$B$2:$B$10000,A63,gas_kental_2022!$C$2:$C$10000),"")</f>
        <v>101</v>
      </c>
      <c r="I63">
        <f>IF(SUMIF(gas_kental_bouwj_2022!$B$2:$B$10003,A63,gas_kental_bouwj_2022!$D$2:$D$10003)&gt;0,SUMIF(gas_kental_bouwj_2022!$B$2:$B$10003,A63,gas_kental_bouwj_2022!$D$2:$D$10003),"")</f>
        <v>101</v>
      </c>
      <c r="J63">
        <f>IF(SUMIF(gas_kental_opp_2022!$B$2:$B$10007,A63,gas_kental_opp_2022!$D$2:$D$10007)&gt;0,SUMIF(gas_kental_opp_2022!$B$2:$B$10007,A63,gas_kental_opp_2022!$D$2:$D$10007),"")</f>
        <v>101</v>
      </c>
      <c r="K63" t="str">
        <f>IF(SUMIF(gas_kental_diensten_2022!$B$2:$B$10000,A63,gas_kental_diensten_2022!$C$2:$C$10000)&gt;0,SUMIF(gas_kental_diensten_2022!$B$2:$B$10000,A63,gas_kental_diensten_2022!$C$2:$C$10000),"")</f>
        <v/>
      </c>
    </row>
    <row r="64" spans="1:11" ht="15" x14ac:dyDescent="0.25">
      <c r="A64" t="s">
        <v>49</v>
      </c>
      <c r="B64">
        <f>IF(SUMIF(elek_kental_2022!$B$2:$B$10000,A64,elek_kental_2022!$C$2:$C$10000)&gt;0,SUMIF(elek_kental_2022!$B$2:$B$10000,A64,elek_kental_2022!$C$2:$C$10000),"")</f>
        <v>3917</v>
      </c>
      <c r="C64">
        <f>IF(SUMIF(elek_kental_bouwj_2022!$B$2:$B$10005,A64,elek_kental_bouwj_2022!$D$2:$D$10005)&gt;0,SUMIF(elek_kental_bouwj_2022!$B$2:$B$10005,A64,elek_kental_bouwj_2022!$D$2:$D$10005),"")</f>
        <v>3917</v>
      </c>
      <c r="D64">
        <f>IF(SUMIF(elek_kental_opp_2022!$B$2:$B$10006,A64,elek_kental_opp_2022!$D$2:$D$10006)&gt;0,SUMIF(elek_kental_opp_2022!$B$2:$B$10006,A64,elek_kental_opp_2022!$D$2:$D$10006),"")</f>
        <v>3917</v>
      </c>
      <c r="E64" t="str">
        <f>IF(SUMIF(elek_kental_subsets_2022!$B$2:$B$10001,A64,elek_kental_subsets_2022!$D$2:$D$10001)&gt;0,SUMIF(elek_kental_subsets_2022!$B$2:$B$10001,A64,elek_kental_subsets_2022!$D$2:$D$10001),"")</f>
        <v/>
      </c>
      <c r="F64">
        <f>IF(SUMIF(elek_kental_diensten_2022!$B$2:$B$10000,A64,elek_kental_diensten_2022!$C$2:$C$10000)&gt;0,SUMIF(elek_kental_diensten_2022!$B$2:$B$10000,A64,elek_kental_diensten_2022!$C$2:$C$10000),"")</f>
        <v>3805</v>
      </c>
      <c r="G64">
        <f>IF(SUMIF(zonnestroom_kentallen_2022!$B$2:$B$10000,A64,zonnestroom_kentallen_2022!$C$2:$C$10000)&gt;0,SUMIF(zonnestroom_kentallen_2022!$B$2:$B$10000,A64,zonnestroom_kentallen_2022!$C$2:$C$10000),"")</f>
        <v>3917</v>
      </c>
      <c r="H64">
        <f>IF(SUMIF(gas_kental_2022!$B$2:$B$10000,A64,gas_kental_2022!$C$2:$C$10000)&gt;0,SUMIF(gas_kental_2022!$B$2:$B$10000,A64,gas_kental_2022!$C$2:$C$10000),"")</f>
        <v>3741</v>
      </c>
      <c r="I64">
        <f>IF(SUMIF(gas_kental_bouwj_2022!$B$2:$B$10003,A64,gas_kental_bouwj_2022!$D$2:$D$10003)&gt;0,SUMIF(gas_kental_bouwj_2022!$B$2:$B$10003,A64,gas_kental_bouwj_2022!$D$2:$D$10003),"")</f>
        <v>3741</v>
      </c>
      <c r="J64">
        <f>IF(SUMIF(gas_kental_opp_2022!$B$2:$B$10007,A64,gas_kental_opp_2022!$D$2:$D$10007)&gt;0,SUMIF(gas_kental_opp_2022!$B$2:$B$10007,A64,gas_kental_opp_2022!$D$2:$D$10007),"")</f>
        <v>3741</v>
      </c>
      <c r="K64">
        <f>IF(SUMIF(gas_kental_diensten_2022!$B$2:$B$10000,A64,gas_kental_diensten_2022!$C$2:$C$10000)&gt;0,SUMIF(gas_kental_diensten_2022!$B$2:$B$10000,A64,gas_kental_diensten_2022!$C$2:$C$10000),"")</f>
        <v>3631</v>
      </c>
    </row>
    <row r="65" spans="1:11" ht="15" x14ac:dyDescent="0.25">
      <c r="A65" t="s">
        <v>50</v>
      </c>
      <c r="B65">
        <f>IF(SUMIF(elek_kental_2022!$B$2:$B$10000,A65,elek_kental_2022!$C$2:$C$10000)&gt;0,SUMIF(elek_kental_2022!$B$2:$B$10000,A65,elek_kental_2022!$C$2:$C$10000),"")</f>
        <v>514</v>
      </c>
      <c r="C65">
        <f>IF(SUMIF(elek_kental_bouwj_2022!$B$2:$B$10005,A65,elek_kental_bouwj_2022!$D$2:$D$10005)&gt;0,SUMIF(elek_kental_bouwj_2022!$B$2:$B$10005,A65,elek_kental_bouwj_2022!$D$2:$D$10005),"")</f>
        <v>514</v>
      </c>
      <c r="D65">
        <f>IF(SUMIF(elek_kental_opp_2022!$B$2:$B$10006,A65,elek_kental_opp_2022!$D$2:$D$10006)&gt;0,SUMIF(elek_kental_opp_2022!$B$2:$B$10006,A65,elek_kental_opp_2022!$D$2:$D$10006),"")</f>
        <v>514</v>
      </c>
      <c r="E65" t="str">
        <f>IF(SUMIF(elek_kental_subsets_2022!$B$2:$B$10001,A65,elek_kental_subsets_2022!$D$2:$D$10001)&gt;0,SUMIF(elek_kental_subsets_2022!$B$2:$B$10001,A65,elek_kental_subsets_2022!$D$2:$D$10001),"")</f>
        <v/>
      </c>
      <c r="F65">
        <f>IF(SUMIF(elek_kental_diensten_2022!$B$2:$B$10000,A65,elek_kental_diensten_2022!$C$2:$C$10000)&gt;0,SUMIF(elek_kental_diensten_2022!$B$2:$B$10000,A65,elek_kental_diensten_2022!$C$2:$C$10000),"")</f>
        <v>461</v>
      </c>
      <c r="G65">
        <f>IF(SUMIF(zonnestroom_kentallen_2022!$B$2:$B$10000,A65,zonnestroom_kentallen_2022!$C$2:$C$10000)&gt;0,SUMIF(zonnestroom_kentallen_2022!$B$2:$B$10000,A65,zonnestroom_kentallen_2022!$C$2:$C$10000),"")</f>
        <v>514</v>
      </c>
      <c r="H65">
        <f>IF(SUMIF(gas_kental_2022!$B$2:$B$10000,A65,gas_kental_2022!$C$2:$C$10000)&gt;0,SUMIF(gas_kental_2022!$B$2:$B$10000,A65,gas_kental_2022!$C$2:$C$10000),"")</f>
        <v>479</v>
      </c>
      <c r="I65">
        <f>IF(SUMIF(gas_kental_bouwj_2022!$B$2:$B$10003,A65,gas_kental_bouwj_2022!$D$2:$D$10003)&gt;0,SUMIF(gas_kental_bouwj_2022!$B$2:$B$10003,A65,gas_kental_bouwj_2022!$D$2:$D$10003),"")</f>
        <v>479</v>
      </c>
      <c r="J65">
        <f>IF(SUMIF(gas_kental_opp_2022!$B$2:$B$10007,A65,gas_kental_opp_2022!$D$2:$D$10007)&gt;0,SUMIF(gas_kental_opp_2022!$B$2:$B$10007,A65,gas_kental_opp_2022!$D$2:$D$10007),"")</f>
        <v>479</v>
      </c>
      <c r="K65">
        <f>IF(SUMIF(gas_kental_diensten_2022!$B$2:$B$10000,A65,gas_kental_diensten_2022!$C$2:$C$10000)&gt;0,SUMIF(gas_kental_diensten_2022!$B$2:$B$10000,A65,gas_kental_diensten_2022!$C$2:$C$10000),"")</f>
        <v>432</v>
      </c>
    </row>
    <row r="66" spans="1:11" ht="15" x14ac:dyDescent="0.25">
      <c r="A66" t="s">
        <v>51</v>
      </c>
      <c r="B66">
        <f>IF(SUMIF(elek_kental_2022!$B$2:$B$10000,A66,elek_kental_2022!$C$2:$C$10000)&gt;0,SUMIF(elek_kental_2022!$B$2:$B$10000,A66,elek_kental_2022!$C$2:$C$10000),"")</f>
        <v>104</v>
      </c>
      <c r="C66">
        <f>IF(SUMIF(elek_kental_bouwj_2022!$B$2:$B$10005,A66,elek_kental_bouwj_2022!$D$2:$D$10005)&gt;0,SUMIF(elek_kental_bouwj_2022!$B$2:$B$10005,A66,elek_kental_bouwj_2022!$D$2:$D$10005),"")</f>
        <v>104</v>
      </c>
      <c r="D66">
        <f>IF(SUMIF(elek_kental_opp_2022!$B$2:$B$10006,A66,elek_kental_opp_2022!$D$2:$D$10006)&gt;0,SUMIF(elek_kental_opp_2022!$B$2:$B$10006,A66,elek_kental_opp_2022!$D$2:$D$10006),"")</f>
        <v>104</v>
      </c>
      <c r="E66" t="str">
        <f>IF(SUMIF(elek_kental_subsets_2022!$B$2:$B$10001,A66,elek_kental_subsets_2022!$D$2:$D$10001)&gt;0,SUMIF(elek_kental_subsets_2022!$B$2:$B$10001,A66,elek_kental_subsets_2022!$D$2:$D$10001),"")</f>
        <v/>
      </c>
      <c r="F66">
        <f>IF(SUMIF(elek_kental_diensten_2022!$B$2:$B$10000,A66,elek_kental_diensten_2022!$C$2:$C$10000)&gt;0,SUMIF(elek_kental_diensten_2022!$B$2:$B$10000,A66,elek_kental_diensten_2022!$C$2:$C$10000),"")</f>
        <v>85</v>
      </c>
      <c r="G66">
        <f>IF(SUMIF(zonnestroom_kentallen_2022!$B$2:$B$10000,A66,zonnestroom_kentallen_2022!$C$2:$C$10000)&gt;0,SUMIF(zonnestroom_kentallen_2022!$B$2:$B$10000,A66,zonnestroom_kentallen_2022!$C$2:$C$10000),"")</f>
        <v>104</v>
      </c>
      <c r="H66">
        <f>IF(SUMIF(gas_kental_2022!$B$2:$B$10000,A66,gas_kental_2022!$C$2:$C$10000)&gt;0,SUMIF(gas_kental_2022!$B$2:$B$10000,A66,gas_kental_2022!$C$2:$C$10000),"")</f>
        <v>94</v>
      </c>
      <c r="I66">
        <f>IF(SUMIF(gas_kental_bouwj_2022!$B$2:$B$10003,A66,gas_kental_bouwj_2022!$D$2:$D$10003)&gt;0,SUMIF(gas_kental_bouwj_2022!$B$2:$B$10003,A66,gas_kental_bouwj_2022!$D$2:$D$10003),"")</f>
        <v>94</v>
      </c>
      <c r="J66">
        <f>IF(SUMIF(gas_kental_opp_2022!$B$2:$B$10007,A66,gas_kental_opp_2022!$D$2:$D$10007)&gt;0,SUMIF(gas_kental_opp_2022!$B$2:$B$10007,A66,gas_kental_opp_2022!$D$2:$D$10007),"")</f>
        <v>94</v>
      </c>
      <c r="K66">
        <f>IF(SUMIF(gas_kental_diensten_2022!$B$2:$B$10000,A66,gas_kental_diensten_2022!$C$2:$C$10000)&gt;0,SUMIF(gas_kental_diensten_2022!$B$2:$B$10000,A66,gas_kental_diensten_2022!$C$2:$C$10000),"")</f>
        <v>77</v>
      </c>
    </row>
    <row r="67" spans="1:11" ht="15" x14ac:dyDescent="0.25">
      <c r="A67" t="s">
        <v>52</v>
      </c>
      <c r="B67">
        <f>IF(SUMIF(elek_kental_2022!$B$2:$B$10000,A67,elek_kental_2022!$C$2:$C$10000)&gt;0,SUMIF(elek_kental_2022!$B$2:$B$10000,A67,elek_kental_2022!$C$2:$C$10000),"")</f>
        <v>460</v>
      </c>
      <c r="C67">
        <f>IF(SUMIF(elek_kental_bouwj_2022!$B$2:$B$10005,A67,elek_kental_bouwj_2022!$D$2:$D$10005)&gt;0,SUMIF(elek_kental_bouwj_2022!$B$2:$B$10005,A67,elek_kental_bouwj_2022!$D$2:$D$10005),"")</f>
        <v>460</v>
      </c>
      <c r="D67">
        <f>IF(SUMIF(elek_kental_opp_2022!$B$2:$B$10006,A67,elek_kental_opp_2022!$D$2:$D$10006)&gt;0,SUMIF(elek_kental_opp_2022!$B$2:$B$10006,A67,elek_kental_opp_2022!$D$2:$D$10006),"")</f>
        <v>460</v>
      </c>
      <c r="E67" t="str">
        <f>IF(SUMIF(elek_kental_subsets_2022!$B$2:$B$10001,A67,elek_kental_subsets_2022!$D$2:$D$10001)&gt;0,SUMIF(elek_kental_subsets_2022!$B$2:$B$10001,A67,elek_kental_subsets_2022!$D$2:$D$10001),"")</f>
        <v/>
      </c>
      <c r="F67">
        <f>IF(SUMIF(elek_kental_diensten_2022!$B$2:$B$10000,A67,elek_kental_diensten_2022!$C$2:$C$10000)&gt;0,SUMIF(elek_kental_diensten_2022!$B$2:$B$10000,A67,elek_kental_diensten_2022!$C$2:$C$10000),"")</f>
        <v>356</v>
      </c>
      <c r="G67">
        <f>IF(SUMIF(zonnestroom_kentallen_2022!$B$2:$B$10000,A67,zonnestroom_kentallen_2022!$C$2:$C$10000)&gt;0,SUMIF(zonnestroom_kentallen_2022!$B$2:$B$10000,A67,zonnestroom_kentallen_2022!$C$2:$C$10000),"")</f>
        <v>460</v>
      </c>
      <c r="H67">
        <f>IF(SUMIF(gas_kental_2022!$B$2:$B$10000,A67,gas_kental_2022!$C$2:$C$10000)&gt;0,SUMIF(gas_kental_2022!$B$2:$B$10000,A67,gas_kental_2022!$C$2:$C$10000),"")</f>
        <v>446</v>
      </c>
      <c r="I67">
        <f>IF(SUMIF(gas_kental_bouwj_2022!$B$2:$B$10003,A67,gas_kental_bouwj_2022!$D$2:$D$10003)&gt;0,SUMIF(gas_kental_bouwj_2022!$B$2:$B$10003,A67,gas_kental_bouwj_2022!$D$2:$D$10003),"")</f>
        <v>446</v>
      </c>
      <c r="J67">
        <f>IF(SUMIF(gas_kental_opp_2022!$B$2:$B$10007,A67,gas_kental_opp_2022!$D$2:$D$10007)&gt;0,SUMIF(gas_kental_opp_2022!$B$2:$B$10007,A67,gas_kental_opp_2022!$D$2:$D$10007),"")</f>
        <v>446</v>
      </c>
      <c r="K67">
        <f>IF(SUMIF(gas_kental_diensten_2022!$B$2:$B$10000,A67,gas_kental_diensten_2022!$C$2:$C$10000)&gt;0,SUMIF(gas_kental_diensten_2022!$B$2:$B$10000,A67,gas_kental_diensten_2022!$C$2:$C$10000),"")</f>
        <v>347</v>
      </c>
    </row>
    <row r="68" spans="1:11" ht="15" x14ac:dyDescent="0.25">
      <c r="A68" t="s">
        <v>53</v>
      </c>
      <c r="B68">
        <f>IF(SUMIF(elek_kental_2022!$B$2:$B$10000,A68,elek_kental_2022!$C$2:$C$10000)&gt;0,SUMIF(elek_kental_2022!$B$2:$B$10000,A68,elek_kental_2022!$C$2:$C$10000),"")</f>
        <v>5400</v>
      </c>
      <c r="C68">
        <f>IF(SUMIF(elek_kental_bouwj_2022!$B$2:$B$10005,A68,elek_kental_bouwj_2022!$D$2:$D$10005)&gt;0,SUMIF(elek_kental_bouwj_2022!$B$2:$B$10005,A68,elek_kental_bouwj_2022!$D$2:$D$10005),"")</f>
        <v>5400</v>
      </c>
      <c r="D68">
        <f>IF(SUMIF(elek_kental_opp_2022!$B$2:$B$10006,A68,elek_kental_opp_2022!$D$2:$D$10006)&gt;0,SUMIF(elek_kental_opp_2022!$B$2:$B$10006,A68,elek_kental_opp_2022!$D$2:$D$10006),"")</f>
        <v>5400</v>
      </c>
      <c r="E68">
        <f>IF(SUMIF(elek_kental_subsets_2022!$B$2:$B$10001,A68,elek_kental_subsets_2022!$D$2:$D$10001)&gt;0,SUMIF(elek_kental_subsets_2022!$B$2:$B$10001,A68,elek_kental_subsets_2022!$D$2:$D$10001),"")</f>
        <v>5400</v>
      </c>
      <c r="F68">
        <f>IF(SUMIF(elek_kental_diensten_2022!$B$2:$B$10000,A68,elek_kental_diensten_2022!$C$2:$C$10000)&gt;0,SUMIF(elek_kental_diensten_2022!$B$2:$B$10000,A68,elek_kental_diensten_2022!$C$2:$C$10000),"")</f>
        <v>4111</v>
      </c>
      <c r="G68">
        <f>IF(SUMIF(zonnestroom_kentallen_2022!$B$2:$B$10000,A68,zonnestroom_kentallen_2022!$C$2:$C$10000)&gt;0,SUMIF(zonnestroom_kentallen_2022!$B$2:$B$10000,A68,zonnestroom_kentallen_2022!$C$2:$C$10000),"")</f>
        <v>5400</v>
      </c>
      <c r="H68">
        <f>IF(SUMIF(gas_kental_2022!$B$2:$B$10000,A68,gas_kental_2022!$C$2:$C$10000)&gt;0,SUMIF(gas_kental_2022!$B$2:$B$10000,A68,gas_kental_2022!$C$2:$C$10000),"")</f>
        <v>4701</v>
      </c>
      <c r="I68">
        <f>IF(SUMIF(gas_kental_bouwj_2022!$B$2:$B$10003,A68,gas_kental_bouwj_2022!$D$2:$D$10003)&gt;0,SUMIF(gas_kental_bouwj_2022!$B$2:$B$10003,A68,gas_kental_bouwj_2022!$D$2:$D$10003),"")</f>
        <v>4701</v>
      </c>
      <c r="J68">
        <f>IF(SUMIF(gas_kental_opp_2022!$B$2:$B$10007,A68,gas_kental_opp_2022!$D$2:$D$10007)&gt;0,SUMIF(gas_kental_opp_2022!$B$2:$B$10007,A68,gas_kental_opp_2022!$D$2:$D$10007),"")</f>
        <v>4701</v>
      </c>
      <c r="K68">
        <f>IF(SUMIF(gas_kental_diensten_2022!$B$2:$B$10000,A68,gas_kental_diensten_2022!$C$2:$C$10000)&gt;0,SUMIF(gas_kental_diensten_2022!$B$2:$B$10000,A68,gas_kental_diensten_2022!$C$2:$C$10000),"")</f>
        <v>3639</v>
      </c>
    </row>
    <row r="69" spans="1:11" ht="15" x14ac:dyDescent="0.25">
      <c r="A69" t="s">
        <v>54</v>
      </c>
      <c r="B69">
        <f>IF(SUMIF(elek_kental_2022!$B$2:$B$10000,A69,elek_kental_2022!$C$2:$C$10000)&gt;0,SUMIF(elek_kental_2022!$B$2:$B$10000,A69,elek_kental_2022!$C$2:$C$10000),"")</f>
        <v>21352</v>
      </c>
      <c r="C69">
        <f>IF(SUMIF(elek_kental_bouwj_2022!$B$2:$B$10005,A69,elek_kental_bouwj_2022!$D$2:$D$10005)&gt;0,SUMIF(elek_kental_bouwj_2022!$B$2:$B$10005,A69,elek_kental_bouwj_2022!$D$2:$D$10005),"")</f>
        <v>21352</v>
      </c>
      <c r="D69">
        <f>IF(SUMIF(elek_kental_opp_2022!$B$2:$B$10006,A69,elek_kental_opp_2022!$D$2:$D$10006)&gt;0,SUMIF(elek_kental_opp_2022!$B$2:$B$10006,A69,elek_kental_opp_2022!$D$2:$D$10006),"")</f>
        <v>21352</v>
      </c>
      <c r="E69">
        <f>IF(SUMIF(elek_kental_subsets_2022!$B$2:$B$10001,A69,elek_kental_subsets_2022!$D$2:$D$10001)&gt;0,SUMIF(elek_kental_subsets_2022!$B$2:$B$10001,A69,elek_kental_subsets_2022!$D$2:$D$10001),"")</f>
        <v>21352</v>
      </c>
      <c r="F69">
        <f>IF(SUMIF(elek_kental_diensten_2022!$B$2:$B$10000,A69,elek_kental_diensten_2022!$C$2:$C$10000)&gt;0,SUMIF(elek_kental_diensten_2022!$B$2:$B$10000,A69,elek_kental_diensten_2022!$C$2:$C$10000),"")</f>
        <v>19309</v>
      </c>
      <c r="G69">
        <f>IF(SUMIF(zonnestroom_kentallen_2022!$B$2:$B$10000,A69,zonnestroom_kentallen_2022!$C$2:$C$10000)&gt;0,SUMIF(zonnestroom_kentallen_2022!$B$2:$B$10000,A69,zonnestroom_kentallen_2022!$C$2:$C$10000),"")</f>
        <v>21352</v>
      </c>
      <c r="H69">
        <f>IF(SUMIF(gas_kental_2022!$B$2:$B$10000,A69,gas_kental_2022!$C$2:$C$10000)&gt;0,SUMIF(gas_kental_2022!$B$2:$B$10000,A69,gas_kental_2022!$C$2:$C$10000),"")</f>
        <v>19597</v>
      </c>
      <c r="I69">
        <f>IF(SUMIF(gas_kental_bouwj_2022!$B$2:$B$10003,A69,gas_kental_bouwj_2022!$D$2:$D$10003)&gt;0,SUMIF(gas_kental_bouwj_2022!$B$2:$B$10003,A69,gas_kental_bouwj_2022!$D$2:$D$10003),"")</f>
        <v>19597</v>
      </c>
      <c r="J69">
        <f>IF(SUMIF(gas_kental_opp_2022!$B$2:$B$10007,A69,gas_kental_opp_2022!$D$2:$D$10007)&gt;0,SUMIF(gas_kental_opp_2022!$B$2:$B$10007,A69,gas_kental_opp_2022!$D$2:$D$10007),"")</f>
        <v>19597</v>
      </c>
      <c r="K69">
        <f>IF(SUMIF(gas_kental_diensten_2022!$B$2:$B$10000,A69,gas_kental_diensten_2022!$C$2:$C$10000)&gt;0,SUMIF(gas_kental_diensten_2022!$B$2:$B$10000,A69,gas_kental_diensten_2022!$C$2:$C$10000),"")</f>
        <v>17661</v>
      </c>
    </row>
    <row r="70" spans="1:11" ht="15" x14ac:dyDescent="0.25">
      <c r="A70" t="s">
        <v>55</v>
      </c>
      <c r="B70">
        <f>IF(SUMIF(elek_kental_2022!$B$2:$B$10000,A70,elek_kental_2022!$C$2:$C$10000)&gt;0,SUMIF(elek_kental_2022!$B$2:$B$10000,A70,elek_kental_2022!$C$2:$C$10000),"")</f>
        <v>14098</v>
      </c>
      <c r="C70">
        <f>IF(SUMIF(elek_kental_bouwj_2022!$B$2:$B$10005,A70,elek_kental_bouwj_2022!$D$2:$D$10005)&gt;0,SUMIF(elek_kental_bouwj_2022!$B$2:$B$10005,A70,elek_kental_bouwj_2022!$D$2:$D$10005),"")</f>
        <v>14098</v>
      </c>
      <c r="D70">
        <f>IF(SUMIF(elek_kental_opp_2022!$B$2:$B$10006,A70,elek_kental_opp_2022!$D$2:$D$10006)&gt;0,SUMIF(elek_kental_opp_2022!$B$2:$B$10006,A70,elek_kental_opp_2022!$D$2:$D$10006),"")</f>
        <v>14098</v>
      </c>
      <c r="E70">
        <f>IF(SUMIF(elek_kental_subsets_2022!$B$2:$B$10001,A70,elek_kental_subsets_2022!$D$2:$D$10001)&gt;0,SUMIF(elek_kental_subsets_2022!$B$2:$B$10001,A70,elek_kental_subsets_2022!$D$2:$D$10001),"")</f>
        <v>14098</v>
      </c>
      <c r="F70">
        <f>IF(SUMIF(elek_kental_diensten_2022!$B$2:$B$10000,A70,elek_kental_diensten_2022!$C$2:$C$10000)&gt;0,SUMIF(elek_kental_diensten_2022!$B$2:$B$10000,A70,elek_kental_diensten_2022!$C$2:$C$10000),"")</f>
        <v>4337</v>
      </c>
      <c r="G70">
        <f>IF(SUMIF(zonnestroom_kentallen_2022!$B$2:$B$10000,A70,zonnestroom_kentallen_2022!$C$2:$C$10000)&gt;0,SUMIF(zonnestroom_kentallen_2022!$B$2:$B$10000,A70,zonnestroom_kentallen_2022!$C$2:$C$10000),"")</f>
        <v>14098</v>
      </c>
      <c r="H70">
        <f>IF(SUMIF(gas_kental_2022!$B$2:$B$10000,A70,gas_kental_2022!$C$2:$C$10000)&gt;0,SUMIF(gas_kental_2022!$B$2:$B$10000,A70,gas_kental_2022!$C$2:$C$10000),"")</f>
        <v>13770</v>
      </c>
      <c r="I70">
        <f>IF(SUMIF(gas_kental_bouwj_2022!$B$2:$B$10003,A70,gas_kental_bouwj_2022!$D$2:$D$10003)&gt;0,SUMIF(gas_kental_bouwj_2022!$B$2:$B$10003,A70,gas_kental_bouwj_2022!$D$2:$D$10003),"")</f>
        <v>13770</v>
      </c>
      <c r="J70">
        <f>IF(SUMIF(gas_kental_opp_2022!$B$2:$B$10007,A70,gas_kental_opp_2022!$D$2:$D$10007)&gt;0,SUMIF(gas_kental_opp_2022!$B$2:$B$10007,A70,gas_kental_opp_2022!$D$2:$D$10007),"")</f>
        <v>13770</v>
      </c>
      <c r="K70">
        <f>IF(SUMIF(gas_kental_diensten_2022!$B$2:$B$10000,A70,gas_kental_diensten_2022!$C$2:$C$10000)&gt;0,SUMIF(gas_kental_diensten_2022!$B$2:$B$10000,A70,gas_kental_diensten_2022!$C$2:$C$10000),"")</f>
        <v>4165</v>
      </c>
    </row>
    <row r="71" spans="1:11" ht="15" x14ac:dyDescent="0.25">
      <c r="A71" t="s">
        <v>56</v>
      </c>
      <c r="B71">
        <f>IF(SUMIF(elek_kental_2022!$B$2:$B$10000,A71,elek_kental_2022!$C$2:$C$10000)&gt;0,SUMIF(elek_kental_2022!$B$2:$B$10000,A71,elek_kental_2022!$C$2:$C$10000),"")</f>
        <v>11021</v>
      </c>
      <c r="C71">
        <f>IF(SUMIF(elek_kental_bouwj_2022!$B$2:$B$10005,A71,elek_kental_bouwj_2022!$D$2:$D$10005)&gt;0,SUMIF(elek_kental_bouwj_2022!$B$2:$B$10005,A71,elek_kental_bouwj_2022!$D$2:$D$10005),"")</f>
        <v>11021</v>
      </c>
      <c r="D71">
        <f>IF(SUMIF(elek_kental_opp_2022!$B$2:$B$10006,A71,elek_kental_opp_2022!$D$2:$D$10006)&gt;0,SUMIF(elek_kental_opp_2022!$B$2:$B$10006,A71,elek_kental_opp_2022!$D$2:$D$10006),"")</f>
        <v>11021</v>
      </c>
      <c r="E71">
        <f>IF(SUMIF(elek_kental_subsets_2022!$B$2:$B$10001,A71,elek_kental_subsets_2022!$D$2:$D$10001)&gt;0,SUMIF(elek_kental_subsets_2022!$B$2:$B$10001,A71,elek_kental_subsets_2022!$D$2:$D$10001),"")</f>
        <v>11021</v>
      </c>
      <c r="F71">
        <f>IF(SUMIF(elek_kental_diensten_2022!$B$2:$B$10000,A71,elek_kental_diensten_2022!$C$2:$C$10000)&gt;0,SUMIF(elek_kental_diensten_2022!$B$2:$B$10000,A71,elek_kental_diensten_2022!$C$2:$C$10000),"")</f>
        <v>6959</v>
      </c>
      <c r="G71">
        <f>IF(SUMIF(zonnestroom_kentallen_2022!$B$2:$B$10000,A71,zonnestroom_kentallen_2022!$C$2:$C$10000)&gt;0,SUMIF(zonnestroom_kentallen_2022!$B$2:$B$10000,A71,zonnestroom_kentallen_2022!$C$2:$C$10000),"")</f>
        <v>11021</v>
      </c>
      <c r="H71">
        <f>IF(SUMIF(gas_kental_2022!$B$2:$B$10000,A71,gas_kental_2022!$C$2:$C$10000)&gt;0,SUMIF(gas_kental_2022!$B$2:$B$10000,A71,gas_kental_2022!$C$2:$C$10000),"")</f>
        <v>11114</v>
      </c>
      <c r="I71">
        <f>IF(SUMIF(gas_kental_bouwj_2022!$B$2:$B$10003,A71,gas_kental_bouwj_2022!$D$2:$D$10003)&gt;0,SUMIF(gas_kental_bouwj_2022!$B$2:$B$10003,A71,gas_kental_bouwj_2022!$D$2:$D$10003),"")</f>
        <v>11114</v>
      </c>
      <c r="J71">
        <f>IF(SUMIF(gas_kental_opp_2022!$B$2:$B$10007,A71,gas_kental_opp_2022!$D$2:$D$10007)&gt;0,SUMIF(gas_kental_opp_2022!$B$2:$B$10007,A71,gas_kental_opp_2022!$D$2:$D$10007),"")</f>
        <v>11114</v>
      </c>
      <c r="K71">
        <f>IF(SUMIF(gas_kental_diensten_2022!$B$2:$B$10000,A71,gas_kental_diensten_2022!$C$2:$C$10000)&gt;0,SUMIF(gas_kental_diensten_2022!$B$2:$B$10000,A71,gas_kental_diensten_2022!$C$2:$C$10000),"")</f>
        <v>6995</v>
      </c>
    </row>
    <row r="72" spans="1:11" ht="15" x14ac:dyDescent="0.25">
      <c r="A72" t="s">
        <v>57</v>
      </c>
      <c r="B72">
        <f>IF(SUMIF(elek_kental_2022!$B$2:$B$10000,A72,elek_kental_2022!$C$2:$C$10000)&gt;0,SUMIF(elek_kental_2022!$B$2:$B$10000,A72,elek_kental_2022!$C$2:$C$10000),"")</f>
        <v>31708</v>
      </c>
      <c r="C72">
        <f>IF(SUMIF(elek_kental_bouwj_2022!$B$2:$B$10005,A72,elek_kental_bouwj_2022!$D$2:$D$10005)&gt;0,SUMIF(elek_kental_bouwj_2022!$B$2:$B$10005,A72,elek_kental_bouwj_2022!$D$2:$D$10005),"")</f>
        <v>31708</v>
      </c>
      <c r="D72">
        <f>IF(SUMIF(elek_kental_opp_2022!$B$2:$B$10006,A72,elek_kental_opp_2022!$D$2:$D$10006)&gt;0,SUMIF(elek_kental_opp_2022!$B$2:$B$10006,A72,elek_kental_opp_2022!$D$2:$D$10006),"")</f>
        <v>31708</v>
      </c>
      <c r="E72">
        <f>IF(SUMIF(elek_kental_subsets_2022!$B$2:$B$10001,A72,elek_kental_subsets_2022!$D$2:$D$10001)&gt;0,SUMIF(elek_kental_subsets_2022!$B$2:$B$10001,A72,elek_kental_subsets_2022!$D$2:$D$10001),"")</f>
        <v>31708</v>
      </c>
      <c r="F72">
        <f>IF(SUMIF(elek_kental_diensten_2022!$B$2:$B$10000,A72,elek_kental_diensten_2022!$C$2:$C$10000)&gt;0,SUMIF(elek_kental_diensten_2022!$B$2:$B$10000,A72,elek_kental_diensten_2022!$C$2:$C$10000),"")</f>
        <v>13816</v>
      </c>
      <c r="G72">
        <f>IF(SUMIF(zonnestroom_kentallen_2022!$B$2:$B$10000,A72,zonnestroom_kentallen_2022!$C$2:$C$10000)&gt;0,SUMIF(zonnestroom_kentallen_2022!$B$2:$B$10000,A72,zonnestroom_kentallen_2022!$C$2:$C$10000),"")</f>
        <v>31708</v>
      </c>
      <c r="H72">
        <f>IF(SUMIF(gas_kental_2022!$B$2:$B$10000,A72,gas_kental_2022!$C$2:$C$10000)&gt;0,SUMIF(gas_kental_2022!$B$2:$B$10000,A72,gas_kental_2022!$C$2:$C$10000),"")</f>
        <v>32172</v>
      </c>
      <c r="I72">
        <f>IF(SUMIF(gas_kental_bouwj_2022!$B$2:$B$10003,A72,gas_kental_bouwj_2022!$D$2:$D$10003)&gt;0,SUMIF(gas_kental_bouwj_2022!$B$2:$B$10003,A72,gas_kental_bouwj_2022!$D$2:$D$10003),"")</f>
        <v>32172</v>
      </c>
      <c r="J72">
        <f>IF(SUMIF(gas_kental_opp_2022!$B$2:$B$10007,A72,gas_kental_opp_2022!$D$2:$D$10007)&gt;0,SUMIF(gas_kental_opp_2022!$B$2:$B$10007,A72,gas_kental_opp_2022!$D$2:$D$10007),"")</f>
        <v>32172</v>
      </c>
      <c r="K72">
        <f>IF(SUMIF(gas_kental_diensten_2022!$B$2:$B$10000,A72,gas_kental_diensten_2022!$C$2:$C$10000)&gt;0,SUMIF(gas_kental_diensten_2022!$B$2:$B$10000,A72,gas_kental_diensten_2022!$C$2:$C$10000),"")</f>
        <v>13983</v>
      </c>
    </row>
    <row r="73" spans="1:11" ht="15" x14ac:dyDescent="0.25">
      <c r="A73" t="s">
        <v>58</v>
      </c>
      <c r="B73">
        <f>IF(SUMIF(elek_kental_2022!$B$2:$B$10000,A73,elek_kental_2022!$C$2:$C$10000)&gt;0,SUMIF(elek_kental_2022!$B$2:$B$10000,A73,elek_kental_2022!$C$2:$C$10000),"")</f>
        <v>9581</v>
      </c>
      <c r="C73">
        <f>IF(SUMIF(elek_kental_bouwj_2022!$B$2:$B$10005,A73,elek_kental_bouwj_2022!$D$2:$D$10005)&gt;0,SUMIF(elek_kental_bouwj_2022!$B$2:$B$10005,A73,elek_kental_bouwj_2022!$D$2:$D$10005),"")</f>
        <v>9581</v>
      </c>
      <c r="D73">
        <f>IF(SUMIF(elek_kental_opp_2022!$B$2:$B$10006,A73,elek_kental_opp_2022!$D$2:$D$10006)&gt;0,SUMIF(elek_kental_opp_2022!$B$2:$B$10006,A73,elek_kental_opp_2022!$D$2:$D$10006),"")</f>
        <v>9581</v>
      </c>
      <c r="E73">
        <f>IF(SUMIF(elek_kental_subsets_2022!$B$2:$B$10001,A73,elek_kental_subsets_2022!$D$2:$D$10001)&gt;0,SUMIF(elek_kental_subsets_2022!$B$2:$B$10001,A73,elek_kental_subsets_2022!$D$2:$D$10001),"")</f>
        <v>9581</v>
      </c>
      <c r="F73">
        <f>IF(SUMIF(elek_kental_diensten_2022!$B$2:$B$10000,A73,elek_kental_diensten_2022!$C$2:$C$10000)&gt;0,SUMIF(elek_kental_diensten_2022!$B$2:$B$10000,A73,elek_kental_diensten_2022!$C$2:$C$10000),"")</f>
        <v>857</v>
      </c>
      <c r="G73">
        <f>IF(SUMIF(zonnestroom_kentallen_2022!$B$2:$B$10000,A73,zonnestroom_kentallen_2022!$C$2:$C$10000)&gt;0,SUMIF(zonnestroom_kentallen_2022!$B$2:$B$10000,A73,zonnestroom_kentallen_2022!$C$2:$C$10000),"")</f>
        <v>9581</v>
      </c>
      <c r="H73">
        <f>IF(SUMIF(gas_kental_2022!$B$2:$B$10000,A73,gas_kental_2022!$C$2:$C$10000)&gt;0,SUMIF(gas_kental_2022!$B$2:$B$10000,A73,gas_kental_2022!$C$2:$C$10000),"")</f>
        <v>8257</v>
      </c>
      <c r="I73">
        <f>IF(SUMIF(gas_kental_bouwj_2022!$B$2:$B$10003,A73,gas_kental_bouwj_2022!$D$2:$D$10003)&gt;0,SUMIF(gas_kental_bouwj_2022!$B$2:$B$10003,A73,gas_kental_bouwj_2022!$D$2:$D$10003),"")</f>
        <v>8257</v>
      </c>
      <c r="J73">
        <f>IF(SUMIF(gas_kental_opp_2022!$B$2:$B$10007,A73,gas_kental_opp_2022!$D$2:$D$10007)&gt;0,SUMIF(gas_kental_opp_2022!$B$2:$B$10007,A73,gas_kental_opp_2022!$D$2:$D$10007),"")</f>
        <v>8257</v>
      </c>
      <c r="K73">
        <f>IF(SUMIF(gas_kental_diensten_2022!$B$2:$B$10000,A73,gas_kental_diensten_2022!$C$2:$C$10000)&gt;0,SUMIF(gas_kental_diensten_2022!$B$2:$B$10000,A73,gas_kental_diensten_2022!$C$2:$C$10000),"")</f>
        <v>760</v>
      </c>
    </row>
    <row r="74" spans="1:11" ht="15" x14ac:dyDescent="0.25">
      <c r="A74" t="s">
        <v>59</v>
      </c>
      <c r="B74">
        <f>IF(SUMIF(elek_kental_2022!$B$2:$B$10000,A74,elek_kental_2022!$C$2:$C$10000)&gt;0,SUMIF(elek_kental_2022!$B$2:$B$10000,A74,elek_kental_2022!$C$2:$C$10000),"")</f>
        <v>4463</v>
      </c>
      <c r="C74">
        <f>IF(SUMIF(elek_kental_bouwj_2022!$B$2:$B$10005,A74,elek_kental_bouwj_2022!$D$2:$D$10005)&gt;0,SUMIF(elek_kental_bouwj_2022!$B$2:$B$10005,A74,elek_kental_bouwj_2022!$D$2:$D$10005),"")</f>
        <v>4463</v>
      </c>
      <c r="D74">
        <f>IF(SUMIF(elek_kental_opp_2022!$B$2:$B$10006,A74,elek_kental_opp_2022!$D$2:$D$10006)&gt;0,SUMIF(elek_kental_opp_2022!$B$2:$B$10006,A74,elek_kental_opp_2022!$D$2:$D$10006),"")</f>
        <v>4463</v>
      </c>
      <c r="E74">
        <f>IF(SUMIF(elek_kental_subsets_2022!$B$2:$B$10001,A74,elek_kental_subsets_2022!$D$2:$D$10001)&gt;0,SUMIF(elek_kental_subsets_2022!$B$2:$B$10001,A74,elek_kental_subsets_2022!$D$2:$D$10001),"")</f>
        <v>4463</v>
      </c>
      <c r="F74">
        <f>IF(SUMIF(elek_kental_diensten_2022!$B$2:$B$10000,A74,elek_kental_diensten_2022!$C$2:$C$10000)&gt;0,SUMIF(elek_kental_diensten_2022!$B$2:$B$10000,A74,elek_kental_diensten_2022!$C$2:$C$10000),"")</f>
        <v>196</v>
      </c>
      <c r="G74">
        <f>IF(SUMIF(zonnestroom_kentallen_2022!$B$2:$B$10000,A74,zonnestroom_kentallen_2022!$C$2:$C$10000)&gt;0,SUMIF(zonnestroom_kentallen_2022!$B$2:$B$10000,A74,zonnestroom_kentallen_2022!$C$2:$C$10000),"")</f>
        <v>4463</v>
      </c>
      <c r="H74">
        <f>IF(SUMIF(gas_kental_2022!$B$2:$B$10000,A74,gas_kental_2022!$C$2:$C$10000)&gt;0,SUMIF(gas_kental_2022!$B$2:$B$10000,A74,gas_kental_2022!$C$2:$C$10000),"")</f>
        <v>4052</v>
      </c>
      <c r="I74">
        <f>IF(SUMIF(gas_kental_bouwj_2022!$B$2:$B$10003,A74,gas_kental_bouwj_2022!$D$2:$D$10003)&gt;0,SUMIF(gas_kental_bouwj_2022!$B$2:$B$10003,A74,gas_kental_bouwj_2022!$D$2:$D$10003),"")</f>
        <v>4052</v>
      </c>
      <c r="J74">
        <f>IF(SUMIF(gas_kental_opp_2022!$B$2:$B$10007,A74,gas_kental_opp_2022!$D$2:$D$10007)&gt;0,SUMIF(gas_kental_opp_2022!$B$2:$B$10007,A74,gas_kental_opp_2022!$D$2:$D$10007),"")</f>
        <v>4052</v>
      </c>
      <c r="K74">
        <f>IF(SUMIF(gas_kental_diensten_2022!$B$2:$B$10000,A74,gas_kental_diensten_2022!$C$2:$C$10000)&gt;0,SUMIF(gas_kental_diensten_2022!$B$2:$B$10000,A74,gas_kental_diensten_2022!$C$2:$C$10000),"")</f>
        <v>173</v>
      </c>
    </row>
    <row r="75" spans="1:11" ht="15" x14ac:dyDescent="0.25">
      <c r="A75" t="s">
        <v>60</v>
      </c>
      <c r="B75">
        <f>IF(SUMIF(elek_kental_2022!$B$2:$B$10000,A75,elek_kental_2022!$C$2:$C$10000)&gt;0,SUMIF(elek_kental_2022!$B$2:$B$10000,A75,elek_kental_2022!$C$2:$C$10000),"")</f>
        <v>1607</v>
      </c>
      <c r="C75">
        <f>IF(SUMIF(elek_kental_bouwj_2022!$B$2:$B$10005,A75,elek_kental_bouwj_2022!$D$2:$D$10005)&gt;0,SUMIF(elek_kental_bouwj_2022!$B$2:$B$10005,A75,elek_kental_bouwj_2022!$D$2:$D$10005),"")</f>
        <v>1607</v>
      </c>
      <c r="D75">
        <f>IF(SUMIF(elek_kental_opp_2022!$B$2:$B$10006,A75,elek_kental_opp_2022!$D$2:$D$10006)&gt;0,SUMIF(elek_kental_opp_2022!$B$2:$B$10006,A75,elek_kental_opp_2022!$D$2:$D$10006),"")</f>
        <v>1607</v>
      </c>
      <c r="E75">
        <f>IF(SUMIF(elek_kental_subsets_2022!$B$2:$B$10001,A75,elek_kental_subsets_2022!$D$2:$D$10001)&gt;0,SUMIF(elek_kental_subsets_2022!$B$2:$B$10001,A75,elek_kental_subsets_2022!$D$2:$D$10001),"")</f>
        <v>1607</v>
      </c>
      <c r="F75">
        <f>IF(SUMIF(elek_kental_diensten_2022!$B$2:$B$10000,A75,elek_kental_diensten_2022!$C$2:$C$10000)&gt;0,SUMIF(elek_kental_diensten_2022!$B$2:$B$10000,A75,elek_kental_diensten_2022!$C$2:$C$10000),"")</f>
        <v>961</v>
      </c>
      <c r="G75">
        <f>IF(SUMIF(zonnestroom_kentallen_2022!$B$2:$B$10000,A75,zonnestroom_kentallen_2022!$C$2:$C$10000)&gt;0,SUMIF(zonnestroom_kentallen_2022!$B$2:$B$10000,A75,zonnestroom_kentallen_2022!$C$2:$C$10000),"")</f>
        <v>1607</v>
      </c>
      <c r="H75">
        <f>IF(SUMIF(gas_kental_2022!$B$2:$B$10000,A75,gas_kental_2022!$C$2:$C$10000)&gt;0,SUMIF(gas_kental_2022!$B$2:$B$10000,A75,gas_kental_2022!$C$2:$C$10000),"")</f>
        <v>1423</v>
      </c>
      <c r="I75">
        <f>IF(SUMIF(gas_kental_bouwj_2022!$B$2:$B$10003,A75,gas_kental_bouwj_2022!$D$2:$D$10003)&gt;0,SUMIF(gas_kental_bouwj_2022!$B$2:$B$10003,A75,gas_kental_bouwj_2022!$D$2:$D$10003),"")</f>
        <v>1423</v>
      </c>
      <c r="J75">
        <f>IF(SUMIF(gas_kental_opp_2022!$B$2:$B$10007,A75,gas_kental_opp_2022!$D$2:$D$10007)&gt;0,SUMIF(gas_kental_opp_2022!$B$2:$B$10007,A75,gas_kental_opp_2022!$D$2:$D$10007),"")</f>
        <v>1423</v>
      </c>
      <c r="K75">
        <f>IF(SUMIF(gas_kental_diensten_2022!$B$2:$B$10000,A75,gas_kental_diensten_2022!$C$2:$C$10000)&gt;0,SUMIF(gas_kental_diensten_2022!$B$2:$B$10000,A75,gas_kental_diensten_2022!$C$2:$C$10000),"")</f>
        <v>865</v>
      </c>
    </row>
    <row r="76" spans="1:11" ht="15" x14ac:dyDescent="0.25">
      <c r="A76" t="s">
        <v>61</v>
      </c>
      <c r="B76">
        <f>IF(SUMIF(elek_kental_2022!$B$2:$B$10000,A76,elek_kental_2022!$C$2:$C$10000)&gt;0,SUMIF(elek_kental_2022!$B$2:$B$10000,A76,elek_kental_2022!$C$2:$C$10000),"")</f>
        <v>113</v>
      </c>
      <c r="C76">
        <f>IF(SUMIF(elek_kental_bouwj_2022!$B$2:$B$10005,A76,elek_kental_bouwj_2022!$D$2:$D$10005)&gt;0,SUMIF(elek_kental_bouwj_2022!$B$2:$B$10005,A76,elek_kental_bouwj_2022!$D$2:$D$10005),"")</f>
        <v>113</v>
      </c>
      <c r="D76">
        <f>IF(SUMIF(elek_kental_opp_2022!$B$2:$B$10006,A76,elek_kental_opp_2022!$D$2:$D$10006)&gt;0,SUMIF(elek_kental_opp_2022!$B$2:$B$10006,A76,elek_kental_opp_2022!$D$2:$D$10006),"")</f>
        <v>113</v>
      </c>
      <c r="E76" t="str">
        <f>IF(SUMIF(elek_kental_subsets_2022!$B$2:$B$10001,A76,elek_kental_subsets_2022!$D$2:$D$10001)&gt;0,SUMIF(elek_kental_subsets_2022!$B$2:$B$10001,A76,elek_kental_subsets_2022!$D$2:$D$10001),"")</f>
        <v/>
      </c>
      <c r="F76">
        <f>IF(SUMIF(elek_kental_diensten_2022!$B$2:$B$10000,A76,elek_kental_diensten_2022!$C$2:$C$10000)&gt;0,SUMIF(elek_kental_diensten_2022!$B$2:$B$10000,A76,elek_kental_diensten_2022!$C$2:$C$10000),"")</f>
        <v>94</v>
      </c>
      <c r="G76">
        <f>IF(SUMIF(zonnestroom_kentallen_2022!$B$2:$B$10000,A76,zonnestroom_kentallen_2022!$C$2:$C$10000)&gt;0,SUMIF(zonnestroom_kentallen_2022!$B$2:$B$10000,A76,zonnestroom_kentallen_2022!$C$2:$C$10000),"")</f>
        <v>113</v>
      </c>
      <c r="H76">
        <f>IF(SUMIF(gas_kental_2022!$B$2:$B$10000,A76,gas_kental_2022!$C$2:$C$10000)&gt;0,SUMIF(gas_kental_2022!$B$2:$B$10000,A76,gas_kental_2022!$C$2:$C$10000),"")</f>
        <v>104</v>
      </c>
      <c r="I76">
        <f>IF(SUMIF(gas_kental_bouwj_2022!$B$2:$B$10003,A76,gas_kental_bouwj_2022!$D$2:$D$10003)&gt;0,SUMIF(gas_kental_bouwj_2022!$B$2:$B$10003,A76,gas_kental_bouwj_2022!$D$2:$D$10003),"")</f>
        <v>104</v>
      </c>
      <c r="J76">
        <f>IF(SUMIF(gas_kental_opp_2022!$B$2:$B$10007,A76,gas_kental_opp_2022!$D$2:$D$10007)&gt;0,SUMIF(gas_kental_opp_2022!$B$2:$B$10007,A76,gas_kental_opp_2022!$D$2:$D$10007),"")</f>
        <v>104</v>
      </c>
      <c r="K76">
        <f>IF(SUMIF(gas_kental_diensten_2022!$B$2:$B$10000,A76,gas_kental_diensten_2022!$C$2:$C$10000)&gt;0,SUMIF(gas_kental_diensten_2022!$B$2:$B$10000,A76,gas_kental_diensten_2022!$C$2:$C$10000),"")</f>
        <v>90</v>
      </c>
    </row>
    <row r="77" spans="1:11" ht="13.9" customHeight="1" x14ac:dyDescent="0.25">
      <c r="A77" t="s">
        <v>62</v>
      </c>
      <c r="B77">
        <f>IF(SUMIF(elek_kental_2022!$B$2:$B$10000,A77,elek_kental_2022!$C$2:$C$10000)&gt;0,SUMIF(elek_kental_2022!$B$2:$B$10000,A77,elek_kental_2022!$C$2:$C$10000),"")</f>
        <v>419</v>
      </c>
      <c r="C77">
        <f>IF(SUMIF(elek_kental_bouwj_2022!$B$2:$B$10005,A77,elek_kental_bouwj_2022!$D$2:$D$10005)&gt;0,SUMIF(elek_kental_bouwj_2022!$B$2:$B$10005,A77,elek_kental_bouwj_2022!$D$2:$D$10005),"")</f>
        <v>419</v>
      </c>
      <c r="D77">
        <f>IF(SUMIF(elek_kental_opp_2022!$B$2:$B$10006,A77,elek_kental_opp_2022!$D$2:$D$10006)&gt;0,SUMIF(elek_kental_opp_2022!$B$2:$B$10006,A77,elek_kental_opp_2022!$D$2:$D$10006),"")</f>
        <v>419</v>
      </c>
      <c r="E77" t="str">
        <f>IF(SUMIF(elek_kental_subsets_2022!$B$2:$B$10001,A77,elek_kental_subsets_2022!$D$2:$D$10001)&gt;0,SUMIF(elek_kental_subsets_2022!$B$2:$B$10001,A77,elek_kental_subsets_2022!$D$2:$D$10001),"")</f>
        <v/>
      </c>
      <c r="F77">
        <f>IF(SUMIF(elek_kental_diensten_2022!$B$2:$B$10000,A77,elek_kental_diensten_2022!$C$2:$C$10000)&gt;0,SUMIF(elek_kental_diensten_2022!$B$2:$B$10000,A77,elek_kental_diensten_2022!$C$2:$C$10000),"")</f>
        <v>398</v>
      </c>
      <c r="G77">
        <f>IF(SUMIF(zonnestroom_kentallen_2022!$B$2:$B$10000,A77,zonnestroom_kentallen_2022!$C$2:$C$10000)&gt;0,SUMIF(zonnestroom_kentallen_2022!$B$2:$B$10000,A77,zonnestroom_kentallen_2022!$C$2:$C$10000),"")</f>
        <v>419</v>
      </c>
      <c r="H77">
        <f>IF(SUMIF(gas_kental_2022!$B$2:$B$10000,A77,gas_kental_2022!$C$2:$C$10000)&gt;0,SUMIF(gas_kental_2022!$B$2:$B$10000,A77,gas_kental_2022!$C$2:$C$10000),"")</f>
        <v>398</v>
      </c>
      <c r="I77">
        <f>IF(SUMIF(gas_kental_bouwj_2022!$B$2:$B$10003,A77,gas_kental_bouwj_2022!$D$2:$D$10003)&gt;0,SUMIF(gas_kental_bouwj_2022!$B$2:$B$10003,A77,gas_kental_bouwj_2022!$D$2:$D$10003),"")</f>
        <v>398</v>
      </c>
      <c r="J77">
        <f>IF(SUMIF(gas_kental_opp_2022!$B$2:$B$10007,A77,gas_kental_opp_2022!$D$2:$D$10007)&gt;0,SUMIF(gas_kental_opp_2022!$B$2:$B$10007,A77,gas_kental_opp_2022!$D$2:$D$10007),"")</f>
        <v>398</v>
      </c>
      <c r="K77">
        <f>IF(SUMIF(gas_kental_diensten_2022!$B$2:$B$10000,A77,gas_kental_diensten_2022!$C$2:$C$10000)&gt;0,SUMIF(gas_kental_diensten_2022!$B$2:$B$10000,A77,gas_kental_diensten_2022!$C$2:$C$10000),"")</f>
        <v>378</v>
      </c>
    </row>
    <row r="78" spans="1:11" ht="13.9" customHeight="1" x14ac:dyDescent="0.25">
      <c r="A78" t="s">
        <v>63</v>
      </c>
      <c r="B78">
        <f>IF(SUMIF(elek_kental_2022!$B$2:$B$10000,A78,elek_kental_2022!$C$2:$C$10000)&gt;0,SUMIF(elek_kental_2022!$B$2:$B$10000,A78,elek_kental_2022!$C$2:$C$10000),"")</f>
        <v>172</v>
      </c>
      <c r="C78">
        <f>IF(SUMIF(elek_kental_bouwj_2022!$B$2:$B$10005,A78,elek_kental_bouwj_2022!$D$2:$D$10005)&gt;0,SUMIF(elek_kental_bouwj_2022!$B$2:$B$10005,A78,elek_kental_bouwj_2022!$D$2:$D$10005),"")</f>
        <v>172</v>
      </c>
      <c r="D78">
        <f>IF(SUMIF(elek_kental_opp_2022!$B$2:$B$10006,A78,elek_kental_opp_2022!$D$2:$D$10006)&gt;0,SUMIF(elek_kental_opp_2022!$B$2:$B$10006,A78,elek_kental_opp_2022!$D$2:$D$10006),"")</f>
        <v>172</v>
      </c>
      <c r="E78" t="str">
        <f>IF(SUMIF(elek_kental_subsets_2022!$B$2:$B$10001,A78,elek_kental_subsets_2022!$D$2:$D$10001)&gt;0,SUMIF(elek_kental_subsets_2022!$B$2:$B$10001,A78,elek_kental_subsets_2022!$D$2:$D$10001),"")</f>
        <v/>
      </c>
      <c r="F78">
        <f>IF(SUMIF(elek_kental_diensten_2022!$B$2:$B$10000,A78,elek_kental_diensten_2022!$C$2:$C$10000)&gt;0,SUMIF(elek_kental_diensten_2022!$B$2:$B$10000,A78,elek_kental_diensten_2022!$C$2:$C$10000),"")</f>
        <v>154</v>
      </c>
      <c r="G78">
        <f>IF(SUMIF(zonnestroom_kentallen_2022!$B$2:$B$10000,A78,zonnestroom_kentallen_2022!$C$2:$C$10000)&gt;0,SUMIF(zonnestroom_kentallen_2022!$B$2:$B$10000,A78,zonnestroom_kentallen_2022!$C$2:$C$10000),"")</f>
        <v>172</v>
      </c>
      <c r="H78">
        <f>IF(SUMIF(gas_kental_2022!$B$2:$B$10000,A78,gas_kental_2022!$C$2:$C$10000)&gt;0,SUMIF(gas_kental_2022!$B$2:$B$10000,A78,gas_kental_2022!$C$2:$C$10000),"")</f>
        <v>158</v>
      </c>
      <c r="I78">
        <f>IF(SUMIF(gas_kental_bouwj_2022!$B$2:$B$10003,A78,gas_kental_bouwj_2022!$D$2:$D$10003)&gt;0,SUMIF(gas_kental_bouwj_2022!$B$2:$B$10003,A78,gas_kental_bouwj_2022!$D$2:$D$10003),"")</f>
        <v>158</v>
      </c>
      <c r="J78">
        <f>IF(SUMIF(gas_kental_opp_2022!$B$2:$B$10007,A78,gas_kental_opp_2022!$D$2:$D$10007)&gt;0,SUMIF(gas_kental_opp_2022!$B$2:$B$10007,A78,gas_kental_opp_2022!$D$2:$D$10007),"")</f>
        <v>158</v>
      </c>
      <c r="K78">
        <f>IF(SUMIF(gas_kental_diensten_2022!$B$2:$B$10000,A78,gas_kental_diensten_2022!$C$2:$C$10000)&gt;0,SUMIF(gas_kental_diensten_2022!$B$2:$B$10000,A78,gas_kental_diensten_2022!$C$2:$C$10000),"")</f>
        <v>145</v>
      </c>
    </row>
    <row r="79" spans="1:11" ht="13.9" customHeight="1" x14ac:dyDescent="0.25">
      <c r="A79" t="s">
        <v>64</v>
      </c>
      <c r="B79">
        <f>IF(SUMIF(elek_kental_2022!$B$2:$B$10000,A79,elek_kental_2022!$C$2:$C$10000)&gt;0,SUMIF(elek_kental_2022!$B$2:$B$10000,A79,elek_kental_2022!$C$2:$C$10000),"")</f>
        <v>2477</v>
      </c>
      <c r="C79">
        <f>IF(SUMIF(elek_kental_bouwj_2022!$B$2:$B$10005,A79,elek_kental_bouwj_2022!$D$2:$D$10005)&gt;0,SUMIF(elek_kental_bouwj_2022!$B$2:$B$10005,A79,elek_kental_bouwj_2022!$D$2:$D$10005),"")</f>
        <v>2477</v>
      </c>
      <c r="D79">
        <f>IF(SUMIF(elek_kental_opp_2022!$B$2:$B$10006,A79,elek_kental_opp_2022!$D$2:$D$10006)&gt;0,SUMIF(elek_kental_opp_2022!$B$2:$B$10006,A79,elek_kental_opp_2022!$D$2:$D$10006),"")</f>
        <v>2477</v>
      </c>
      <c r="E79">
        <f>IF(SUMIF(elek_kental_subsets_2022!$B$2:$B$10001,A79,elek_kental_subsets_2022!$D$2:$D$10001)&gt;0,SUMIF(elek_kental_subsets_2022!$B$2:$B$10001,A79,elek_kental_subsets_2022!$D$2:$D$10001),"")</f>
        <v>2477</v>
      </c>
      <c r="F79">
        <f>IF(SUMIF(elek_kental_diensten_2022!$B$2:$B$10000,A79,elek_kental_diensten_2022!$C$2:$C$10000)&gt;0,SUMIF(elek_kental_diensten_2022!$B$2:$B$10000,A79,elek_kental_diensten_2022!$C$2:$C$10000),"")</f>
        <v>2382</v>
      </c>
      <c r="G79">
        <f>IF(SUMIF(zonnestroom_kentallen_2022!$B$2:$B$10000,A79,zonnestroom_kentallen_2022!$C$2:$C$10000)&gt;0,SUMIF(zonnestroom_kentallen_2022!$B$2:$B$10000,A79,zonnestroom_kentallen_2022!$C$2:$C$10000),"")</f>
        <v>2477</v>
      </c>
      <c r="H79">
        <f>IF(SUMIF(gas_kental_2022!$B$2:$B$10000,A79,gas_kental_2022!$C$2:$C$10000)&gt;0,SUMIF(gas_kental_2022!$B$2:$B$10000,A79,gas_kental_2022!$C$2:$C$10000),"")</f>
        <v>2295</v>
      </c>
      <c r="I79">
        <f>IF(SUMIF(gas_kental_bouwj_2022!$B$2:$B$10003,A79,gas_kental_bouwj_2022!$D$2:$D$10003)&gt;0,SUMIF(gas_kental_bouwj_2022!$B$2:$B$10003,A79,gas_kental_bouwj_2022!$D$2:$D$10003),"")</f>
        <v>2295</v>
      </c>
      <c r="J79">
        <f>IF(SUMIF(gas_kental_opp_2022!$B$2:$B$10007,A79,gas_kental_opp_2022!$D$2:$D$10007)&gt;0,SUMIF(gas_kental_opp_2022!$B$2:$B$10007,A79,gas_kental_opp_2022!$D$2:$D$10007),"")</f>
        <v>2295</v>
      </c>
      <c r="K79">
        <f>IF(SUMIF(gas_kental_diensten_2022!$B$2:$B$10000,A79,gas_kental_diensten_2022!$C$2:$C$10000)&gt;0,SUMIF(gas_kental_diensten_2022!$B$2:$B$10000,A79,gas_kental_diensten_2022!$C$2:$C$10000),"")</f>
        <v>2206</v>
      </c>
    </row>
    <row r="80" spans="1:11" ht="13.9" customHeight="1" x14ac:dyDescent="0.25">
      <c r="A80" t="s">
        <v>65</v>
      </c>
      <c r="B80">
        <f>IF(SUMIF(elek_kental_2022!$B$2:$B$10000,A80,elek_kental_2022!$C$2:$C$10000)&gt;0,SUMIF(elek_kental_2022!$B$2:$B$10000,A80,elek_kental_2022!$C$2:$C$10000),"")</f>
        <v>491</v>
      </c>
      <c r="C80">
        <f>IF(SUMIF(elek_kental_bouwj_2022!$B$2:$B$10005,A80,elek_kental_bouwj_2022!$D$2:$D$10005)&gt;0,SUMIF(elek_kental_bouwj_2022!$B$2:$B$10005,A80,elek_kental_bouwj_2022!$D$2:$D$10005),"")</f>
        <v>491</v>
      </c>
      <c r="D80">
        <f>IF(SUMIF(elek_kental_opp_2022!$B$2:$B$10006,A80,elek_kental_opp_2022!$D$2:$D$10006)&gt;0,SUMIF(elek_kental_opp_2022!$B$2:$B$10006,A80,elek_kental_opp_2022!$D$2:$D$10006),"")</f>
        <v>491</v>
      </c>
      <c r="E80" t="str">
        <f>IF(SUMIF(elek_kental_subsets_2022!$B$2:$B$10001,A80,elek_kental_subsets_2022!$D$2:$D$10001)&gt;0,SUMIF(elek_kental_subsets_2022!$B$2:$B$10001,A80,elek_kental_subsets_2022!$D$2:$D$10001),"")</f>
        <v/>
      </c>
      <c r="F80">
        <f>IF(SUMIF(elek_kental_diensten_2022!$B$2:$B$10000,A80,elek_kental_diensten_2022!$C$2:$C$10000)&gt;0,SUMIF(elek_kental_diensten_2022!$B$2:$B$10000,A80,elek_kental_diensten_2022!$C$2:$C$10000),"")</f>
        <v>418</v>
      </c>
      <c r="G80">
        <f>IF(SUMIF(zonnestroom_kentallen_2022!$B$2:$B$10000,A80,zonnestroom_kentallen_2022!$C$2:$C$10000)&gt;0,SUMIF(zonnestroom_kentallen_2022!$B$2:$B$10000,A80,zonnestroom_kentallen_2022!$C$2:$C$10000),"")</f>
        <v>491</v>
      </c>
      <c r="H80">
        <f>IF(SUMIF(gas_kental_2022!$B$2:$B$10000,A80,gas_kental_2022!$C$2:$C$10000)&gt;0,SUMIF(gas_kental_2022!$B$2:$B$10000,A80,gas_kental_2022!$C$2:$C$10000),"")</f>
        <v>491</v>
      </c>
      <c r="I80">
        <f>IF(SUMIF(gas_kental_bouwj_2022!$B$2:$B$10003,A80,gas_kental_bouwj_2022!$D$2:$D$10003)&gt;0,SUMIF(gas_kental_bouwj_2022!$B$2:$B$10003,A80,gas_kental_bouwj_2022!$D$2:$D$10003),"")</f>
        <v>491</v>
      </c>
      <c r="J80">
        <f>IF(SUMIF(gas_kental_opp_2022!$B$2:$B$10007,A80,gas_kental_opp_2022!$D$2:$D$10007)&gt;0,SUMIF(gas_kental_opp_2022!$B$2:$B$10007,A80,gas_kental_opp_2022!$D$2:$D$10007),"")</f>
        <v>491</v>
      </c>
      <c r="K80">
        <f>IF(SUMIF(gas_kental_diensten_2022!$B$2:$B$10000,A80,gas_kental_diensten_2022!$C$2:$C$10000)&gt;0,SUMIF(gas_kental_diensten_2022!$B$2:$B$10000,A80,gas_kental_diensten_2022!$C$2:$C$10000),"")</f>
        <v>417</v>
      </c>
    </row>
    <row r="81" spans="1:1" ht="13.9" customHeight="1" x14ac:dyDescent="0.25">
      <c r="A81" s="5"/>
    </row>
    <row r="82" spans="1:1" ht="13.9" customHeight="1" x14ac:dyDescent="0.25">
      <c r="A82" s="6"/>
    </row>
    <row r="1048575" ht="12.75" customHeight="1" x14ac:dyDescent="0.25"/>
  </sheetData>
  <pageMargins left="0.78749999999999998" right="0.78749999999999998" top="1.05277777777778" bottom="1.05277777777778" header="0.78749999999999998" footer="0.78749999999999998"/>
  <pageSetup paperSize="9" orientation="portrait" horizontalDpi="300" verticalDpi="300"/>
  <headerFooter>
    <oddHeader>&amp;C&amp;"Times New Roman,Standaard"&amp;12&amp;Kffffff&amp;A</oddHeader>
    <oddFooter>&amp;C&amp;"Times New Roman,Standaard"&amp;12&amp;KffffffPagina &amp;P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07B743D395218142B70B6B5820B4E3EF" ma:contentTypeVersion="17" ma:contentTypeDescription="Create a new document." ma:contentTypeScope="" ma:versionID="c2c2cd170465925a595f25cb94e2bc56">
  <xsd:schema xmlns:xsd="http://www.w3.org/2001/XMLSchema" xmlns:xs="http://www.w3.org/2001/XMLSchema" xmlns:p="http://schemas.microsoft.com/office/2006/metadata/properties" xmlns:ns2="2f6a910d-138e-42c1-8e8a-320c1b7cf3f7" xmlns:ns3="cd3b4b84-6c4f-4da8-aa44-2e7f2f3d043a" xmlns:ns5="6a7e0501-e7ce-433c-bbb8-21c6b6a7c4f6" targetNamespace="http://schemas.microsoft.com/office/2006/metadata/properties" ma:root="true" ma:fieldsID="0ec325636383d7b28098d8210c9d4748" ns2:_="" ns3:_="" ns5:_="">
    <xsd:import namespace="2f6a910d-138e-42c1-8e8a-320c1b7cf3f7"/>
    <xsd:import namespace="cd3b4b84-6c4f-4da8-aa44-2e7f2f3d043a"/>
    <xsd:import namespace="6a7e0501-e7ce-433c-bbb8-21c6b6a7c4f6"/>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MediaServiceDateTaken"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3b4b84-6c4f-4da8-aa44-2e7f2f3d043a"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50b2525e-c987-43c8-b1ce-781705666a34}" ma:internalName="TaxCatchAll" ma:showField="CatchAllData"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50b2525e-c987-43c8-b1ce-781705666a34}" ma:internalName="TaxCatchAllLabel" ma:readOnly="true" ma:showField="CatchAllDataLabel" ma:web="cd3b4b84-6c4f-4da8-aa44-2e7f2f3d043a">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e0501-e7ce-433c-bbb8-21c6b6a7c4f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Update gebouwenmatrix en energie kentall</TNOC_ClusterName>
    <TNOC_ClusterId xmlns="2f6a910d-138e-42c1-8e8a-320c1b7cf3f7">P060.64283</TNOC_ClusterId>
    <lca20d149a844688b6abf34073d5c21d xmlns="cd3b4b84-6c4f-4da8-aa44-2e7f2f3d043a">
      <Terms xmlns="http://schemas.microsoft.com/office/infopath/2007/PartnerControls"/>
    </lca20d149a844688b6abf34073d5c21d>
    <n2a7a23bcc2241cb9261f9a914c7c1bb xmlns="cd3b4b84-6c4f-4da8-aa44-2e7f2f3d043a">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f76f155ced4ddcb4097134ff3c332f xmlns="6a7e0501-e7ce-433c-bbb8-21c6b6a7c4f6">
      <Terms xmlns="http://schemas.microsoft.com/office/infopath/2007/PartnerControls"/>
    </lcf76f155ced4ddcb4097134ff3c332f>
    <TaxCatchAll xmlns="cd3b4b84-6c4f-4da8-aa44-2e7f2f3d043a">
      <Value>5</Value>
      <Value>1</Value>
    </TaxCatchAll>
    <h15fbb78f4cb41d290e72f301ea2865f xmlns="cd3b4b84-6c4f-4da8-aa44-2e7f2f3d043a">
      <Terms xmlns="http://schemas.microsoft.com/office/infopath/2007/PartnerControls">
        <TermInfo xmlns="http://schemas.microsoft.com/office/infopath/2007/PartnerControls">
          <TermName xmlns="http://schemas.microsoft.com/office/infopath/2007/PartnerControls">Project</TermName>
          <TermId xmlns="http://schemas.microsoft.com/office/infopath/2007/PartnerControls">fa11c4c9-105f-402c-bb40-9a56b4989397</TermId>
        </TermInfo>
      </Terms>
    </h15fbb78f4cb41d290e72f301ea2865f>
    <bac4ab11065f4f6c809c820c57e320e5 xmlns="cd3b4b84-6c4f-4da8-aa44-2e7f2f3d043a">
      <Terms xmlns="http://schemas.microsoft.com/office/infopath/2007/PartnerControls"/>
    </bac4ab11065f4f6c809c820c57e320e5>
    <_dlc_DocId xmlns="cd3b4b84-6c4f-4da8-aa44-2e7f2f3d043a">V6YTYJV2WW47-838750284-318</_dlc_DocId>
    <_dlc_DocIdUrl xmlns="cd3b4b84-6c4f-4da8-aa44-2e7f2f3d043a">
      <Url>https://365tno.sharepoint.com/teams/P060.64283/_layouts/15/DocIdRedir.aspx?ID=V6YTYJV2WW47-838750284-318</Url>
      <Description>V6YTYJV2WW47-838750284-318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0466F4-06FA-4993-81A7-4C08151D5695}">
  <ds:schemaRefs>
    <ds:schemaRef ds:uri="http://schemas.microsoft.com/sharepoint/events"/>
  </ds:schemaRefs>
</ds:datastoreItem>
</file>

<file path=customXml/itemProps2.xml><?xml version="1.0" encoding="utf-8"?>
<ds:datastoreItem xmlns:ds="http://schemas.openxmlformats.org/officeDocument/2006/customXml" ds:itemID="{4BF0EB02-47D2-4AAF-854F-04290C01C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d3b4b84-6c4f-4da8-aa44-2e7f2f3d043a"/>
    <ds:schemaRef ds:uri="6a7e0501-e7ce-433c-bbb8-21c6b6a7c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0F6A89-BE31-47FB-83BB-72150D69A8C3}">
  <ds:schemaRefs>
    <ds:schemaRef ds:uri="http://www.w3.org/XML/1998/namespace"/>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purl.org/dc/terms/"/>
    <ds:schemaRef ds:uri="http://schemas.openxmlformats.org/package/2006/metadata/core-properties"/>
    <ds:schemaRef ds:uri="6a7e0501-e7ce-433c-bbb8-21c6b6a7c4f6"/>
    <ds:schemaRef ds:uri="cd3b4b84-6c4f-4da8-aa44-2e7f2f3d043a"/>
    <ds:schemaRef ds:uri="2f6a910d-138e-42c1-8e8a-320c1b7cf3f7"/>
    <ds:schemaRef ds:uri="http://purl.org/dc/dcmitype/"/>
  </ds:schemaRefs>
</ds:datastoreItem>
</file>

<file path=customXml/itemProps4.xml><?xml version="1.0" encoding="utf-8"?>
<ds:datastoreItem xmlns:ds="http://schemas.openxmlformats.org/officeDocument/2006/customXml" ds:itemID="{F8FEA29B-5B20-4E3E-9876-9EC5724F49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245</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inhoudsopgave en toelichting</vt:lpstr>
      <vt:lpstr>gas_kental_2022</vt:lpstr>
      <vt:lpstr>gas_kental_bouwj_2022</vt:lpstr>
      <vt:lpstr>gas_kental_opp_2022</vt:lpstr>
      <vt:lpstr>gas_kental_diensten_2022</vt:lpstr>
      <vt:lpstr>elek_kental_2022</vt:lpstr>
      <vt:lpstr>elek_kental_bouwj_2022</vt:lpstr>
      <vt:lpstr>elek_kental_opp_2022</vt:lpstr>
      <vt:lpstr>elek_kental_diensten_2022</vt:lpstr>
      <vt:lpstr>elek_kental_subsets_2022</vt:lpstr>
      <vt:lpstr>zonnestroom_kentallen_2022</vt:lpstr>
      <vt:lpstr>populatie_overzicht_2022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gst10159rnik</dc:creator>
  <dc:description/>
  <cp:lastModifiedBy>Schravemade, M.W. (Martin)</cp:lastModifiedBy>
  <cp:revision>22</cp:revision>
  <dcterms:created xsi:type="dcterms:W3CDTF">2026-07-28T12:05:51Z</dcterms:created>
  <dcterms:modified xsi:type="dcterms:W3CDTF">2026-08-31T10:10:09Z</dcterms:modified>
  <dc:language>nl-NL</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0x010100A35317DCC28344A7B82488658A034A5C010007B743D395218142B70B6B5820B4E3EF</vt:lpwstr>
  </property>
  <property fmtid="{D5CDD505-2E9C-101B-9397-08002B2CF9AE}" pid="3" name="_dlc_DocIdItemGuid">
    <vt:lpwstr>2ffbbe4a-441f-4f6a-a77d-e2f93988bb9c</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1;#Project|fa11c4c9-105f-402c-bb40-9a56b4989397</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