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sn.tno.nl\Data\sv\sv-015068\TNO\Rapporten\2026\"/>
    </mc:Choice>
  </mc:AlternateContent>
  <xr:revisionPtr revIDLastSave="0" documentId="8_{F93AFFDC-04C4-43E5-AFEF-F8767479AC9E}" xr6:coauthVersionLast="47" xr6:coauthVersionMax="47" xr10:uidLastSave="{00000000-0000-0000-0000-000000000000}"/>
  <bookViews>
    <workbookView xWindow="-120" yWindow="-120" windowWidth="29040" windowHeight="15720" tabRatio="500" xr2:uid="{00000000-000D-0000-FFFF-FFFF00000000}"/>
  </bookViews>
  <sheets>
    <sheet name="inhoudsopgave en toelichting" sheetId="14" r:id="rId1"/>
    <sheet name="gas_kental_2021" sheetId="8" r:id="rId2"/>
    <sheet name="gas_kental_bouwj_2021" sheetId="9" r:id="rId3"/>
    <sheet name="gas_kental_opp_2021" sheetId="10" r:id="rId4"/>
    <sheet name="gas_kental_diensten_2021" sheetId="12" r:id="rId5"/>
    <sheet name="elek_kental_2021" sheetId="1" r:id="rId6"/>
    <sheet name="elek_kental_bouwj_2021" sheetId="2" r:id="rId7"/>
    <sheet name="elek_kental_opp_2021" sheetId="3" r:id="rId8"/>
    <sheet name="elek_kental_diensten_2021" sheetId="5" r:id="rId9"/>
    <sheet name="elek_kental_subsets_2021" sheetId="6" r:id="rId10"/>
    <sheet name="zonnestroom_kentallen_2021" sheetId="7" r:id="rId11"/>
    <sheet name="populatie_overzicht_2021" sheetId="13" r:id="rId12"/>
  </sheets>
  <definedNames>
    <definedName name="_xlnm._FilterDatabase" localSheetId="5" hidden="1">elek_kental_2021!$A$1:$M$66</definedName>
    <definedName name="_xlnm._FilterDatabase" localSheetId="6" hidden="1">elek_kental_bouwj_2021!$A$1:$O$338</definedName>
    <definedName name="_xlnm._FilterDatabase" localSheetId="8" hidden="1">elek_kental_diensten_2021!$A$1:$M$66</definedName>
    <definedName name="_xlnm._FilterDatabase" localSheetId="7" hidden="1">elek_kental_opp_2021!$A$1:$O$420</definedName>
    <definedName name="_xlnm._FilterDatabase" localSheetId="9" hidden="1">elek_kental_subsets_2021!$A$1:$O$141</definedName>
    <definedName name="_xlnm._FilterDatabase" localSheetId="1" hidden="1">gas_kental_2021!$A$1:$H$66</definedName>
    <definedName name="_xlnm._FilterDatabase" localSheetId="2" hidden="1">gas_kental_bouwj_2021!$A$1:$J$333</definedName>
    <definedName name="_xlnm._FilterDatabase" localSheetId="4" hidden="1">gas_kental_diensten_2021!$A$1:$H$66</definedName>
    <definedName name="_xlnm._FilterDatabase" localSheetId="3" hidden="1">gas_kental_opp_2021!$A$1:$J$419</definedName>
    <definedName name="_xlnm._FilterDatabase" localSheetId="11" hidden="1">populatie_overzicht_2021!$A$15:$L$80</definedName>
    <definedName name="_xlnm._FilterDatabase" localSheetId="10" hidden="1">zonnestroom_kentallen_2021!$A$1:$G$66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80" i="13" l="1"/>
  <c r="J80" i="13"/>
  <c r="I80" i="13"/>
  <c r="H80" i="13"/>
  <c r="G80" i="13"/>
  <c r="F80" i="13"/>
  <c r="E80" i="13"/>
  <c r="D80" i="13"/>
  <c r="C80" i="13"/>
  <c r="B80" i="13"/>
  <c r="K79" i="13"/>
  <c r="J79" i="13"/>
  <c r="I79" i="13"/>
  <c r="H79" i="13"/>
  <c r="G79" i="13"/>
  <c r="F79" i="13"/>
  <c r="E79" i="13"/>
  <c r="D79" i="13"/>
  <c r="C79" i="13"/>
  <c r="B79" i="13"/>
  <c r="K78" i="13"/>
  <c r="J78" i="13"/>
  <c r="I78" i="13"/>
  <c r="H78" i="13"/>
  <c r="G78" i="13"/>
  <c r="F78" i="13"/>
  <c r="E78" i="13"/>
  <c r="D78" i="13"/>
  <c r="C78" i="13"/>
  <c r="B78" i="13"/>
  <c r="K77" i="13"/>
  <c r="J77" i="13"/>
  <c r="I77" i="13"/>
  <c r="H77" i="13"/>
  <c r="G77" i="13"/>
  <c r="F77" i="13"/>
  <c r="E77" i="13"/>
  <c r="D77" i="13"/>
  <c r="C77" i="13"/>
  <c r="B77" i="13"/>
  <c r="K76" i="13"/>
  <c r="J76" i="13"/>
  <c r="I76" i="13"/>
  <c r="H76" i="13"/>
  <c r="G76" i="13"/>
  <c r="F76" i="13"/>
  <c r="E76" i="13"/>
  <c r="D76" i="13"/>
  <c r="C76" i="13"/>
  <c r="B76" i="13"/>
  <c r="K75" i="13"/>
  <c r="J75" i="13"/>
  <c r="I75" i="13"/>
  <c r="H75" i="13"/>
  <c r="G75" i="13"/>
  <c r="F75" i="13"/>
  <c r="E75" i="13"/>
  <c r="D75" i="13"/>
  <c r="C75" i="13"/>
  <c r="B75" i="13"/>
  <c r="K74" i="13"/>
  <c r="J74" i="13"/>
  <c r="I74" i="13"/>
  <c r="H74" i="13"/>
  <c r="G74" i="13"/>
  <c r="F74" i="13"/>
  <c r="E74" i="13"/>
  <c r="D74" i="13"/>
  <c r="C74" i="13"/>
  <c r="B74" i="13"/>
  <c r="K73" i="13"/>
  <c r="J73" i="13"/>
  <c r="I73" i="13"/>
  <c r="H73" i="13"/>
  <c r="G73" i="13"/>
  <c r="F73" i="13"/>
  <c r="E73" i="13"/>
  <c r="D73" i="13"/>
  <c r="C73" i="13"/>
  <c r="B73" i="13"/>
  <c r="K72" i="13"/>
  <c r="J72" i="13"/>
  <c r="I72" i="13"/>
  <c r="H72" i="13"/>
  <c r="G72" i="13"/>
  <c r="F72" i="13"/>
  <c r="E72" i="13"/>
  <c r="D72" i="13"/>
  <c r="C72" i="13"/>
  <c r="B72" i="13"/>
  <c r="K71" i="13"/>
  <c r="J71" i="13"/>
  <c r="I71" i="13"/>
  <c r="H71" i="13"/>
  <c r="G71" i="13"/>
  <c r="F71" i="13"/>
  <c r="E71" i="13"/>
  <c r="D71" i="13"/>
  <c r="C71" i="13"/>
  <c r="B71" i="13"/>
  <c r="K70" i="13"/>
  <c r="J70" i="13"/>
  <c r="I70" i="13"/>
  <c r="H70" i="13"/>
  <c r="G70" i="13"/>
  <c r="F70" i="13"/>
  <c r="E70" i="13"/>
  <c r="D70" i="13"/>
  <c r="C70" i="13"/>
  <c r="B70" i="13"/>
  <c r="K69" i="13"/>
  <c r="J69" i="13"/>
  <c r="I69" i="13"/>
  <c r="H69" i="13"/>
  <c r="G69" i="13"/>
  <c r="F69" i="13"/>
  <c r="E69" i="13"/>
  <c r="D69" i="13"/>
  <c r="C69" i="13"/>
  <c r="B69" i="13"/>
  <c r="K68" i="13"/>
  <c r="J68" i="13"/>
  <c r="I68" i="13"/>
  <c r="H68" i="13"/>
  <c r="G68" i="13"/>
  <c r="F68" i="13"/>
  <c r="E68" i="13"/>
  <c r="D68" i="13"/>
  <c r="C68" i="13"/>
  <c r="B68" i="13"/>
  <c r="K67" i="13"/>
  <c r="J67" i="13"/>
  <c r="I67" i="13"/>
  <c r="H67" i="13"/>
  <c r="G67" i="13"/>
  <c r="F67" i="13"/>
  <c r="E67" i="13"/>
  <c r="D67" i="13"/>
  <c r="C67" i="13"/>
  <c r="B67" i="13"/>
  <c r="K66" i="13"/>
  <c r="J66" i="13"/>
  <c r="I66" i="13"/>
  <c r="H66" i="13"/>
  <c r="G66" i="13"/>
  <c r="F66" i="13"/>
  <c r="E66" i="13"/>
  <c r="D66" i="13"/>
  <c r="C66" i="13"/>
  <c r="B66" i="13"/>
  <c r="K65" i="13"/>
  <c r="J65" i="13"/>
  <c r="I65" i="13"/>
  <c r="H65" i="13"/>
  <c r="G65" i="13"/>
  <c r="F65" i="13"/>
  <c r="E65" i="13"/>
  <c r="D65" i="13"/>
  <c r="C65" i="13"/>
  <c r="B65" i="13"/>
  <c r="K64" i="13"/>
  <c r="J64" i="13"/>
  <c r="I64" i="13"/>
  <c r="H64" i="13"/>
  <c r="G64" i="13"/>
  <c r="F64" i="13"/>
  <c r="E64" i="13"/>
  <c r="D64" i="13"/>
  <c r="C64" i="13"/>
  <c r="B64" i="13"/>
  <c r="K63" i="13"/>
  <c r="J63" i="13"/>
  <c r="I63" i="13"/>
  <c r="H63" i="13"/>
  <c r="G63" i="13"/>
  <c r="F63" i="13"/>
  <c r="E63" i="13"/>
  <c r="D63" i="13"/>
  <c r="C63" i="13"/>
  <c r="B63" i="13"/>
  <c r="K62" i="13"/>
  <c r="J62" i="13"/>
  <c r="I62" i="13"/>
  <c r="H62" i="13"/>
  <c r="G62" i="13"/>
  <c r="F62" i="13"/>
  <c r="E62" i="13"/>
  <c r="D62" i="13"/>
  <c r="C62" i="13"/>
  <c r="B62" i="13"/>
  <c r="K61" i="13"/>
  <c r="J61" i="13"/>
  <c r="I61" i="13"/>
  <c r="H61" i="13"/>
  <c r="G61" i="13"/>
  <c r="F61" i="13"/>
  <c r="E61" i="13"/>
  <c r="D61" i="13"/>
  <c r="C61" i="13"/>
  <c r="B61" i="13"/>
  <c r="K60" i="13"/>
  <c r="J60" i="13"/>
  <c r="I60" i="13"/>
  <c r="H60" i="13"/>
  <c r="G60" i="13"/>
  <c r="F60" i="13"/>
  <c r="E60" i="13"/>
  <c r="D60" i="13"/>
  <c r="C60" i="13"/>
  <c r="B60" i="13"/>
  <c r="K59" i="13"/>
  <c r="J59" i="13"/>
  <c r="I59" i="13"/>
  <c r="H59" i="13"/>
  <c r="G59" i="13"/>
  <c r="F59" i="13"/>
  <c r="E59" i="13"/>
  <c r="D59" i="13"/>
  <c r="C59" i="13"/>
  <c r="B59" i="13"/>
  <c r="K58" i="13"/>
  <c r="J58" i="13"/>
  <c r="I58" i="13"/>
  <c r="H58" i="13"/>
  <c r="G58" i="13"/>
  <c r="F58" i="13"/>
  <c r="E58" i="13"/>
  <c r="D58" i="13"/>
  <c r="C58" i="13"/>
  <c r="B58" i="13"/>
  <c r="K57" i="13"/>
  <c r="J57" i="13"/>
  <c r="I57" i="13"/>
  <c r="H57" i="13"/>
  <c r="G57" i="13"/>
  <c r="F57" i="13"/>
  <c r="E57" i="13"/>
  <c r="D57" i="13"/>
  <c r="C57" i="13"/>
  <c r="B57" i="13"/>
  <c r="K56" i="13"/>
  <c r="J56" i="13"/>
  <c r="I56" i="13"/>
  <c r="H56" i="13"/>
  <c r="G56" i="13"/>
  <c r="F56" i="13"/>
  <c r="E56" i="13"/>
  <c r="D56" i="13"/>
  <c r="C56" i="13"/>
  <c r="B56" i="13"/>
  <c r="K55" i="13"/>
  <c r="J55" i="13"/>
  <c r="I55" i="13"/>
  <c r="H55" i="13"/>
  <c r="G55" i="13"/>
  <c r="F55" i="13"/>
  <c r="E55" i="13"/>
  <c r="D55" i="13"/>
  <c r="C55" i="13"/>
  <c r="B55" i="13"/>
  <c r="K54" i="13"/>
  <c r="J54" i="13"/>
  <c r="I54" i="13"/>
  <c r="H54" i="13"/>
  <c r="G54" i="13"/>
  <c r="F54" i="13"/>
  <c r="E54" i="13"/>
  <c r="D54" i="13"/>
  <c r="C54" i="13"/>
  <c r="B54" i="13"/>
  <c r="K53" i="13"/>
  <c r="J53" i="13"/>
  <c r="I53" i="13"/>
  <c r="H53" i="13"/>
  <c r="G53" i="13"/>
  <c r="F53" i="13"/>
  <c r="E53" i="13"/>
  <c r="D53" i="13"/>
  <c r="C53" i="13"/>
  <c r="B53" i="13"/>
  <c r="K52" i="13"/>
  <c r="J52" i="13"/>
  <c r="I52" i="13"/>
  <c r="H52" i="13"/>
  <c r="G52" i="13"/>
  <c r="F52" i="13"/>
  <c r="E52" i="13"/>
  <c r="D52" i="13"/>
  <c r="C52" i="13"/>
  <c r="B52" i="13"/>
  <c r="K51" i="13"/>
  <c r="J51" i="13"/>
  <c r="I51" i="13"/>
  <c r="H51" i="13"/>
  <c r="G51" i="13"/>
  <c r="F51" i="13"/>
  <c r="E51" i="13"/>
  <c r="D51" i="13"/>
  <c r="C51" i="13"/>
  <c r="B51" i="13"/>
  <c r="K50" i="13"/>
  <c r="J50" i="13"/>
  <c r="I50" i="13"/>
  <c r="H50" i="13"/>
  <c r="G50" i="13"/>
  <c r="F50" i="13"/>
  <c r="E50" i="13"/>
  <c r="D50" i="13"/>
  <c r="C50" i="13"/>
  <c r="B50" i="13"/>
  <c r="K49" i="13"/>
  <c r="J49" i="13"/>
  <c r="I49" i="13"/>
  <c r="H49" i="13"/>
  <c r="G49" i="13"/>
  <c r="F49" i="13"/>
  <c r="E49" i="13"/>
  <c r="D49" i="13"/>
  <c r="C49" i="13"/>
  <c r="B49" i="13"/>
  <c r="K48" i="13"/>
  <c r="J48" i="13"/>
  <c r="I48" i="13"/>
  <c r="H48" i="13"/>
  <c r="G48" i="13"/>
  <c r="F48" i="13"/>
  <c r="E48" i="13"/>
  <c r="D48" i="13"/>
  <c r="C48" i="13"/>
  <c r="B48" i="13"/>
  <c r="K47" i="13"/>
  <c r="J47" i="13"/>
  <c r="I47" i="13"/>
  <c r="H47" i="13"/>
  <c r="G47" i="13"/>
  <c r="F47" i="13"/>
  <c r="E47" i="13"/>
  <c r="D47" i="13"/>
  <c r="C47" i="13"/>
  <c r="B47" i="13"/>
  <c r="K46" i="13"/>
  <c r="J46" i="13"/>
  <c r="I46" i="13"/>
  <c r="H46" i="13"/>
  <c r="G46" i="13"/>
  <c r="F46" i="13"/>
  <c r="E46" i="13"/>
  <c r="D46" i="13"/>
  <c r="C46" i="13"/>
  <c r="B46" i="13"/>
  <c r="K45" i="13"/>
  <c r="J45" i="13"/>
  <c r="I45" i="13"/>
  <c r="H45" i="13"/>
  <c r="G45" i="13"/>
  <c r="F45" i="13"/>
  <c r="E45" i="13"/>
  <c r="D45" i="13"/>
  <c r="C45" i="13"/>
  <c r="B45" i="13"/>
  <c r="K44" i="13"/>
  <c r="J44" i="13"/>
  <c r="I44" i="13"/>
  <c r="H44" i="13"/>
  <c r="G44" i="13"/>
  <c r="F44" i="13"/>
  <c r="E44" i="13"/>
  <c r="D44" i="13"/>
  <c r="C44" i="13"/>
  <c r="B44" i="13"/>
  <c r="K43" i="13"/>
  <c r="J43" i="13"/>
  <c r="I43" i="13"/>
  <c r="H43" i="13"/>
  <c r="G43" i="13"/>
  <c r="F43" i="13"/>
  <c r="E43" i="13"/>
  <c r="D43" i="13"/>
  <c r="C43" i="13"/>
  <c r="B43" i="13"/>
  <c r="K42" i="13"/>
  <c r="J42" i="13"/>
  <c r="I42" i="13"/>
  <c r="H42" i="13"/>
  <c r="G42" i="13"/>
  <c r="F42" i="13"/>
  <c r="E42" i="13"/>
  <c r="D42" i="13"/>
  <c r="C42" i="13"/>
  <c r="B42" i="13"/>
  <c r="K41" i="13"/>
  <c r="J41" i="13"/>
  <c r="I41" i="13"/>
  <c r="H41" i="13"/>
  <c r="G41" i="13"/>
  <c r="F41" i="13"/>
  <c r="E41" i="13"/>
  <c r="D41" i="13"/>
  <c r="C41" i="13"/>
  <c r="B41" i="13"/>
  <c r="K40" i="13"/>
  <c r="J40" i="13"/>
  <c r="I40" i="13"/>
  <c r="H40" i="13"/>
  <c r="G40" i="13"/>
  <c r="F40" i="13"/>
  <c r="E40" i="13"/>
  <c r="D40" i="13"/>
  <c r="C40" i="13"/>
  <c r="B40" i="13"/>
  <c r="K39" i="13"/>
  <c r="J39" i="13"/>
  <c r="I39" i="13"/>
  <c r="H39" i="13"/>
  <c r="G39" i="13"/>
  <c r="F39" i="13"/>
  <c r="E39" i="13"/>
  <c r="D39" i="13"/>
  <c r="C39" i="13"/>
  <c r="B39" i="13"/>
  <c r="K38" i="13"/>
  <c r="J38" i="13"/>
  <c r="I38" i="13"/>
  <c r="H38" i="13"/>
  <c r="G38" i="13"/>
  <c r="F38" i="13"/>
  <c r="E38" i="13"/>
  <c r="D38" i="13"/>
  <c r="C38" i="13"/>
  <c r="B38" i="13"/>
  <c r="K37" i="13"/>
  <c r="J37" i="13"/>
  <c r="I37" i="13"/>
  <c r="H37" i="13"/>
  <c r="G37" i="13"/>
  <c r="F37" i="13"/>
  <c r="E37" i="13"/>
  <c r="D37" i="13"/>
  <c r="C37" i="13"/>
  <c r="B37" i="13"/>
  <c r="K36" i="13"/>
  <c r="J36" i="13"/>
  <c r="I36" i="13"/>
  <c r="H36" i="13"/>
  <c r="G36" i="13"/>
  <c r="F36" i="13"/>
  <c r="E36" i="13"/>
  <c r="D36" i="13"/>
  <c r="C36" i="13"/>
  <c r="B36" i="13"/>
  <c r="K35" i="13"/>
  <c r="J35" i="13"/>
  <c r="I35" i="13"/>
  <c r="H35" i="13"/>
  <c r="G35" i="13"/>
  <c r="F35" i="13"/>
  <c r="E35" i="13"/>
  <c r="D35" i="13"/>
  <c r="C35" i="13"/>
  <c r="B35" i="13"/>
  <c r="K34" i="13"/>
  <c r="J34" i="13"/>
  <c r="I34" i="13"/>
  <c r="H34" i="13"/>
  <c r="G34" i="13"/>
  <c r="F34" i="13"/>
  <c r="E34" i="13"/>
  <c r="D34" i="13"/>
  <c r="C34" i="13"/>
  <c r="B34" i="13"/>
  <c r="K33" i="13"/>
  <c r="J33" i="13"/>
  <c r="I33" i="13"/>
  <c r="H33" i="13"/>
  <c r="G33" i="13"/>
  <c r="F33" i="13"/>
  <c r="E33" i="13"/>
  <c r="D33" i="13"/>
  <c r="C33" i="13"/>
  <c r="B33" i="13"/>
  <c r="K32" i="13"/>
  <c r="J32" i="13"/>
  <c r="I32" i="13"/>
  <c r="H32" i="13"/>
  <c r="G32" i="13"/>
  <c r="F32" i="13"/>
  <c r="E32" i="13"/>
  <c r="D32" i="13"/>
  <c r="C32" i="13"/>
  <c r="B32" i="13"/>
  <c r="K31" i="13"/>
  <c r="J31" i="13"/>
  <c r="I31" i="13"/>
  <c r="H31" i="13"/>
  <c r="G31" i="13"/>
  <c r="F31" i="13"/>
  <c r="E31" i="13"/>
  <c r="D31" i="13"/>
  <c r="C31" i="13"/>
  <c r="B31" i="13"/>
  <c r="K30" i="13"/>
  <c r="J30" i="13"/>
  <c r="I30" i="13"/>
  <c r="H30" i="13"/>
  <c r="G30" i="13"/>
  <c r="F30" i="13"/>
  <c r="E30" i="13"/>
  <c r="D30" i="13"/>
  <c r="C30" i="13"/>
  <c r="B30" i="13"/>
  <c r="K29" i="13"/>
  <c r="J29" i="13"/>
  <c r="I29" i="13"/>
  <c r="H29" i="13"/>
  <c r="G29" i="13"/>
  <c r="F29" i="13"/>
  <c r="E29" i="13"/>
  <c r="D29" i="13"/>
  <c r="C29" i="13"/>
  <c r="B29" i="13"/>
  <c r="K28" i="13"/>
  <c r="J28" i="13"/>
  <c r="I28" i="13"/>
  <c r="H28" i="13"/>
  <c r="G28" i="13"/>
  <c r="F28" i="13"/>
  <c r="E28" i="13"/>
  <c r="D28" i="13"/>
  <c r="C28" i="13"/>
  <c r="B28" i="13"/>
  <c r="K27" i="13"/>
  <c r="J27" i="13"/>
  <c r="I27" i="13"/>
  <c r="H27" i="13"/>
  <c r="G27" i="13"/>
  <c r="F27" i="13"/>
  <c r="E27" i="13"/>
  <c r="D27" i="13"/>
  <c r="C27" i="13"/>
  <c r="B27" i="13"/>
  <c r="K26" i="13"/>
  <c r="J26" i="13"/>
  <c r="I26" i="13"/>
  <c r="H26" i="13"/>
  <c r="G26" i="13"/>
  <c r="F26" i="13"/>
  <c r="E26" i="13"/>
  <c r="D26" i="13"/>
  <c r="C26" i="13"/>
  <c r="B26" i="13"/>
  <c r="K25" i="13"/>
  <c r="J25" i="13"/>
  <c r="I25" i="13"/>
  <c r="H25" i="13"/>
  <c r="G25" i="13"/>
  <c r="F25" i="13"/>
  <c r="E25" i="13"/>
  <c r="D25" i="13"/>
  <c r="C25" i="13"/>
  <c r="B25" i="13"/>
  <c r="K24" i="13"/>
  <c r="J24" i="13"/>
  <c r="I24" i="13"/>
  <c r="H24" i="13"/>
  <c r="G24" i="13"/>
  <c r="F24" i="13"/>
  <c r="E24" i="13"/>
  <c r="D24" i="13"/>
  <c r="C24" i="13"/>
  <c r="B24" i="13"/>
  <c r="K23" i="13"/>
  <c r="J23" i="13"/>
  <c r="I23" i="13"/>
  <c r="H23" i="13"/>
  <c r="G23" i="13"/>
  <c r="F23" i="13"/>
  <c r="E23" i="13"/>
  <c r="D23" i="13"/>
  <c r="C23" i="13"/>
  <c r="B23" i="13"/>
  <c r="K22" i="13"/>
  <c r="J22" i="13"/>
  <c r="I22" i="13"/>
  <c r="H22" i="13"/>
  <c r="G22" i="13"/>
  <c r="F22" i="13"/>
  <c r="E22" i="13"/>
  <c r="D22" i="13"/>
  <c r="C22" i="13"/>
  <c r="B22" i="13"/>
  <c r="K21" i="13"/>
  <c r="J21" i="13"/>
  <c r="I21" i="13"/>
  <c r="H21" i="13"/>
  <c r="G21" i="13"/>
  <c r="F21" i="13"/>
  <c r="E21" i="13"/>
  <c r="D21" i="13"/>
  <c r="C21" i="13"/>
  <c r="B21" i="13"/>
  <c r="K20" i="13"/>
  <c r="J20" i="13"/>
  <c r="I20" i="13"/>
  <c r="H20" i="13"/>
  <c r="G20" i="13"/>
  <c r="F20" i="13"/>
  <c r="E20" i="13"/>
  <c r="D20" i="13"/>
  <c r="C20" i="13"/>
  <c r="B20" i="13"/>
  <c r="K19" i="13"/>
  <c r="J19" i="13"/>
  <c r="I19" i="13"/>
  <c r="H19" i="13"/>
  <c r="G19" i="13"/>
  <c r="F19" i="13"/>
  <c r="E19" i="13"/>
  <c r="D19" i="13"/>
  <c r="C19" i="13"/>
  <c r="B19" i="13"/>
  <c r="K18" i="13"/>
  <c r="J18" i="13"/>
  <c r="I18" i="13"/>
  <c r="H18" i="13"/>
  <c r="G18" i="13"/>
  <c r="F18" i="13"/>
  <c r="E18" i="13"/>
  <c r="D18" i="13"/>
  <c r="C18" i="13"/>
  <c r="B18" i="13"/>
  <c r="K17" i="13"/>
  <c r="J17" i="13"/>
  <c r="I17" i="13"/>
  <c r="H17" i="13"/>
  <c r="G17" i="13"/>
  <c r="F17" i="13"/>
  <c r="E17" i="13"/>
  <c r="D17" i="13"/>
  <c r="C17" i="13"/>
  <c r="B17" i="13"/>
  <c r="K16" i="13"/>
  <c r="J16" i="13"/>
  <c r="I16" i="13"/>
  <c r="H16" i="13"/>
  <c r="G16" i="13"/>
  <c r="F16" i="13"/>
  <c r="E16" i="13"/>
  <c r="D16" i="13"/>
  <c r="C16" i="13"/>
  <c r="B16" i="13"/>
  <c r="G4" i="13" l="1"/>
  <c r="H4" i="13"/>
  <c r="J4" i="13"/>
  <c r="K4" i="13"/>
  <c r="I4" i="13"/>
  <c r="C4" i="13"/>
  <c r="B4" i="13"/>
  <c r="D4" i="13"/>
  <c r="E4" i="13"/>
  <c r="F4" i="13"/>
  <c r="H3" i="13"/>
  <c r="F3" i="13"/>
  <c r="K3" i="13"/>
  <c r="I3" i="13"/>
  <c r="E3" i="13"/>
  <c r="G3" i="13"/>
  <c r="C3" i="13"/>
  <c r="J3" i="13"/>
  <c r="B3" i="13"/>
  <c r="D3" i="13"/>
</calcChain>
</file>

<file path=xl/sharedStrings.xml><?xml version="1.0" encoding="utf-8"?>
<sst xmlns="http://schemas.openxmlformats.org/spreadsheetml/2006/main" count="5906" uniqueCount="210">
  <si>
    <t>gebouwtype_keuze</t>
  </si>
  <si>
    <t>Asielzoekerscentrum</t>
  </si>
  <si>
    <t>Basisschool</t>
  </si>
  <si>
    <t>Bedrijfshal algemeen (geen LISA-informatie)</t>
  </si>
  <si>
    <t>Bedrijfshal algemeen (met LISA-informatie)</t>
  </si>
  <si>
    <t>Bedrijfshal met logistieke activiteiten</t>
  </si>
  <si>
    <t>Bedrijfshal met maakindustrie en andere economische activiteiten</t>
  </si>
  <si>
    <t>Bedrijfshal met maakindustrie en logistieke activiteiten</t>
  </si>
  <si>
    <t>Bedrijfshal uitsluitend maakindustrie</t>
  </si>
  <si>
    <t>Bedrijfswoning</t>
  </si>
  <si>
    <t>Bijeenkomstgebouw (niet nader ingedeeld)</t>
  </si>
  <si>
    <t>Campusgebouw</t>
  </si>
  <si>
    <t>Cultuurhuis</t>
  </si>
  <si>
    <t>Datacenter</t>
  </si>
  <si>
    <t>Gebedshuis</t>
  </si>
  <si>
    <t>Gebouw bij militaire inrichting</t>
  </si>
  <si>
    <t>Gebouw bij spooremplacement</t>
  </si>
  <si>
    <t>Gebouw bij vliegveld of luchthaven</t>
  </si>
  <si>
    <t>Gebouw in landelijk gebied voor industrie (geen landbouwactiviteiten geregistreerd)</t>
  </si>
  <si>
    <t>Gebouw in stedelijk gebied met industriefunctie</t>
  </si>
  <si>
    <t>Gebouw op snelwegverzorgingsplaats</t>
  </si>
  <si>
    <t>Gebouw op vakantiepark</t>
  </si>
  <si>
    <t>Gebouw voor landbouwactiviteiten</t>
  </si>
  <si>
    <t>Groothandel op bedrijventerrein</t>
  </si>
  <si>
    <t>Hotel (of ander groot logiesgebouw)</t>
  </si>
  <si>
    <t>IJsbaan</t>
  </si>
  <si>
    <t>Kantoorpand algemeen</t>
  </si>
  <si>
    <t>Kinderopvang (gebouw)</t>
  </si>
  <si>
    <t>Koelhuis</t>
  </si>
  <si>
    <t>MBO-gebouw</t>
  </si>
  <si>
    <t>Meergezinswoning met andere functie of combinatie van functies</t>
  </si>
  <si>
    <t>Meergezinswoning met cafe of restaurant</t>
  </si>
  <si>
    <t>Meergezinswoning met winkel</t>
  </si>
  <si>
    <t>Meergezinswoning met winkels en horeca</t>
  </si>
  <si>
    <t>Meergezinswoning met woonzorgeenheden</t>
  </si>
  <si>
    <t>Middelbare school</t>
  </si>
  <si>
    <t>Nutsgebouw (elektriciteit)</t>
  </si>
  <si>
    <t>Nutsgebouw (water)</t>
  </si>
  <si>
    <t>Overig gebouw met maatschappelijke functie</t>
  </si>
  <si>
    <t>Overig gebouw met recreatiefunctie</t>
  </si>
  <si>
    <t>Overig onderwijsgebouw</t>
  </si>
  <si>
    <t>Overig overheidsgebouw</t>
  </si>
  <si>
    <t>Overig sportgebouw</t>
  </si>
  <si>
    <t>Overig zorggebouw</t>
  </si>
  <si>
    <t>Overige utiliteitsbouw</t>
  </si>
  <si>
    <t>Pand met winkel en kantoor- en/of bijeenkomstfunctie</t>
  </si>
  <si>
    <t>Penitentiaire inrichting</t>
  </si>
  <si>
    <t>Praktijk- of zorgwoning</t>
  </si>
  <si>
    <t>Productie-installatie</t>
  </si>
  <si>
    <t>Restaurant of cafégebouw</t>
  </si>
  <si>
    <t>School voor speciaal onderwijs</t>
  </si>
  <si>
    <t>Schoolverzamelgebouw</t>
  </si>
  <si>
    <t>Tuincentrum</t>
  </si>
  <si>
    <t>Vakantiewoning buiten vakantiepark</t>
  </si>
  <si>
    <t>Winkelpand</t>
  </si>
  <si>
    <t>Woning met andere functie of combinatie van functies</t>
  </si>
  <si>
    <t>Woning met cafe of restaurant</t>
  </si>
  <si>
    <t>Woning met winkel</t>
  </si>
  <si>
    <t>Wooncomplex met andere functie of combinatie van functies</t>
  </si>
  <si>
    <t>Wooncomplex met winkels en/of horeca</t>
  </si>
  <si>
    <t>Woonzorgcomplex</t>
  </si>
  <si>
    <t>Ziekenhuis</t>
  </si>
  <si>
    <t>Zorg met bed</t>
  </si>
  <si>
    <t>Zorginstelling</t>
  </si>
  <si>
    <t>Zorgpraktijk</t>
  </si>
  <si>
    <t>Zwembad</t>
  </si>
  <si>
    <t>tot 1946</t>
  </si>
  <si>
    <t>1946 tot 1978</t>
  </si>
  <si>
    <t>1978 tot 1995</t>
  </si>
  <si>
    <t>vanaf 1995</t>
  </si>
  <si>
    <t>1995 tot 2009</t>
  </si>
  <si>
    <t>2009 tot 2015</t>
  </si>
  <si>
    <t>vanaf 2015</t>
  </si>
  <si>
    <t>tot 1978</t>
  </si>
  <si>
    <t>vanaf 2009</t>
  </si>
  <si>
    <t>tot 1000 m2</t>
  </si>
  <si>
    <t>1000 tot 2500 m2</t>
  </si>
  <si>
    <t>2500 tot 5000 m2</t>
  </si>
  <si>
    <t>vanaf 5000 m2</t>
  </si>
  <si>
    <t>tot 250 m2</t>
  </si>
  <si>
    <t>250 tot 500 m2</t>
  </si>
  <si>
    <t>500 tot 1000 m2</t>
  </si>
  <si>
    <t>5000 tot 10000 m2</t>
  </si>
  <si>
    <t>vanaf 10000 m2</t>
  </si>
  <si>
    <t>tot 50 m2</t>
  </si>
  <si>
    <t>50 tot 100 m2</t>
  </si>
  <si>
    <t>100 tot 250 m2</t>
  </si>
  <si>
    <t>tot 100 m2</t>
  </si>
  <si>
    <t>tot 500 m2</t>
  </si>
  <si>
    <t>vanaf 2500 m2</t>
  </si>
  <si>
    <t>vanaf 250 m2</t>
  </si>
  <si>
    <t>tot 2500 m2</t>
  </si>
  <si>
    <t>vanaf 1000 m2</t>
  </si>
  <si>
    <t>2500 tot 10000 m2</t>
  </si>
  <si>
    <t>elek_kental_totaal_</t>
  </si>
  <si>
    <t>elek_kental_bouwj_</t>
  </si>
  <si>
    <t>elek_kental_opp_</t>
  </si>
  <si>
    <t>elek_kental_subsets_</t>
  </si>
  <si>
    <t>elek_kental_diensten_</t>
  </si>
  <si>
    <t>zonnestroom_kentallen_totaal_</t>
  </si>
  <si>
    <t>gas_kental_totaal_</t>
  </si>
  <si>
    <t>gas_kental_bouwj_</t>
  </si>
  <si>
    <t>gas_kental_opp_</t>
  </si>
  <si>
    <t>gas_kental_diensten_</t>
  </si>
  <si>
    <t>Aantal unieke gebouwtype categorieën in het betreffende tab</t>
  </si>
  <si>
    <t>Welk tabblad?</t>
  </si>
  <si>
    <t>Aantal panden</t>
  </si>
  <si>
    <t>Aantal panden in tab elek_kental_totaal_</t>
  </si>
  <si>
    <t>Aantal panden in tab elek_kental_bouwj_</t>
  </si>
  <si>
    <t>Aantal panden in tab elek_kental_opp_</t>
  </si>
  <si>
    <t>Aantal panden in tab elek_kental_subsets_</t>
  </si>
  <si>
    <t>Aantal panden in tab elek_kental_diensten_</t>
  </si>
  <si>
    <t>Aantal panden in tab zonnestroom_kentallen_totaal_</t>
  </si>
  <si>
    <t>Aantal panden in tab gas_kental_totaal_</t>
  </si>
  <si>
    <t>Aantal panden in tab gas_kental_bouwj_</t>
  </si>
  <si>
    <t>Aantal panden in tab gas_kental_opp_</t>
  </si>
  <si>
    <t>Aantal panden in tab gas_kental_diensten_</t>
  </si>
  <si>
    <t>Totaal aantal panden in populatie in het betreffende tab</t>
  </si>
  <si>
    <t>Deze dataset is ontwikkeld met subsidie van de Rijksdienst voor Ondernemend Nederland (RVO)</t>
  </si>
  <si>
    <t>Toelichting</t>
  </si>
  <si>
    <t>Robin Niessink, robin.niessink@tno.nl</t>
  </si>
  <si>
    <t>Project naam</t>
  </si>
  <si>
    <t>Datum</t>
  </si>
  <si>
    <t>Inhoudsopgave</t>
  </si>
  <si>
    <t>Tab naam</t>
  </si>
  <si>
    <t>Inhoud</t>
  </si>
  <si>
    <t xml:space="preserve">Energiekentallen Utiliteitsbouw </t>
  </si>
  <si>
    <t>Augustus 2026</t>
  </si>
  <si>
    <t>Energiekentallen Utiliteitsgebouwen</t>
  </si>
  <si>
    <t>Project details</t>
  </si>
  <si>
    <t>elek_kental_</t>
  </si>
  <si>
    <t>zonnestroom_kentallen_</t>
  </si>
  <si>
    <t>gas_kental_</t>
  </si>
  <si>
    <t>populatie_overzicht_</t>
  </si>
  <si>
    <t>Energiedrager</t>
  </si>
  <si>
    <t>Gebouwtype</t>
  </si>
  <si>
    <t>Gemiddelde kental (kWh/m2)</t>
  </si>
  <si>
    <t>Q1 kental (kWh/m2)</t>
  </si>
  <si>
    <t>Mediaan kental (kWh/m2)</t>
  </si>
  <si>
    <t>Q3 kental (kWh/m2)</t>
  </si>
  <si>
    <t>Gewogen gemiddelde kental (kWh/m2)</t>
  </si>
  <si>
    <t>Gemiddelde kental inclusief eigenverbruik zonnestroom (kWh/m2)</t>
  </si>
  <si>
    <t>Q1 kental inclusief eigenverbruik zonnestroom (kWh/m2)</t>
  </si>
  <si>
    <t>Mediaan kental inclusief eigenverbruik zonnestroom (kWh/m2)</t>
  </si>
  <si>
    <t>Q3 kental inclusief eigenverbruik zonnestroom (kWh/m2)</t>
  </si>
  <si>
    <t>Gewogen gemiddelde kental inclusief eigenverbruik zonnestroom (kWh/m2)</t>
  </si>
  <si>
    <t>Elektriciteit</t>
  </si>
  <si>
    <t>Dit geeft aan over welk gebouwtype het gaat</t>
  </si>
  <si>
    <t>Dit geeft aan of het een kental voor aardgas of elektriciteit is</t>
  </si>
  <si>
    <t>Contactpersoon TNO</t>
  </si>
  <si>
    <t>kentallen elektriciteit per gebouwtype</t>
  </si>
  <si>
    <t>kentallen elektriciteit per gebouwtype met uitsplitsing naar bouwjaarklassen</t>
  </si>
  <si>
    <t>kentallen elektriciteit per gebouwtype met uitsplitsing naar (gebruiks)oppervlakteklassen</t>
  </si>
  <si>
    <t>kentallen elektriciteit per gebouwtype voor panden die vallen binnen de dienstensector</t>
  </si>
  <si>
    <t>kentallen zonnestroomproductie per gebouwtype</t>
  </si>
  <si>
    <t>kentallen aardgas per gebouwtype</t>
  </si>
  <si>
    <t>kentallen aardgas per gebouwtype met uitsplitsing naar bouwjaarklassen</t>
  </si>
  <si>
    <t>kentallen aardgas per gebouwtype met uitsplitsing naar (gebruiks)oppervlakteklassen</t>
  </si>
  <si>
    <t>kentallen aardgas per gebouwtype voor panden die vallen binnen de dienstensector</t>
  </si>
  <si>
    <t xml:space="preserve">kentallen elektriciteit per gebouwtype voor panden met onderscheid naar panden met of zonder zonnestroom en waar de teruglevering wel of niet hoger is dan de zonnestroomproductie </t>
  </si>
  <si>
    <t>een overzicht met het aantal panden in de onderzoekspopulatie in het betreffende tab, waarmee onder andere is na te gaan welke categorieën ontbreken per tab</t>
  </si>
  <si>
    <t>Bouwjaarklasse</t>
  </si>
  <si>
    <t>Aandeel panden per gebouwtype</t>
  </si>
  <si>
    <t>Oppervlakteklasse</t>
  </si>
  <si>
    <t>Categorie zonnestroom en teruglevering</t>
  </si>
  <si>
    <t>Het gemiddelde kental</t>
  </si>
  <si>
    <t xml:space="preserve">Het kental voor het 1ste kwartiel </t>
  </si>
  <si>
    <t xml:space="preserve">Het kental voor het 3e kwartiel </t>
  </si>
  <si>
    <t>Het kental voor de mediaan</t>
  </si>
  <si>
    <t>Eerst is het eigenverbruik zonnestroom bepaald en vervolgens opnieuw het gemiddelde bepaald</t>
  </si>
  <si>
    <t>Eerst is het eigenverbruik zonnestroom bepaald en vervolgens opnieuw het 1ste kwartiel</t>
  </si>
  <si>
    <t>Eerst is het eigenverbruik zonnestroom bepaald en vervolgens opnieuw het 3e kwartiel</t>
  </si>
  <si>
    <t>Eerst is het eigenverbruik zonnestroom bepaald en vervolgens opnieuw de mediaan</t>
  </si>
  <si>
    <t>Het gemiddelde kental waarbij het pandoppervlak als weegfactor is gebruikt</t>
  </si>
  <si>
    <t>Eerst is het eigenverbruik zonnestroom bepaald en vervolgens opnieuw het gewogen gemiddelde</t>
  </si>
  <si>
    <t>De kentallen voor zonnestroomproductie (kWh/m2) alsmede het aandeel panden met zonnestroomproductie (in de populatie) zijn toegevoegd in een apart tab.</t>
  </si>
  <si>
    <t>Aantal panden met zonnestroomproductie</t>
  </si>
  <si>
    <t>Aandeel panden met zonnestroomproductie</t>
  </si>
  <si>
    <t>Gemiddelde zonnestroomproductie kental (kWh/m2) (inclusief panden zonder zon-pv)</t>
  </si>
  <si>
    <t>Gewogen gemiddelde zonnestroomproductie kental (kWh/m2) (inclusief panden zonder zon-pv)</t>
  </si>
  <si>
    <t>Het percentage panden met zonnestroomproductie per gebouwtype</t>
  </si>
  <si>
    <t>Het aantal panden met zonnestroomproductie</t>
  </si>
  <si>
    <t>Het gemiddelde kental voor zonnestroomproductie berekend als gemiddelde voor panden met en zonder zonnestroomproductie</t>
  </si>
  <si>
    <t>Het gewogen gemiddelde kental voor zonnestroomproductie berekend als gemiddelde voor panden met en zonder zonnestroomproductie</t>
  </si>
  <si>
    <t xml:space="preserve">Gemiddelde zonnestroomproductie kental (kWh/m2) </t>
  </si>
  <si>
    <t xml:space="preserve">Gewogen gemiddelde zonnestroomproductie kental (kWh/m2) </t>
  </si>
  <si>
    <t>Gas</t>
  </si>
  <si>
    <t>Gemiddelde kental (m3/m2)</t>
  </si>
  <si>
    <t>Q1 kental (m3/m2)</t>
  </si>
  <si>
    <t>Mediaan kental (m3/m2)</t>
  </si>
  <si>
    <t>Q3 kental (m3/m2)</t>
  </si>
  <si>
    <t>Gewogen gemiddelde kental (m3/m2)</t>
  </si>
  <si>
    <t xml:space="preserve">Dit geeft het aantal panden in het onderzoek aan waarover de kentallen in de categorie berekend zijn </t>
  </si>
  <si>
    <t>Het percentage van het aantal panden dat in de betreffende categorie valt per gebouwtype</t>
  </si>
  <si>
    <t>Toelichting kolommen in de tabs</t>
  </si>
  <si>
    <r>
      <t xml:space="preserve">Voor nadere toelichting zie </t>
    </r>
    <r>
      <rPr>
        <b/>
        <sz val="11"/>
        <color rgb="FF000000"/>
        <rFont val="Arial"/>
        <family val="2"/>
      </rPr>
      <t>TNO rapport:</t>
    </r>
    <r>
      <rPr>
        <sz val="11"/>
        <color rgb="FF000000"/>
        <rFont val="Arial"/>
        <family val="2"/>
      </rPr>
      <t xml:space="preserve"> Energiekentallen utiliteitsgebouwen 2020 t/m 2024 - Een analyse van het energieverbruik per gebouwtype voor de ontwikkeling van benchmark energiekentallen</t>
    </r>
  </si>
  <si>
    <t>NB: Een lege cel betekent dat een kental niet kon worden weergegeven vanwege de daarvoor geldende privacyregels. Het aantal overgebleven waarnemingen in de onderzoekspopulatie was hiervoor te laag.</t>
  </si>
  <si>
    <t>pand met zonPV en andere eigen opwek en teruglevering</t>
  </si>
  <si>
    <t>pand met zonPV en teruglevering</t>
  </si>
  <si>
    <t>pand zonder zonPV met andere eigen opwek</t>
  </si>
  <si>
    <t>pand zonder zonPV zonder andere eigen opwek</t>
  </si>
  <si>
    <t>vanaf 1978</t>
  </si>
  <si>
    <t>vanaf 500 m2</t>
  </si>
  <si>
    <t>Missende categorieën t.o.v. tab ‘totaal’</t>
  </si>
  <si>
    <t>Totaal aantal cat</t>
  </si>
  <si>
    <t>6 categorieën verwijderd</t>
  </si>
  <si>
    <t>4 categorieën verw</t>
  </si>
  <si>
    <t>Zelfde aantallen als elek totaal</t>
  </si>
  <si>
    <t>30 categorieën verwijderd</t>
  </si>
  <si>
    <r>
      <t>In dit onderzoek zijn energie-kentallen voor aardgaslevering (m3/m</t>
    </r>
    <r>
      <rPr>
        <vertAlign val="superscript"/>
        <sz val="11"/>
        <color rgb="FF000000"/>
        <rFont val="Arial"/>
        <family val="2"/>
      </rPr>
      <t>2</t>
    </r>
    <r>
      <rPr>
        <sz val="11"/>
        <color rgb="FF000000"/>
        <rFont val="Arial"/>
        <family val="2"/>
      </rPr>
      <t>) en elektriciteitslevering (kWh/m</t>
    </r>
    <r>
      <rPr>
        <vertAlign val="superscript"/>
        <sz val="11"/>
        <color rgb="FF000000"/>
        <rFont val="Arial"/>
        <family val="2"/>
      </rPr>
      <t>2</t>
    </r>
    <r>
      <rPr>
        <sz val="11"/>
        <color rgb="FF000000"/>
        <rFont val="Arial"/>
        <family val="2"/>
      </rPr>
      <t xml:space="preserve">) voor de diverse gebouwtypen van de utiliteitsbouw bepaald voor zichtjaren 2020 t/m 2024. De kentallen zijn waar mogelijk uitgesplitst naar bouwjaar- en oppervlakteklassen. Voor zichtjaar 2024 is ook een opsplitsing naar energielabel gemaakt. Ook voor de groep van panden die binnen de dienstensector valt zijn kentallen ontwikkeld. Voor zonnestroom is een eigen inschatting gemaakt van de teruglevering en daarmee is het eigenverbruik berekend en vervolgens opgeteld bij de netlevering voor een betere benadering van het totaalverbruik.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</si>
</sst>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rgb="FF000000"/>
      <name val="Calibri"/>
      <family val="2"/>
      <charset val="1"/>
    </font>
    <font>
      <sz val="10"/>
      <name val="Arial"/>
      <family val="2"/>
    </font>
    <font>
      <b/>
      <sz val="11"/>
      <name val="Calibri"/>
      <family val="2"/>
      <charset val="1"/>
    </font>
    <font>
      <b/>
      <sz val="11"/>
      <color rgb="FF2A6099"/>
      <name val="Calibri"/>
      <family val="2"/>
      <charset val="1"/>
    </font>
    <font>
      <b/>
      <sz val="11"/>
      <color rgb="FF000000"/>
      <name val="Calibri"/>
      <family val="2"/>
      <charset val="1"/>
    </font>
    <font>
      <sz val="10"/>
      <color rgb="FF000000"/>
      <name val="Times New Roman"/>
      <family val="1"/>
      <charset val="1"/>
    </font>
    <font>
      <sz val="11"/>
      <color theme="1"/>
      <name val="Calibri"/>
      <family val="2"/>
      <charset val="1"/>
    </font>
    <font>
      <b/>
      <sz val="11"/>
      <color rgb="FF000000"/>
      <name val="Calibri"/>
      <family val="2"/>
    </font>
    <font>
      <b/>
      <sz val="11"/>
      <color theme="0"/>
      <name val="Calibri"/>
      <family val="2"/>
      <charset val="1"/>
    </font>
    <font>
      <b/>
      <sz val="11"/>
      <color theme="1"/>
      <name val="Calibri"/>
      <family val="2"/>
    </font>
    <font>
      <sz val="13"/>
      <color theme="1"/>
      <name val="Arial Black"/>
      <family val="2"/>
    </font>
    <font>
      <sz val="13"/>
      <color rgb="FF0F192F"/>
      <name val="Arial Black"/>
      <family val="2"/>
    </font>
    <font>
      <sz val="9"/>
      <color theme="1"/>
      <name val="Arial"/>
      <family val="2"/>
    </font>
    <font>
      <b/>
      <sz val="9"/>
      <color rgb="FF0F192F"/>
      <name val="Arial"/>
      <family val="2"/>
    </font>
    <font>
      <sz val="15"/>
      <color theme="0"/>
      <name val="Arial Black"/>
      <family val="2"/>
    </font>
    <font>
      <b/>
      <sz val="22"/>
      <color theme="0"/>
      <name val="Aptos Black"/>
      <family val="2"/>
    </font>
    <font>
      <sz val="8"/>
      <color theme="1"/>
      <name val="Arial"/>
      <family val="2"/>
    </font>
    <font>
      <i/>
      <sz val="14"/>
      <color rgb="FF0F192F"/>
      <name val="Arial Black"/>
      <family val="2"/>
    </font>
    <font>
      <i/>
      <sz val="11"/>
      <color theme="1"/>
      <name val="Calibri"/>
      <family val="2"/>
      <scheme val="minor"/>
    </font>
    <font>
      <sz val="9"/>
      <color rgb="FF0F192F"/>
      <name val="Arial"/>
      <family val="2"/>
    </font>
    <font>
      <b/>
      <sz val="10"/>
      <color theme="1"/>
      <name val="Arial"/>
      <family val="2"/>
    </font>
    <font>
      <b/>
      <sz val="10"/>
      <color rgb="FF0F192F"/>
      <name val="Arial"/>
      <family val="2"/>
    </font>
    <font>
      <sz val="11"/>
      <color rgb="FF000000"/>
      <name val="Arial"/>
      <family val="2"/>
    </font>
    <font>
      <b/>
      <sz val="11"/>
      <color rgb="FF000000"/>
      <name val="Arial"/>
      <family val="2"/>
    </font>
    <font>
      <sz val="12"/>
      <color rgb="FF000000"/>
      <name val="Calibri"/>
      <family val="2"/>
      <charset val="1"/>
    </font>
    <font>
      <b/>
      <sz val="12"/>
      <color rgb="FF0F192F"/>
      <name val="Arial"/>
      <family val="2"/>
    </font>
    <font>
      <sz val="12"/>
      <color rgb="FF0F192F"/>
      <name val="Arial"/>
      <family val="2"/>
    </font>
    <font>
      <b/>
      <sz val="12"/>
      <color theme="1"/>
      <name val="Arial"/>
      <family val="2"/>
    </font>
    <font>
      <b/>
      <sz val="12"/>
      <color rgb="FF000000"/>
      <name val="Arial"/>
      <family val="2"/>
    </font>
    <font>
      <b/>
      <sz val="12"/>
      <color rgb="FF000000"/>
      <name val="Calibri"/>
      <family val="2"/>
    </font>
    <font>
      <vertAlign val="superscript"/>
      <sz val="11"/>
      <color rgb="FF000000"/>
      <name val="Arial"/>
      <family val="2"/>
    </font>
    <font>
      <i/>
      <sz val="11"/>
      <color rgb="FF000000"/>
      <name val="Arial"/>
      <family val="2"/>
    </font>
    <font>
      <u/>
      <sz val="11"/>
      <color theme="10"/>
      <name val="Calibri"/>
      <family val="2"/>
      <charset val="1"/>
    </font>
  </fonts>
  <fills count="11">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rgb="FFF0F3FA"/>
        <bgColor indexed="64"/>
      </patternFill>
    </fill>
    <fill>
      <patternFill patternType="solid">
        <fgColor theme="4"/>
        <bgColor indexed="64"/>
      </patternFill>
    </fill>
    <fill>
      <patternFill patternType="solid">
        <fgColor rgb="FF0F192F"/>
        <bgColor indexed="64"/>
      </patternFill>
    </fill>
    <fill>
      <patternFill patternType="solid">
        <fgColor theme="3"/>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style="thin">
        <color theme="4" tint="0.39997558519241921"/>
      </top>
      <bottom style="thin">
        <color theme="4" tint="0.39997558519241921"/>
      </bottom>
      <diagonal/>
    </border>
    <border>
      <left/>
      <right/>
      <top/>
      <bottom style="thick">
        <color rgb="FF0F192F"/>
      </bottom>
      <diagonal/>
    </border>
    <border>
      <left/>
      <right/>
      <top style="thin">
        <color theme="3"/>
      </top>
      <bottom style="thin">
        <color theme="3"/>
      </bottom>
      <diagonal/>
    </border>
    <border>
      <left/>
      <right/>
      <top/>
      <bottom style="medium">
        <color theme="3"/>
      </bottom>
      <diagonal/>
    </border>
    <border>
      <left/>
      <right/>
      <top style="thin">
        <color indexed="64"/>
      </top>
      <bottom style="thin">
        <color indexed="64"/>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8">
    <xf numFmtId="0" fontId="0" fillId="0" borderId="0"/>
    <xf numFmtId="9" fontId="1" fillId="0" borderId="0" applyBorder="0" applyAlignment="0" applyProtection="0"/>
    <xf numFmtId="0" fontId="10" fillId="0" borderId="1"/>
    <xf numFmtId="0" fontId="12" fillId="0" borderId="4" applyAlignment="0"/>
    <xf numFmtId="0" fontId="14" fillId="5" borderId="0"/>
    <xf numFmtId="0" fontId="16" fillId="4" borderId="0"/>
    <xf numFmtId="0" fontId="20" fillId="0" borderId="5" applyAlignment="0"/>
    <xf numFmtId="0" fontId="32" fillId="0" borderId="0" applyNumberFormat="0" applyFill="0" applyBorder="0" applyAlignment="0" applyProtection="0"/>
  </cellStyleXfs>
  <cellXfs count="51">
    <xf numFmtId="0" fontId="0" fillId="0" borderId="0" xfId="0"/>
    <xf numFmtId="164" fontId="0" fillId="0" borderId="0" xfId="0" applyNumberFormat="1"/>
    <xf numFmtId="0" fontId="3" fillId="0" borderId="0" xfId="0" applyFont="1"/>
    <xf numFmtId="0" fontId="2" fillId="0" borderId="0" xfId="0" applyFont="1"/>
    <xf numFmtId="0" fontId="4" fillId="0" borderId="0" xfId="0" applyFont="1"/>
    <xf numFmtId="0" fontId="0" fillId="0" borderId="0" xfId="0" applyAlignment="1">
      <alignment wrapText="1"/>
    </xf>
    <xf numFmtId="0" fontId="5" fillId="0" borderId="0" xfId="0" applyFont="1"/>
    <xf numFmtId="0" fontId="7" fillId="0" borderId="0" xfId="0" applyFont="1"/>
    <xf numFmtId="0" fontId="6" fillId="0" borderId="2" xfId="0" applyFont="1" applyBorder="1"/>
    <xf numFmtId="0" fontId="9" fillId="0" borderId="2" xfId="0" applyFont="1" applyBorder="1"/>
    <xf numFmtId="0" fontId="0" fillId="4" borderId="0" xfId="0" applyFill="1"/>
    <xf numFmtId="0" fontId="11" fillId="4" borderId="3" xfId="2" applyFont="1" applyFill="1" applyBorder="1"/>
    <xf numFmtId="0" fontId="13" fillId="4" borderId="4" xfId="3" applyFont="1" applyFill="1"/>
    <xf numFmtId="0" fontId="14" fillId="6" borderId="0" xfId="4" applyFill="1"/>
    <xf numFmtId="0" fontId="14" fillId="6" borderId="0" xfId="4" applyFill="1" applyAlignment="1">
      <alignment vertical="center"/>
    </xf>
    <xf numFmtId="0" fontId="15" fillId="6" borderId="0" xfId="4" applyFont="1" applyFill="1" applyAlignment="1">
      <alignment horizontal="left" vertical="center"/>
    </xf>
    <xf numFmtId="0" fontId="0" fillId="6" borderId="0" xfId="0" applyFill="1"/>
    <xf numFmtId="0" fontId="16" fillId="4" borderId="0" xfId="5"/>
    <xf numFmtId="0" fontId="17" fillId="4" borderId="0" xfId="2" applyFont="1" applyFill="1" applyBorder="1"/>
    <xf numFmtId="0" fontId="10" fillId="4" borderId="3" xfId="2" applyFill="1" applyBorder="1"/>
    <xf numFmtId="0" fontId="18" fillId="4" borderId="0" xfId="0" applyFont="1" applyFill="1"/>
    <xf numFmtId="0" fontId="19" fillId="4" borderId="4" xfId="3" applyFont="1" applyFill="1"/>
    <xf numFmtId="0" fontId="21" fillId="4" borderId="5" xfId="6" applyFont="1" applyFill="1"/>
    <xf numFmtId="0" fontId="0" fillId="4" borderId="6" xfId="0" applyFill="1" applyBorder="1" applyAlignment="1">
      <alignment horizontal="left" vertical="top" wrapText="1"/>
    </xf>
    <xf numFmtId="0" fontId="22" fillId="4" borderId="0" xfId="0" applyFont="1" applyFill="1"/>
    <xf numFmtId="164" fontId="0" fillId="0" borderId="0" xfId="0" applyNumberFormat="1" applyAlignment="1">
      <alignment wrapText="1"/>
    </xf>
    <xf numFmtId="164" fontId="0" fillId="7" borderId="0" xfId="0" applyNumberFormat="1" applyFill="1" applyAlignment="1">
      <alignment wrapText="1"/>
    </xf>
    <xf numFmtId="0" fontId="0" fillId="4" borderId="6" xfId="0" applyFill="1" applyBorder="1" applyAlignment="1">
      <alignment horizontal="left" vertical="top"/>
    </xf>
    <xf numFmtId="0" fontId="24" fillId="4" borderId="0" xfId="0" applyFont="1" applyFill="1"/>
    <xf numFmtId="0" fontId="25" fillId="4" borderId="4" xfId="3" applyFont="1" applyFill="1"/>
    <xf numFmtId="0" fontId="26" fillId="4" borderId="4" xfId="3" applyFont="1" applyFill="1"/>
    <xf numFmtId="0" fontId="27" fillId="4" borderId="4" xfId="3" applyFont="1" applyFill="1"/>
    <xf numFmtId="49" fontId="26" fillId="4" borderId="4" xfId="3" applyNumberFormat="1" applyFont="1" applyFill="1"/>
    <xf numFmtId="0" fontId="28" fillId="4" borderId="0" xfId="0" applyFont="1" applyFill="1"/>
    <xf numFmtId="0" fontId="29" fillId="4" borderId="0" xfId="0" applyFont="1" applyFill="1"/>
    <xf numFmtId="0" fontId="22" fillId="4" borderId="0" xfId="0" applyFont="1" applyFill="1" applyAlignment="1">
      <alignment wrapText="1"/>
    </xf>
    <xf numFmtId="9" fontId="1" fillId="0" borderId="0" xfId="1"/>
    <xf numFmtId="0" fontId="8" fillId="3" borderId="7" xfId="0" applyFont="1" applyFill="1" applyBorder="1" applyAlignment="1">
      <alignment wrapText="1"/>
    </xf>
    <xf numFmtId="0" fontId="8" fillId="3" borderId="8" xfId="0" applyFont="1" applyFill="1" applyBorder="1" applyAlignment="1">
      <alignment wrapText="1"/>
    </xf>
    <xf numFmtId="164" fontId="8" fillId="3" borderId="8" xfId="0" applyNumberFormat="1" applyFont="1" applyFill="1" applyBorder="1" applyAlignment="1">
      <alignment wrapText="1"/>
    </xf>
    <xf numFmtId="164" fontId="8" fillId="7" borderId="8" xfId="0" applyNumberFormat="1" applyFont="1" applyFill="1" applyBorder="1" applyAlignment="1">
      <alignment wrapText="1"/>
    </xf>
    <xf numFmtId="164" fontId="8" fillId="7" borderId="9" xfId="0" applyNumberFormat="1" applyFont="1" applyFill="1" applyBorder="1" applyAlignment="1">
      <alignment wrapText="1"/>
    </xf>
    <xf numFmtId="0" fontId="8" fillId="3" borderId="7" xfId="0" applyFont="1" applyFill="1" applyBorder="1"/>
    <xf numFmtId="0" fontId="8" fillId="3" borderId="8" xfId="0" applyFont="1" applyFill="1" applyBorder="1"/>
    <xf numFmtId="0" fontId="31" fillId="4" borderId="0" xfId="0" applyFont="1" applyFill="1" applyAlignment="1">
      <alignment wrapText="1"/>
    </xf>
    <xf numFmtId="0" fontId="0" fillId="9" borderId="0" xfId="0" applyFill="1"/>
    <xf numFmtId="0" fontId="9" fillId="10" borderId="2" xfId="0" applyFont="1" applyFill="1" applyBorder="1"/>
    <xf numFmtId="0" fontId="9" fillId="8" borderId="2" xfId="0" applyFont="1" applyFill="1" applyBorder="1"/>
    <xf numFmtId="0" fontId="6" fillId="2" borderId="0" xfId="0" applyFont="1" applyFill="1"/>
    <xf numFmtId="0" fontId="9" fillId="2" borderId="0" xfId="0" applyFont="1" applyFill="1"/>
    <xf numFmtId="0" fontId="32" fillId="4" borderId="4" xfId="7" applyFill="1" applyBorder="1"/>
  </cellXfs>
  <cellStyles count="8">
    <cellStyle name="0_Header1" xfId="4" xr:uid="{694658E3-ED3D-4152-9C65-69B95E662D06}"/>
    <cellStyle name="0_Header2" xfId="2" xr:uid="{ED53846B-AC4E-4302-8204-EB1E0B7511D2}"/>
    <cellStyle name="0_HeaderUnderline" xfId="5" xr:uid="{C7066F8C-6560-4570-82E7-022A45369D4B}"/>
    <cellStyle name="0_Table2Cell" xfId="3" xr:uid="{F64339C1-B304-40CF-A95E-19921E565AB9}"/>
    <cellStyle name="0_Table2Header" xfId="6" xr:uid="{F7CA27E6-FE6D-4B2F-B733-526177014C48}"/>
    <cellStyle name="Hyperlink" xfId="7" builtinId="8"/>
    <cellStyle name="Normal" xfId="0" builtinId="0"/>
    <cellStyle name="Percent" xfId="1" builtinId="5"/>
  </cellStyles>
  <dxfs count="94">
    <dxf>
      <font>
        <b/>
        <i val="0"/>
        <strike val="0"/>
        <condense val="0"/>
        <extend val="0"/>
        <outline val="0"/>
        <shadow val="0"/>
        <u val="none"/>
        <vertAlign val="baseline"/>
        <sz val="11"/>
        <color rgb="FF000000"/>
        <name val="Calibri"/>
        <family val="2"/>
        <scheme val="none"/>
      </font>
    </dxf>
    <dxf>
      <numFmt numFmtId="164" formatCode="0.0"/>
    </dxf>
    <dxf>
      <numFmt numFmtId="164" formatCode="0.0"/>
    </dxf>
    <dxf>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numFmt numFmtId="164" formatCode="0.0"/>
      <fill>
        <patternFill patternType="solid">
          <fgColor indexed="64"/>
          <bgColor theme="3"/>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indexed="64"/>
          <bgColor theme="3"/>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colors>
    <indexedColors>
      <rgbColor rgb="FF000000"/>
      <rgbColor rgb="FFEEEEEE"/>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2A6099"/>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1299069</xdr:colOff>
      <xdr:row>0</xdr:row>
      <xdr:rowOff>44873</xdr:rowOff>
    </xdr:from>
    <xdr:to>
      <xdr:col>5</xdr:col>
      <xdr:colOff>378059</xdr:colOff>
      <xdr:row>0</xdr:row>
      <xdr:rowOff>460186</xdr:rowOff>
    </xdr:to>
    <xdr:pic>
      <xdr:nvPicPr>
        <xdr:cNvPr id="3" name="Picture 2" descr="Disclaimer | NLOG">
          <a:extLst>
            <a:ext uri="{FF2B5EF4-FFF2-40B4-BE49-F238E27FC236}">
              <a16:creationId xmlns:a16="http://schemas.microsoft.com/office/drawing/2014/main" id="{65EBEEFE-2725-4938-8AE0-994126B073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57736" y="44873"/>
          <a:ext cx="1585687" cy="425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C50F110-1ACD-4DD9-934A-6DD85659EC05}" name="Table9" displayName="Table9" ref="A1:H66" totalsRowShown="0" headerRowDxfId="93" headerRowBorderDxfId="92" tableBorderDxfId="91">
  <autoFilter ref="A1:H66" xr:uid="{00000000-0009-0000-0000-000007000000}"/>
  <tableColumns count="8">
    <tableColumn id="1" xr3:uid="{9412FFE4-298F-4D70-B525-7B44A1D20D54}" name="Energiedrager"/>
    <tableColumn id="2" xr3:uid="{3D2AC605-4EEE-4A44-845E-B60F0D5BD628}" name="Gebouwtype"/>
    <tableColumn id="3" xr3:uid="{76866CB3-6CB0-4577-B116-3CACF6DA00B6}" name="Aantal panden"/>
    <tableColumn id="4" xr3:uid="{B17BBF4F-3747-4CED-80C7-1E4F042A5498}" name="Gemiddelde kental (m3/m2)" dataDxfId="90"/>
    <tableColumn id="5" xr3:uid="{F8C5623F-3E27-44DC-91D0-AAB1F56CE2B3}" name="Q1 kental (m3/m2)" dataDxfId="89"/>
    <tableColumn id="6" xr3:uid="{6E0931DB-3DCE-43FC-B928-5D0BB63710FF}" name="Mediaan kental (m3/m2)" dataDxfId="88"/>
    <tableColumn id="7" xr3:uid="{69F09390-9FEE-4124-8993-9D4EC7DDFBE0}" name="Q3 kental (m3/m2)" dataDxfId="87"/>
    <tableColumn id="8" xr3:uid="{47473B78-0550-48CB-92F0-3B6F1E0EA148}" name="Gewogen gemiddelde kental (m3/m2)" dataDxfId="8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15D4EB3-5A9D-4B62-9B41-BAAAE4EE5B73}" name="Table10" displayName="Table10" ref="A1:J333" totalsRowShown="0" headerRowDxfId="85" headerRowBorderDxfId="84" tableBorderDxfId="83">
  <autoFilter ref="A1:J333" xr:uid="{00000000-0009-0000-0000-000008000000}"/>
  <tableColumns count="10">
    <tableColumn id="1" xr3:uid="{A0C5EF2B-F97B-44E7-8FD9-066B05DA65FB}" name="Energiedrager"/>
    <tableColumn id="2" xr3:uid="{E8EF7CF1-7F0C-4118-B090-F14B2453388E}" name="Gebouwtype"/>
    <tableColumn id="3" xr3:uid="{B0A3B8F7-9400-4390-AB0C-5D4EE8308FF6}" name="Bouwjaarklasse"/>
    <tableColumn id="4" xr3:uid="{7BC30C71-CD4A-4CC8-94C2-6A23A5AE4C63}" name="Aantal panden"/>
    <tableColumn id="5" xr3:uid="{8FFA27A4-4BCA-4BDE-9780-426A38FDC8C1}" name="Aandeel panden per gebouwtype"/>
    <tableColumn id="6" xr3:uid="{94F47363-6A64-4543-A079-D120BAA534EE}" name="Gemiddelde kental (m3/m2)" dataDxfId="82"/>
    <tableColumn id="7" xr3:uid="{9660F28E-E146-4999-9833-8323BA1F2531}" name="Q1 kental (m3/m2)" dataDxfId="81"/>
    <tableColumn id="8" xr3:uid="{43B52337-2340-4600-9F3E-C24C29ABE4D3}" name="Mediaan kental (m3/m2)" dataDxfId="80"/>
    <tableColumn id="9" xr3:uid="{13D724E1-AE56-4C51-8CEE-53F39BFA92AD}" name="Q3 kental (m3/m2)" dataDxfId="79"/>
    <tableColumn id="10" xr3:uid="{47A3D9C5-E49D-4F86-8B77-94D9E0509ADA}" name="Gewogen gemiddelde kental (m3/m2)" dataDxfId="7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B5A0F7C-50B1-4B37-BD6C-A4B7EC1C09CA}" name="Table11" displayName="Table11" ref="A1:J419" totalsRowShown="0" headerRowDxfId="77" headerRowBorderDxfId="76" tableBorderDxfId="75">
  <autoFilter ref="A1:J419" xr:uid="{00000000-0009-0000-0000-000009000000}"/>
  <tableColumns count="10">
    <tableColumn id="1" xr3:uid="{1ED4E28D-27DB-4084-BD7A-67E63BFA19B8}" name="Energiedrager"/>
    <tableColumn id="2" xr3:uid="{498AEBA6-4500-4872-9291-F6BFB280FD2C}" name="Gebouwtype"/>
    <tableColumn id="3" xr3:uid="{431033CD-D077-4F5B-B988-3B1D20EDF3A0}" name="Oppervlakteklasse"/>
    <tableColumn id="4" xr3:uid="{F2DB368B-E762-4EF6-9C36-884ACB127F62}" name="Aantal panden"/>
    <tableColumn id="5" xr3:uid="{77BE587D-1462-4433-A619-154CC1664317}" name="Aandeel panden per gebouwtype"/>
    <tableColumn id="6" xr3:uid="{F61C46D3-7705-479C-A7DB-E19C75766A17}" name="Gemiddelde kental (m3/m2)" dataDxfId="74"/>
    <tableColumn id="7" xr3:uid="{C05EDD80-5E36-40A6-A646-1A2522AA7C66}" name="Q1 kental (m3/m2)" dataDxfId="73"/>
    <tableColumn id="8" xr3:uid="{82836D9A-4DCE-49BD-AEBA-CC398CDC35B2}" name="Mediaan kental (m3/m2)" dataDxfId="72"/>
    <tableColumn id="9" xr3:uid="{84AD1A7F-9523-455D-9088-6D2B2277C51E}" name="Q3 kental (m3/m2)" dataDxfId="71"/>
    <tableColumn id="10" xr3:uid="{F86573C2-7EA8-4FC3-9557-4B8958940EE9}" name="Gewogen gemiddelde kental (m3/m2)" dataDxfId="7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CB59C73-BCD5-4377-A7A8-F82E8DCC585E}" name="Table13" displayName="Table13" ref="A1:H66" totalsRowShown="0" headerRowDxfId="69" headerRowBorderDxfId="68">
  <autoFilter ref="A1:H66" xr:uid="{00000000-0009-0000-0000-00000B000000}"/>
  <tableColumns count="8">
    <tableColumn id="1" xr3:uid="{7AE325E6-9ABE-41F8-B639-3D5398C9602E}" name="Energiedrager"/>
    <tableColumn id="2" xr3:uid="{80CCB5FE-609E-4297-B6DC-43B32960D527}" name="Gebouwtype"/>
    <tableColumn id="3" xr3:uid="{7F26BA32-B33E-4C02-AB22-B092CDE207A6}" name="Aantal panden"/>
    <tableColumn id="4" xr3:uid="{D8C588FE-9708-42A7-920D-E5FD74C8D4B9}" name="Gemiddelde kental (m3/m2)" dataDxfId="67"/>
    <tableColumn id="5" xr3:uid="{7AEEC331-8829-4131-A78C-ABFB72990A50}" name="Q1 kental (m3/m2)" dataDxfId="66"/>
    <tableColumn id="6" xr3:uid="{65484C8D-FF08-4BFB-AC85-04ECF141455C}" name="Mediaan kental (m3/m2)" dataDxfId="65"/>
    <tableColumn id="7" xr3:uid="{76D59A0D-DF83-42BD-B564-137D6C99E53A}" name="Q3 kental (m3/m2)" dataDxfId="64"/>
    <tableColumn id="8" xr3:uid="{D5A660CC-5A45-457F-8431-E3B256B5BFFC}" name="Gewogen gemiddelde kental (m3/m2)" dataDxfId="6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268CE21-4DC9-4EF0-80F2-BEDCD771E9C9}" name="Table2" displayName="Table2" ref="A1:M66" totalsRowShown="0" headerRowDxfId="62">
  <autoFilter ref="A1:M66" xr:uid="{00000000-0009-0000-0000-000000000000}"/>
  <tableColumns count="13">
    <tableColumn id="1" xr3:uid="{255E9ED1-D5EB-470B-8267-67C8439A7BCD}" name="Energiedrager"/>
    <tableColumn id="2" xr3:uid="{7EB8A756-DE66-471D-B18F-ADB621D6AE83}" name="Gebouwtype"/>
    <tableColumn id="3" xr3:uid="{B08EC818-2365-46B6-9CF1-AD71D85DCAB3}" name="Aantal panden"/>
    <tableColumn id="4" xr3:uid="{C4E229BF-4AF9-49EF-BC0F-FD66B134CD76}" name="Gemiddelde kental (kWh/m2)" dataDxfId="61"/>
    <tableColumn id="5" xr3:uid="{160C057D-5A31-4010-AF1F-58F903F213C0}" name="Q1 kental (kWh/m2)" dataDxfId="60"/>
    <tableColumn id="6" xr3:uid="{229F8073-8948-444C-AEDC-3646301DA369}" name="Mediaan kental (kWh/m2)" dataDxfId="59"/>
    <tableColumn id="7" xr3:uid="{5029B2C8-B132-44A3-9BBC-EE434A7C321C}" name="Q3 kental (kWh/m2)" dataDxfId="58"/>
    <tableColumn id="8" xr3:uid="{C3FC9C15-1990-401E-8633-D8CFB93D4CAC}" name="Gewogen gemiddelde kental (kWh/m2)" dataDxfId="57"/>
    <tableColumn id="9" xr3:uid="{1A1585FD-9355-4322-8072-95D27E5189CF}" name="Gemiddelde kental inclusief eigenverbruik zonnestroom (kWh/m2)" dataDxfId="56"/>
    <tableColumn id="10" xr3:uid="{1AABFABE-E972-49AC-B3E2-C9B30189B6E8}" name="Q1 kental inclusief eigenverbruik zonnestroom (kWh/m2)" dataDxfId="55"/>
    <tableColumn id="11" xr3:uid="{FADF5144-ADCC-44B7-9FAC-2D8B1AE4A0AA}" name="Mediaan kental inclusief eigenverbruik zonnestroom (kWh/m2)" dataDxfId="54"/>
    <tableColumn id="12" xr3:uid="{1C5C1945-9D44-4F6A-9252-AA848F0826DA}" name="Q3 kental inclusief eigenverbruik zonnestroom (kWh/m2)" dataDxfId="53"/>
    <tableColumn id="13" xr3:uid="{6AC5304E-C356-4D35-8E8D-199BBD82DC03}" name="Gewogen gemiddelde kental inclusief eigenverbruik zonnestroom (kWh/m2)" dataDxfId="5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8F7BA3-9BFA-49A8-9EF1-E6BF2ACB2B37}" name="Table3" displayName="Table3" ref="A1:O338" totalsRowShown="0" headerRowDxfId="51">
  <autoFilter ref="A1:O338" xr:uid="{00000000-0009-0000-0000-000001000000}"/>
  <tableColumns count="15">
    <tableColumn id="1" xr3:uid="{A7D81D6C-C9DF-4381-923E-DAD83E91FF91}" name="Energiedrager"/>
    <tableColumn id="2" xr3:uid="{31043277-4250-4445-9E16-B058E66063BE}" name="Gebouwtype"/>
    <tableColumn id="3" xr3:uid="{CA040843-E3AF-4843-BA74-C86A93C673F6}" name="Bouwjaarklasse"/>
    <tableColumn id="4" xr3:uid="{7245BF6F-A93C-4B37-B467-CC279DE9031F}" name="Aantal panden"/>
    <tableColumn id="5" xr3:uid="{63BCC2D4-F782-40EF-84BD-7AFBB68F8DF3}" name="Aandeel panden per gebouwtype"/>
    <tableColumn id="6" xr3:uid="{41C169A0-0CAD-4249-BD96-5712C07EAAA3}" name="Gemiddelde kental (kWh/m2)" dataDxfId="50"/>
    <tableColumn id="7" xr3:uid="{0539643D-60B2-4922-A3FC-36F91FEA94AE}" name="Q1 kental (kWh/m2)" dataDxfId="49"/>
    <tableColumn id="8" xr3:uid="{D741B99A-2C38-4C82-97A9-B1F49FA06972}" name="Mediaan kental (kWh/m2)" dataDxfId="48"/>
    <tableColumn id="9" xr3:uid="{F025C679-3A28-47F6-B34F-B2B1F3557876}" name="Q3 kental (kWh/m2)" dataDxfId="47"/>
    <tableColumn id="10" xr3:uid="{3147EFD4-8561-47E6-9F0C-32EBE3CC113C}" name="Gewogen gemiddelde kental (kWh/m2)" dataDxfId="46"/>
    <tableColumn id="11" xr3:uid="{271D0118-ADFA-4E72-9CF1-D14987E8F7B6}" name="Gemiddelde kental inclusief eigenverbruik zonnestroom (kWh/m2)" dataDxfId="45"/>
    <tableColumn id="12" xr3:uid="{BB24A1B0-F8BD-46A7-BFD1-9390EDAC8F20}" name="Q1 kental inclusief eigenverbruik zonnestroom (kWh/m2)" dataDxfId="44"/>
    <tableColumn id="13" xr3:uid="{10615F10-56DB-477F-95DA-5156F17917C6}" name="Mediaan kental inclusief eigenverbruik zonnestroom (kWh/m2)" dataDxfId="43"/>
    <tableColumn id="14" xr3:uid="{88B8FA68-18AC-4E24-8DB9-0D59E2D89D21}" name="Q3 kental inclusief eigenverbruik zonnestroom (kWh/m2)" dataDxfId="42"/>
    <tableColumn id="15" xr3:uid="{EF9BA779-5B4B-43E3-819F-BB44A12EABBD}" name="Gewogen gemiddelde kental inclusief eigenverbruik zonnestroom (kWh/m2)" dataDxfId="4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205C36-20FF-482C-B824-6B1C7C2D5B96}" name="Table4" displayName="Table4" ref="A1:O420" totalsRowShown="0" headerRowDxfId="40">
  <autoFilter ref="A1:O420" xr:uid="{00000000-0009-0000-0000-000002000000}"/>
  <tableColumns count="15">
    <tableColumn id="1" xr3:uid="{D69662B0-A54B-4A44-A02B-B173529D7546}" name="Energiedrager"/>
    <tableColumn id="2" xr3:uid="{81D154CA-94C6-474C-B1DF-270E75F82EA0}" name="Gebouwtype"/>
    <tableColumn id="3" xr3:uid="{F258D85C-084F-46CB-B165-4D457F2E3D33}" name="Oppervlakteklasse"/>
    <tableColumn id="4" xr3:uid="{B25E24CE-32D0-4C30-AFAD-C29645E2ED97}" name="Aantal panden"/>
    <tableColumn id="5" xr3:uid="{35107B6D-58C1-4988-8DAB-2BC123B287C4}" name="Aandeel panden per gebouwtype"/>
    <tableColumn id="6" xr3:uid="{34145E35-58C3-4B2D-98EC-35FBC7A27729}" name="Gemiddelde kental (kWh/m2)" dataDxfId="39"/>
    <tableColumn id="7" xr3:uid="{16960B50-E9FD-42E0-BFD0-3526EF3419A8}" name="Q1 kental (kWh/m2)" dataDxfId="38"/>
    <tableColumn id="8" xr3:uid="{9361A0AF-E9B4-40D8-883B-37BDE17DE458}" name="Mediaan kental (kWh/m2)" dataDxfId="37"/>
    <tableColumn id="9" xr3:uid="{902A0DB0-0D8F-42C4-9DA0-AE09FAF3F154}" name="Q3 kental (kWh/m2)" dataDxfId="36"/>
    <tableColumn id="10" xr3:uid="{D884EDF8-0C13-4A34-8E5F-842C1278963D}" name="Gewogen gemiddelde kental (kWh/m2)" dataDxfId="35"/>
    <tableColumn id="11" xr3:uid="{A1A66A04-81CE-4F02-8F16-0944C2A05F79}" name="Gemiddelde kental inclusief eigenverbruik zonnestroom (kWh/m2)" dataDxfId="34"/>
    <tableColumn id="12" xr3:uid="{3791CDCB-C9C5-4BDD-99B8-70EB17E4F86F}" name="Q1 kental inclusief eigenverbruik zonnestroom (kWh/m2)" dataDxfId="33"/>
    <tableColumn id="13" xr3:uid="{F48B9171-FA68-42E0-8589-9384B02062C8}" name="Mediaan kental inclusief eigenverbruik zonnestroom (kWh/m2)" dataDxfId="32"/>
    <tableColumn id="14" xr3:uid="{3819D8AF-D2A7-43F2-AA2A-5B8E6BD3B198}" name="Q3 kental inclusief eigenverbruik zonnestroom (kWh/m2)" dataDxfId="31"/>
    <tableColumn id="15" xr3:uid="{5136F63A-6AED-4279-B0C2-97EC728E1995}" name="Gewogen gemiddelde kental inclusief eigenverbruik zonnestroom (kWh/m2)" dataDxfId="3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3FC4E0F-5D0D-4070-BB0F-557E9BE22E23}" name="Table6" displayName="Table6" ref="A1:M66" totalsRowShown="0" headerRowDxfId="29" headerRowBorderDxfId="28" tableBorderDxfId="27">
  <autoFilter ref="A1:M66" xr:uid="{00000000-0009-0000-0000-000004000000}"/>
  <tableColumns count="13">
    <tableColumn id="1" xr3:uid="{50497D90-7D01-49B8-BA83-F0BBDBBCE44D}" name="Energiedrager"/>
    <tableColumn id="2" xr3:uid="{69C90BF0-B845-40AE-B291-DD256CDB74AE}" name="Gebouwtype"/>
    <tableColumn id="3" xr3:uid="{9982BFC3-6ACD-448F-98DE-6F34248132E5}" name="Aantal panden"/>
    <tableColumn id="4" xr3:uid="{E6F930B2-9B3A-408F-89FB-3CDC20D881FF}" name="Gemiddelde kental (kWh/m2)" dataDxfId="26"/>
    <tableColumn id="5" xr3:uid="{75574CA3-EB7A-4FEA-9F05-AFCF8D4BBCF3}" name="Q1 kental (kWh/m2)" dataDxfId="25"/>
    <tableColumn id="6" xr3:uid="{ED1CB6E2-CD00-489B-9184-7A69102E7709}" name="Mediaan kental (kWh/m2)" dataDxfId="24"/>
    <tableColumn id="7" xr3:uid="{FE2BABA7-B811-4E77-9B37-F47D542193D3}" name="Q3 kental (kWh/m2)" dataDxfId="23"/>
    <tableColumn id="8" xr3:uid="{2F508152-1525-488E-A19C-6D90F19C528C}" name="Gewogen gemiddelde kental (kWh/m2)" dataDxfId="22"/>
    <tableColumn id="9" xr3:uid="{F92CA249-0821-44B3-B210-856229BCB2A6}" name="Gemiddelde kental inclusief eigenverbruik zonnestroom (kWh/m2)" dataDxfId="21"/>
    <tableColumn id="10" xr3:uid="{E7DCD34F-3D0F-43BA-A319-AF285259D28F}" name="Q1 kental inclusief eigenverbruik zonnestroom (kWh/m2)" dataDxfId="20"/>
    <tableColumn id="11" xr3:uid="{F657A37D-CF8F-4DC6-84F7-4E7367D74E8D}" name="Mediaan kental inclusief eigenverbruik zonnestroom (kWh/m2)" dataDxfId="19"/>
    <tableColumn id="12" xr3:uid="{31F4EFA6-F406-4A43-9953-72AFE7F42E2F}" name="Q3 kental inclusief eigenverbruik zonnestroom (kWh/m2)" dataDxfId="18"/>
    <tableColumn id="13" xr3:uid="{EC753DC2-3469-4817-8B85-DF935FEDA446}" name="Gewogen gemiddelde kental inclusief eigenverbruik zonnestroom (kWh/m2)" dataDxfId="1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B255BAE-9683-4142-B48A-1ED9241AA8A7}" name="Table7" displayName="Table7" ref="A1:O141" totalsRowShown="0" headerRowDxfId="16" headerRowBorderDxfId="15" tableBorderDxfId="14">
  <autoFilter ref="A1:O141" xr:uid="{00000000-0009-0000-0000-000005000000}"/>
  <tableColumns count="15">
    <tableColumn id="1" xr3:uid="{99300D0F-3D7F-4C68-8BF1-407F5D3DFAB2}" name="Energiedrager"/>
    <tableColumn id="2" xr3:uid="{C0EE8A45-19BD-49A0-9414-DCF312BF5F0A}" name="Gebouwtype"/>
    <tableColumn id="3" xr3:uid="{7B90EDEF-7F33-46FA-9FC8-D095FA613D93}" name="Categorie zonnestroom en teruglevering"/>
    <tableColumn id="4" xr3:uid="{D6CF6340-609F-44FC-B047-9BF1969A0814}" name="Aantal panden"/>
    <tableColumn id="5" xr3:uid="{920F2F33-3171-4A08-AA86-6593610868D0}" name="Aandeel panden per gebouwtype"/>
    <tableColumn id="6" xr3:uid="{E4B789BE-1B43-4C6D-834E-E422E09040E8}" name="Gemiddelde kental (kWh/m2)" dataDxfId="13"/>
    <tableColumn id="7" xr3:uid="{489A7C8A-4842-41D3-8124-668934121D9B}" name="Q1 kental (kWh/m2)" dataDxfId="12"/>
    <tableColumn id="8" xr3:uid="{C2F33644-7F86-473D-9043-57CB834CFC0E}" name="Mediaan kental (kWh/m2)" dataDxfId="11"/>
    <tableColumn id="9" xr3:uid="{8A5FE449-9D2F-4C0B-9CCE-1CFF6BD6D06B}" name="Q3 kental (kWh/m2)" dataDxfId="10"/>
    <tableColumn id="10" xr3:uid="{42E3F2D5-038E-4C80-84F9-4291DE1F6A2A}" name="Gewogen gemiddelde kental (kWh/m2)" dataDxfId="9"/>
    <tableColumn id="11" xr3:uid="{004161C9-6E7C-4AD1-8D67-4EF5FDB95735}" name="Gemiddelde kental inclusief eigenverbruik zonnestroom (kWh/m2)" dataDxfId="8"/>
    <tableColumn id="12" xr3:uid="{CF5D193F-6B5D-4796-8983-62E60688FDA2}" name="Q1 kental inclusief eigenverbruik zonnestroom (kWh/m2)" dataDxfId="7"/>
    <tableColumn id="13" xr3:uid="{A4D8F2AB-F7A3-4CDC-A1D7-733D152E02AB}" name="Mediaan kental inclusief eigenverbruik zonnestroom (kWh/m2)" dataDxfId="6"/>
    <tableColumn id="14" xr3:uid="{FA4127F9-D368-4FD6-9D3C-577C9197F512}" name="Q3 kental inclusief eigenverbruik zonnestroom (kWh/m2)" dataDxfId="5"/>
    <tableColumn id="15" xr3:uid="{88A08798-F1D3-400B-AAC3-2262A17F27D8}" name="Gewogen gemiddelde kental inclusief eigenverbruik zonnestroom (kWh/m2)" dataDxfId="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D58206E-15CF-4EB2-8D61-D3E7932E7A1F}" name="Table8" displayName="Table8" ref="A1:G66" totalsRowShown="0" headerRowDxfId="3">
  <autoFilter ref="A1:G66" xr:uid="{00000000-0009-0000-0000-000006000000}"/>
  <tableColumns count="7">
    <tableColumn id="1" xr3:uid="{C6A80EA8-B627-41E5-9A4B-D1961290A27A}" name="Energiedrager"/>
    <tableColumn id="2" xr3:uid="{68CF3B4A-E520-4BCB-9980-6BDD8534A9AE}" name="Gebouwtype"/>
    <tableColumn id="3" xr3:uid="{3B309D10-0C05-4970-A66A-48A578DB5834}" name="Aantal panden"/>
    <tableColumn id="4" xr3:uid="{1A6F56D5-5CE7-4BEB-8D9D-C2327DB72010}" name="Aantal panden met zonnestroomproductie"/>
    <tableColumn id="5" xr3:uid="{4DCBBBED-A6A9-4A55-8BD9-307A02618611}" name="Aandeel panden met zonnestroomproductie"/>
    <tableColumn id="6" xr3:uid="{2B8899A0-C4A8-4722-8EE2-941BD2D9CABF}" name="Gemiddelde zonnestroomproductie kental (kWh/m2) " dataDxfId="2"/>
    <tableColumn id="7" xr3:uid="{E36B5B22-AF5F-4A28-B42E-B7D80FD11526}" name="Gewogen gemiddelde zonnestroomproductie kental (kWh/m2) " dataDxfId="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5BD8F0-7F71-4F70-A9EB-EDB5FA6A4BFC}" name="Table1" displayName="Table1" ref="A15:K80" totalsRowShown="0" headerRowDxfId="0">
  <autoFilter ref="A15:K80" xr:uid="{655BD8F0-7F71-4F70-A9EB-EDB5FA6A4BFC}"/>
  <tableColumns count="11">
    <tableColumn id="1" xr3:uid="{73F99979-947B-4BAB-8693-7775130433C2}" name="gebouwtype_keuze"/>
    <tableColumn id="2" xr3:uid="{ADBF9D6B-6424-4E9C-A755-7900E72B5128}" name="Aantal panden in tab elek_kental_totaal_">
      <calculatedColumnFormula>IF(SUMIF(elek_kental_2021!$B$2:$B$10000,A16,elek_kental_2021!$C$2:$C$10000)&gt;0,SUMIF(elek_kental_2021!$B$2:$B$10000,A16,elek_kental_2021!$C$2:$C$10000),"")</calculatedColumnFormula>
    </tableColumn>
    <tableColumn id="3" xr3:uid="{38D12390-6597-4CB7-89D4-40A69B3FE490}" name="Aantal panden in tab elek_kental_bouwj_">
      <calculatedColumnFormula>IF(SUMIF(elek_kental_bouwj_2021!$B$2:$B$10005,A16,elek_kental_bouwj_2021!$D$2:$D$10005)&gt;0,SUMIF(elek_kental_bouwj_2021!$B$2:$B$10005,A16,elek_kental_bouwj_2021!$D$2:$D$10005),"")</calculatedColumnFormula>
    </tableColumn>
    <tableColumn id="4" xr3:uid="{C068336C-133B-4761-9F88-9E01A701F0A6}" name="Aantal panden in tab elek_kental_opp_">
      <calculatedColumnFormula>IF(SUMIF(elek_kental_opp_2021!$B$2:$B$10006,A16,elek_kental_opp_2021!$D$2:$D$10006)&gt;0,SUMIF(elek_kental_opp_2021!$B$2:$B$10006,A16,elek_kental_opp_2021!$D$2:$D$10006),"")</calculatedColumnFormula>
    </tableColumn>
    <tableColumn id="5" xr3:uid="{A4B8B581-1DD4-4ACB-8F37-4B9B5CB6CB35}" name="Aantal panden in tab elek_kental_subsets_">
      <calculatedColumnFormula>IF(SUMIF(elek_kental_subsets_2021!$B$2:$B$10017,A16,elek_kental_subsets_2021!$D$2:$D$10017)&gt;0,SUMIF(elek_kental_subsets_2021!$B$2:$B$10017,A16,elek_kental_subsets_2021!$D$2:$D$10017),"")</calculatedColumnFormula>
    </tableColumn>
    <tableColumn id="7" xr3:uid="{B255B1E5-6E84-4253-B601-ABC44D06AC25}" name="Aantal panden in tab elek_kental_diensten_">
      <calculatedColumnFormula>IF(SUMIF(elek_kental_diensten_2021!$B$2:$B$10000,A16,elek_kental_diensten_2021!$C$2:$C$10000)&gt;0,SUMIF(elek_kental_diensten_2021!$B$2:$B$10000,A16,elek_kental_diensten_2021!$C$2:$C$10000),"")</calculatedColumnFormula>
    </tableColumn>
    <tableColumn id="8" xr3:uid="{AAA9AA92-8414-4FE0-8DFF-6440D9F9C637}" name="Aantal panden in tab zonnestroom_kentallen_totaal_">
      <calculatedColumnFormula>IF(SUMIF(zonnestroom_kentallen_2021!$B$2:$B$10000,A16,zonnestroom_kentallen_2021!$C$2:$C$10000)&gt;0,SUMIF(zonnestroom_kentallen_2021!$B$2:$B$10000,A16,zonnestroom_kentallen_2021!$C$2:$C$10000),"")</calculatedColumnFormula>
    </tableColumn>
    <tableColumn id="9" xr3:uid="{5C4C7CBB-4770-4995-9856-126D898A9781}" name="Aantal panden in tab gas_kental_totaal_">
      <calculatedColumnFormula>IF(SUMIF(gas_kental_2021!$B$2:$B$10000,A16,gas_kental_2021!$C$2:$C$10000)&gt;0,SUMIF(gas_kental_2021!$B$2:$B$10000,A16,gas_kental_2021!$C$2:$C$10000),"")</calculatedColumnFormula>
    </tableColumn>
    <tableColumn id="10" xr3:uid="{9CA1A527-0EEE-40E2-A3F2-832CBF69CC8B}" name="Aantal panden in tab gas_kental_bouwj_">
      <calculatedColumnFormula>IF(SUMIF(gas_kental_bouwj_2021!$B$2:$B$10003,A16,gas_kental_bouwj_2021!$D$2:$D$10003)&gt;0,SUMIF(gas_kental_bouwj_2021!$B$2:$B$10003,A16,gas_kental_bouwj_2021!$D$2:$D$10003),"")</calculatedColumnFormula>
    </tableColumn>
    <tableColumn id="11" xr3:uid="{435802AC-55C8-4009-BBD7-69F215D19E8C}" name="Aantal panden in tab gas_kental_opp_">
      <calculatedColumnFormula>IF(SUMIF(gas_kental_opp_2021!$B$2:$B$10008,A16,gas_kental_opp_2021!$D$2:$D$10008)&gt;0,SUMIF(gas_kental_opp_2021!$B$2:$B$10008,A16,gas_kental_opp_2021!$D$2:$D$10008),"")</calculatedColumnFormula>
    </tableColumn>
    <tableColumn id="13" xr3:uid="{9E1FEEB2-D51B-45B6-94AF-A028DDD19C79}" name="Aantal panden in tab gas_kental_diensten_">
      <calculatedColumnFormula>IF(SUMIF(gas_kental_diensten_2021!$B$2:$B$10000,A16,gas_kental_diensten_2021!$C$2:$C$10000)&gt;0,SUMIF(gas_kental_diensten_2021!$B$2:$B$10000,A16,gas_kental_diensten_2021!$C$2:$C$10000),"")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F107D-5269-4F1B-9A90-562A9B4CAB5C}">
  <sheetPr>
    <tabColor theme="1"/>
  </sheetPr>
  <dimension ref="A1:BY254"/>
  <sheetViews>
    <sheetView tabSelected="1" zoomScale="80" zoomScaleNormal="80" workbookViewId="0">
      <selection activeCell="C34" sqref="C34"/>
    </sheetView>
  </sheetViews>
  <sheetFormatPr defaultRowHeight="15" x14ac:dyDescent="0.25"/>
  <cols>
    <col min="3" max="3" width="77.140625" customWidth="1"/>
    <col min="4" max="4" width="28.28515625" customWidth="1"/>
    <col min="5" max="5" width="36.7109375" bestFit="1" customWidth="1"/>
  </cols>
  <sheetData>
    <row r="1" spans="1:77" s="16" customFormat="1" ht="39.75" customHeight="1" x14ac:dyDescent="0.45">
      <c r="A1" s="13"/>
      <c r="B1" s="14"/>
      <c r="C1" s="15" t="s">
        <v>126</v>
      </c>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row>
    <row r="2" spans="1:77" ht="22.5" x14ac:dyDescent="0.45">
      <c r="A2" s="17"/>
      <c r="B2" s="17"/>
      <c r="C2" s="18"/>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row>
    <row r="3" spans="1:77"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row>
    <row r="4" spans="1:77" ht="21" thickBot="1" x14ac:dyDescent="0.45">
      <c r="A4" s="10"/>
      <c r="B4" s="10"/>
      <c r="C4" s="11" t="s">
        <v>129</v>
      </c>
      <c r="D4" s="19"/>
      <c r="E4" s="19"/>
      <c r="F4" s="19"/>
      <c r="G4" s="19"/>
      <c r="H4" s="19"/>
      <c r="I4" s="19"/>
      <c r="J4" s="19"/>
      <c r="K4" s="19"/>
      <c r="L4" s="19"/>
      <c r="M4" s="19"/>
      <c r="N4" s="19"/>
      <c r="O4" s="19"/>
      <c r="P4" s="19"/>
      <c r="Q4" s="19"/>
      <c r="R4" s="19"/>
      <c r="S4" s="19"/>
      <c r="T4" s="19"/>
      <c r="U4" s="19"/>
      <c r="V4" s="19"/>
      <c r="W4" s="19"/>
      <c r="X4" s="19"/>
      <c r="Y4" s="19"/>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row>
    <row r="5" spans="1:77" ht="15.75" thickTop="1" x14ac:dyDescent="0.25">
      <c r="A5" s="10"/>
      <c r="B5" s="10"/>
      <c r="C5" s="17"/>
      <c r="D5" s="20"/>
      <c r="E5" s="17"/>
      <c r="F5" s="17"/>
      <c r="G5" s="17"/>
      <c r="H5" s="17"/>
      <c r="I5" s="17"/>
      <c r="J5" s="17"/>
      <c r="K5" s="17"/>
      <c r="L5" s="17"/>
      <c r="M5" s="17"/>
      <c r="N5" s="17"/>
      <c r="O5" s="17"/>
      <c r="P5" s="17"/>
      <c r="Q5" s="17"/>
      <c r="R5" s="17"/>
      <c r="S5" s="17"/>
      <c r="T5" s="17"/>
      <c r="U5" s="17"/>
      <c r="V5" s="17"/>
      <c r="W5" s="17"/>
      <c r="X5" s="17"/>
      <c r="Y5" s="17"/>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row>
    <row r="6" spans="1:77" ht="15.75" x14ac:dyDescent="0.25">
      <c r="A6" s="10"/>
      <c r="B6" s="10"/>
      <c r="C6" s="28"/>
      <c r="D6" s="29" t="s">
        <v>121</v>
      </c>
      <c r="E6" s="30" t="s">
        <v>128</v>
      </c>
      <c r="F6" s="31"/>
      <c r="G6" s="31"/>
      <c r="H6" s="28"/>
      <c r="I6" s="28"/>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row>
    <row r="7" spans="1:77" ht="15.75" x14ac:dyDescent="0.25">
      <c r="A7" s="10"/>
      <c r="B7" s="10"/>
      <c r="C7" s="28"/>
      <c r="D7" s="29" t="s">
        <v>122</v>
      </c>
      <c r="E7" s="32" t="s">
        <v>127</v>
      </c>
      <c r="F7" s="31"/>
      <c r="G7" s="31"/>
      <c r="H7" s="28"/>
      <c r="I7" s="28"/>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row>
    <row r="8" spans="1:77" ht="15.75" x14ac:dyDescent="0.25">
      <c r="A8" s="10"/>
      <c r="B8" s="10"/>
      <c r="C8" s="28"/>
      <c r="D8" s="29" t="s">
        <v>149</v>
      </c>
      <c r="E8" s="30" t="s">
        <v>120</v>
      </c>
      <c r="F8" s="31"/>
      <c r="G8" s="31"/>
      <c r="H8" s="28"/>
      <c r="I8" s="28"/>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row>
    <row r="9" spans="1:77" ht="15.75" x14ac:dyDescent="0.25">
      <c r="A9" s="10"/>
      <c r="B9" s="10"/>
      <c r="C9" s="28"/>
      <c r="D9" s="28"/>
      <c r="E9" s="28"/>
      <c r="F9" s="28"/>
      <c r="G9" s="28"/>
      <c r="H9" s="28"/>
      <c r="I9" s="28"/>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row>
    <row r="10" spans="1:77" ht="15.75" x14ac:dyDescent="0.25">
      <c r="A10" s="10"/>
      <c r="B10" s="10"/>
      <c r="C10" s="33" t="s">
        <v>118</v>
      </c>
      <c r="D10" s="28"/>
      <c r="E10" s="28"/>
      <c r="F10" s="28"/>
      <c r="G10" s="28"/>
      <c r="H10" s="28"/>
      <c r="I10" s="28"/>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row>
    <row r="11" spans="1:77" ht="15.75" x14ac:dyDescent="0.25">
      <c r="A11" s="10"/>
      <c r="B11" s="10"/>
      <c r="C11" s="34"/>
      <c r="D11" s="28"/>
      <c r="E11" s="28"/>
      <c r="F11" s="28"/>
      <c r="G11" s="28"/>
      <c r="H11" s="28"/>
      <c r="I11" s="28"/>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row>
    <row r="12" spans="1:77" s="11" customFormat="1" ht="21" thickBot="1" x14ac:dyDescent="0.45">
      <c r="C12" s="11" t="s">
        <v>119</v>
      </c>
    </row>
    <row r="13" spans="1:77" s="10" customFormat="1" ht="15.75" thickTop="1" x14ac:dyDescent="0.25"/>
    <row r="14" spans="1:77" s="10" customFormat="1" ht="133.5" x14ac:dyDescent="0.25">
      <c r="C14" s="35" t="s">
        <v>209</v>
      </c>
    </row>
    <row r="15" spans="1:77" s="10" customFormat="1" x14ac:dyDescent="0.25">
      <c r="C15" s="35"/>
    </row>
    <row r="16" spans="1:77" s="10" customFormat="1" ht="43.5" x14ac:dyDescent="0.25">
      <c r="C16" s="35" t="s">
        <v>175</v>
      </c>
    </row>
    <row r="17" spans="1:77" s="10" customFormat="1" x14ac:dyDescent="0.25">
      <c r="C17" s="24"/>
    </row>
    <row r="18" spans="1:77" s="10" customFormat="1" ht="43.5" x14ac:dyDescent="0.25">
      <c r="C18" s="44" t="s">
        <v>196</v>
      </c>
    </row>
    <row r="19" spans="1:77" s="10" customFormat="1" x14ac:dyDescent="0.25">
      <c r="C19" s="44"/>
    </row>
    <row r="20" spans="1:77" s="10" customFormat="1" ht="44.25" x14ac:dyDescent="0.25">
      <c r="C20" s="35" t="s">
        <v>195</v>
      </c>
    </row>
    <row r="21" spans="1:77" s="10" customFormat="1" ht="14.45" customHeight="1" x14ac:dyDescent="0.25"/>
    <row r="22" spans="1:77" ht="18.75" customHeight="1" thickBot="1" x14ac:dyDescent="0.45">
      <c r="A22" s="10"/>
      <c r="B22" s="10"/>
      <c r="C22" s="19" t="s">
        <v>123</v>
      </c>
      <c r="D22" s="19"/>
      <c r="E22" s="19"/>
      <c r="F22" s="19"/>
      <c r="G22" s="19"/>
      <c r="H22" s="19"/>
      <c r="I22" s="19"/>
      <c r="J22" s="19"/>
      <c r="K22" s="19"/>
      <c r="L22" s="19"/>
      <c r="M22" s="19"/>
      <c r="N22" s="19"/>
      <c r="O22" s="19"/>
      <c r="P22" s="19"/>
      <c r="Q22" s="19"/>
      <c r="R22" s="19"/>
      <c r="S22" s="19"/>
      <c r="T22" s="19"/>
      <c r="U22" s="19"/>
      <c r="V22" s="19"/>
      <c r="W22" s="19"/>
      <c r="X22" s="19"/>
      <c r="Y22" s="19"/>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row>
    <row r="23" spans="1:77" ht="16.5" thickTop="1" thickBot="1" x14ac:dyDescent="0.3">
      <c r="A23" s="10"/>
      <c r="B23" s="10"/>
      <c r="C23" s="22" t="s">
        <v>124</v>
      </c>
      <c r="D23" s="22"/>
      <c r="E23" s="22" t="s">
        <v>125</v>
      </c>
      <c r="F23" s="22"/>
      <c r="G23" s="22"/>
      <c r="H23" s="22"/>
      <c r="I23" s="22"/>
      <c r="J23" s="22"/>
      <c r="K23" s="22"/>
      <c r="L23" s="22"/>
      <c r="M23" s="22"/>
      <c r="N23" s="22"/>
      <c r="O23" s="22"/>
      <c r="P23" s="22"/>
      <c r="Q23" s="22"/>
      <c r="R23" s="22"/>
      <c r="S23" s="22"/>
      <c r="T23" s="22"/>
      <c r="U23" s="22"/>
      <c r="V23" s="22"/>
      <c r="W23" s="22"/>
      <c r="X23" s="22"/>
      <c r="Y23" s="22"/>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row>
    <row r="24" spans="1:77" ht="15" customHeight="1" x14ac:dyDescent="0.25">
      <c r="A24" s="10"/>
      <c r="B24" s="10"/>
      <c r="C24" s="50" t="s">
        <v>130</v>
      </c>
      <c r="D24" s="12"/>
      <c r="E24" s="27" t="s">
        <v>150</v>
      </c>
      <c r="F24" s="23"/>
      <c r="G24" s="23"/>
      <c r="H24" s="23"/>
      <c r="I24" s="21"/>
      <c r="J24" s="12"/>
      <c r="K24" s="12"/>
      <c r="L24" s="12"/>
      <c r="M24" s="12"/>
      <c r="N24" s="12"/>
      <c r="O24" s="12"/>
      <c r="P24" s="12"/>
      <c r="Q24" s="12"/>
      <c r="R24" s="12"/>
      <c r="S24" s="12"/>
      <c r="T24" s="12"/>
      <c r="U24" s="12"/>
      <c r="V24" s="12"/>
      <c r="W24" s="12"/>
      <c r="X24" s="12"/>
      <c r="Y24" s="12"/>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row>
    <row r="25" spans="1:77" ht="15" customHeight="1" x14ac:dyDescent="0.25">
      <c r="A25" s="10"/>
      <c r="B25" s="10"/>
      <c r="C25" s="50" t="s">
        <v>95</v>
      </c>
      <c r="D25" s="12"/>
      <c r="E25" s="27" t="s">
        <v>151</v>
      </c>
      <c r="F25" s="23"/>
      <c r="G25" s="23"/>
      <c r="H25" s="23"/>
      <c r="I25" s="21"/>
      <c r="J25" s="12"/>
      <c r="K25" s="12"/>
      <c r="L25" s="12"/>
      <c r="M25" s="12"/>
      <c r="N25" s="12"/>
      <c r="O25" s="12"/>
      <c r="P25" s="12"/>
      <c r="Q25" s="12"/>
      <c r="R25" s="12"/>
      <c r="S25" s="12"/>
      <c r="T25" s="12"/>
      <c r="U25" s="12"/>
      <c r="V25" s="12"/>
      <c r="W25" s="12"/>
      <c r="X25" s="12"/>
      <c r="Y25" s="12"/>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row>
    <row r="26" spans="1:77" ht="15" customHeight="1" x14ac:dyDescent="0.25">
      <c r="A26" s="10"/>
      <c r="B26" s="10"/>
      <c r="C26" s="50" t="s">
        <v>96</v>
      </c>
      <c r="D26" s="12"/>
      <c r="E26" s="27" t="s">
        <v>152</v>
      </c>
      <c r="F26" s="23"/>
      <c r="G26" s="23"/>
      <c r="H26" s="23"/>
      <c r="I26" s="21"/>
      <c r="J26" s="12"/>
      <c r="K26" s="12"/>
      <c r="L26" s="12"/>
      <c r="M26" s="12"/>
      <c r="N26" s="12"/>
      <c r="O26" s="12"/>
      <c r="P26" s="12"/>
      <c r="Q26" s="12"/>
      <c r="R26" s="12"/>
      <c r="S26" s="12"/>
      <c r="T26" s="12"/>
      <c r="U26" s="12"/>
      <c r="V26" s="12"/>
      <c r="W26" s="12"/>
      <c r="X26" s="12"/>
      <c r="Y26" s="12"/>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row>
    <row r="27" spans="1:77" ht="15" customHeight="1" x14ac:dyDescent="0.25">
      <c r="A27" s="10"/>
      <c r="B27" s="10"/>
      <c r="C27" s="50" t="s">
        <v>98</v>
      </c>
      <c r="D27" s="12"/>
      <c r="E27" s="27" t="s">
        <v>153</v>
      </c>
      <c r="F27" s="23"/>
      <c r="G27" s="23"/>
      <c r="H27" s="23"/>
      <c r="I27" s="21"/>
      <c r="J27" s="12"/>
      <c r="K27" s="12"/>
      <c r="L27" s="12"/>
      <c r="M27" s="12"/>
      <c r="N27" s="12"/>
      <c r="O27" s="12"/>
      <c r="P27" s="12"/>
      <c r="Q27" s="12"/>
      <c r="R27" s="12"/>
      <c r="S27" s="12"/>
      <c r="T27" s="12"/>
      <c r="U27" s="12"/>
      <c r="V27" s="12"/>
      <c r="W27" s="12"/>
      <c r="X27" s="12"/>
      <c r="Y27" s="12"/>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row>
    <row r="28" spans="1:77" ht="15" customHeight="1" x14ac:dyDescent="0.25">
      <c r="A28" s="10"/>
      <c r="B28" s="10"/>
      <c r="C28" s="50" t="s">
        <v>97</v>
      </c>
      <c r="D28" s="12"/>
      <c r="E28" s="27" t="s">
        <v>159</v>
      </c>
      <c r="F28" s="23"/>
      <c r="G28" s="23"/>
      <c r="H28" s="23"/>
      <c r="I28" s="21"/>
      <c r="J28" s="12"/>
      <c r="K28" s="12"/>
      <c r="L28" s="12"/>
      <c r="M28" s="12"/>
      <c r="N28" s="12"/>
      <c r="O28" s="12"/>
      <c r="P28" s="12"/>
      <c r="Q28" s="12"/>
      <c r="R28" s="12"/>
      <c r="S28" s="12"/>
      <c r="T28" s="12"/>
      <c r="U28" s="12"/>
      <c r="V28" s="12"/>
      <c r="W28" s="12"/>
      <c r="X28" s="12"/>
      <c r="Y28" s="12"/>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row>
    <row r="29" spans="1:77" ht="15" customHeight="1" x14ac:dyDescent="0.25">
      <c r="A29" s="10"/>
      <c r="B29" s="10"/>
      <c r="C29" s="50" t="s">
        <v>131</v>
      </c>
      <c r="D29" s="12"/>
      <c r="E29" s="27" t="s">
        <v>154</v>
      </c>
      <c r="F29" s="23"/>
      <c r="G29" s="23"/>
      <c r="H29" s="23"/>
      <c r="I29" s="21"/>
      <c r="J29" s="12"/>
      <c r="K29" s="12"/>
      <c r="L29" s="12"/>
      <c r="M29" s="12"/>
      <c r="N29" s="12"/>
      <c r="O29" s="12"/>
      <c r="P29" s="12"/>
      <c r="Q29" s="12"/>
      <c r="R29" s="12"/>
      <c r="S29" s="12"/>
      <c r="T29" s="12"/>
      <c r="U29" s="12"/>
      <c r="V29" s="12"/>
      <c r="W29" s="12"/>
      <c r="X29" s="12"/>
      <c r="Y29" s="12"/>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row>
    <row r="30" spans="1:77" ht="15" customHeight="1" x14ac:dyDescent="0.25">
      <c r="A30" s="10"/>
      <c r="B30" s="10"/>
      <c r="C30" s="50" t="s">
        <v>132</v>
      </c>
      <c r="D30" s="12"/>
      <c r="E30" s="27" t="s">
        <v>155</v>
      </c>
      <c r="F30" s="23"/>
      <c r="G30" s="23"/>
      <c r="H30" s="23"/>
      <c r="I30" s="21"/>
      <c r="J30" s="12"/>
      <c r="K30" s="12"/>
      <c r="L30" s="12"/>
      <c r="M30" s="12"/>
      <c r="N30" s="12"/>
      <c r="O30" s="12"/>
      <c r="P30" s="12"/>
      <c r="Q30" s="12"/>
      <c r="R30" s="12"/>
      <c r="S30" s="12"/>
      <c r="T30" s="12"/>
      <c r="U30" s="12"/>
      <c r="V30" s="12"/>
      <c r="W30" s="12"/>
      <c r="X30" s="12"/>
      <c r="Y30" s="12"/>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row>
    <row r="31" spans="1:77" ht="15" customHeight="1" x14ac:dyDescent="0.25">
      <c r="A31" s="10"/>
      <c r="B31" s="10"/>
      <c r="C31" s="50" t="s">
        <v>101</v>
      </c>
      <c r="D31" s="12"/>
      <c r="E31" s="27" t="s">
        <v>156</v>
      </c>
      <c r="F31" s="23"/>
      <c r="G31" s="23"/>
      <c r="H31" s="23"/>
      <c r="I31" s="21"/>
      <c r="J31" s="12"/>
      <c r="K31" s="12"/>
      <c r="L31" s="12"/>
      <c r="M31" s="12"/>
      <c r="N31" s="12"/>
      <c r="O31" s="12"/>
      <c r="P31" s="12"/>
      <c r="Q31" s="12"/>
      <c r="R31" s="12"/>
      <c r="S31" s="12"/>
      <c r="T31" s="12"/>
      <c r="U31" s="12"/>
      <c r="V31" s="12"/>
      <c r="W31" s="12"/>
      <c r="X31" s="12"/>
      <c r="Y31" s="12"/>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row>
    <row r="32" spans="1:77" ht="15" customHeight="1" x14ac:dyDescent="0.25">
      <c r="A32" s="10"/>
      <c r="B32" s="10"/>
      <c r="C32" s="50" t="s">
        <v>102</v>
      </c>
      <c r="D32" s="12"/>
      <c r="E32" s="27" t="s">
        <v>157</v>
      </c>
      <c r="F32" s="23"/>
      <c r="G32" s="23"/>
      <c r="H32" s="23"/>
      <c r="I32" s="21"/>
      <c r="J32" s="12"/>
      <c r="K32" s="12"/>
      <c r="L32" s="12"/>
      <c r="M32" s="12"/>
      <c r="N32" s="12"/>
      <c r="O32" s="12"/>
      <c r="P32" s="12"/>
      <c r="Q32" s="12"/>
      <c r="R32" s="12"/>
      <c r="S32" s="12"/>
      <c r="T32" s="12"/>
      <c r="U32" s="12"/>
      <c r="V32" s="12"/>
      <c r="W32" s="12"/>
      <c r="X32" s="12"/>
      <c r="Y32" s="12"/>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row>
    <row r="33" spans="1:77" ht="15" customHeight="1" x14ac:dyDescent="0.25">
      <c r="A33" s="10"/>
      <c r="B33" s="10"/>
      <c r="C33" s="50" t="s">
        <v>103</v>
      </c>
      <c r="D33" s="12"/>
      <c r="E33" s="27" t="s">
        <v>158</v>
      </c>
      <c r="F33" s="23"/>
      <c r="G33" s="23"/>
      <c r="H33" s="23"/>
      <c r="I33" s="21"/>
      <c r="J33" s="12"/>
      <c r="K33" s="12"/>
      <c r="L33" s="12"/>
      <c r="M33" s="12"/>
      <c r="N33" s="12"/>
      <c r="O33" s="12"/>
      <c r="P33" s="12"/>
      <c r="Q33" s="12"/>
      <c r="R33" s="12"/>
      <c r="S33" s="12"/>
      <c r="T33" s="12"/>
      <c r="U33" s="12"/>
      <c r="V33" s="12"/>
      <c r="W33" s="12"/>
      <c r="X33" s="12"/>
      <c r="Y33" s="12"/>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row>
    <row r="34" spans="1:77" ht="15" customHeight="1" x14ac:dyDescent="0.25">
      <c r="A34" s="10"/>
      <c r="B34" s="10"/>
      <c r="C34" s="50" t="s">
        <v>133</v>
      </c>
      <c r="D34" s="12"/>
      <c r="E34" s="27" t="s">
        <v>160</v>
      </c>
      <c r="F34" s="23"/>
      <c r="G34" s="23"/>
      <c r="H34" s="23"/>
      <c r="I34" s="21"/>
      <c r="J34" s="12"/>
      <c r="K34" s="12"/>
      <c r="L34" s="12"/>
      <c r="M34" s="12"/>
      <c r="N34" s="12"/>
      <c r="O34" s="12"/>
      <c r="P34" s="12"/>
      <c r="Q34" s="12"/>
      <c r="R34" s="12"/>
      <c r="S34" s="12"/>
      <c r="T34" s="12"/>
      <c r="U34" s="12"/>
      <c r="V34" s="12"/>
      <c r="W34" s="12"/>
      <c r="X34" s="12"/>
      <c r="Y34" s="12"/>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row>
    <row r="35" spans="1:77" s="10" customFormat="1" ht="15" customHeight="1" x14ac:dyDescent="0.25"/>
    <row r="36" spans="1:77" s="10" customFormat="1" ht="15" customHeight="1" x14ac:dyDescent="0.25"/>
    <row r="37" spans="1:77" s="11" customFormat="1" ht="21" thickBot="1" x14ac:dyDescent="0.45">
      <c r="C37" s="11" t="s">
        <v>194</v>
      </c>
    </row>
    <row r="38" spans="1:77" s="10" customFormat="1" ht="15.75" thickTop="1" x14ac:dyDescent="0.25"/>
    <row r="39" spans="1:77" s="10" customFormat="1" x14ac:dyDescent="0.25">
      <c r="C39" s="12" t="s">
        <v>134</v>
      </c>
      <c r="D39" s="12" t="s">
        <v>148</v>
      </c>
      <c r="E39" s="12"/>
      <c r="F39" s="12"/>
      <c r="G39" s="12"/>
      <c r="H39" s="12"/>
      <c r="I39" s="12"/>
      <c r="J39" s="12"/>
      <c r="K39" s="12"/>
      <c r="L39" s="12"/>
      <c r="M39" s="12"/>
      <c r="N39" s="12"/>
      <c r="O39" s="12"/>
      <c r="P39" s="12"/>
      <c r="Q39" s="12"/>
      <c r="R39" s="12"/>
      <c r="S39" s="12"/>
      <c r="T39" s="12"/>
      <c r="U39" s="12"/>
      <c r="V39" s="12"/>
      <c r="W39" s="12"/>
      <c r="X39" s="12"/>
      <c r="Y39" s="12"/>
    </row>
    <row r="40" spans="1:77" s="10" customFormat="1" x14ac:dyDescent="0.25">
      <c r="C40" s="12" t="s">
        <v>135</v>
      </c>
      <c r="D40" s="12" t="s">
        <v>147</v>
      </c>
      <c r="E40" s="12"/>
      <c r="F40" s="12"/>
      <c r="G40" s="12"/>
      <c r="H40" s="12"/>
      <c r="I40" s="12"/>
      <c r="J40" s="12"/>
      <c r="K40" s="12"/>
      <c r="L40" s="12"/>
      <c r="M40" s="12"/>
      <c r="N40" s="12"/>
      <c r="O40" s="12"/>
      <c r="P40" s="12"/>
      <c r="Q40" s="12"/>
      <c r="R40" s="12"/>
      <c r="S40" s="12"/>
      <c r="T40" s="12"/>
      <c r="U40" s="12"/>
      <c r="V40" s="12"/>
      <c r="W40" s="12"/>
      <c r="X40" s="12"/>
      <c r="Y40" s="12"/>
    </row>
    <row r="41" spans="1:77" s="10" customFormat="1" x14ac:dyDescent="0.25">
      <c r="C41" s="12" t="s">
        <v>106</v>
      </c>
      <c r="D41" s="12" t="s">
        <v>192</v>
      </c>
      <c r="E41" s="12"/>
      <c r="F41" s="12"/>
      <c r="G41" s="12"/>
      <c r="H41" s="12"/>
      <c r="I41" s="12"/>
      <c r="J41" s="12"/>
      <c r="K41" s="12"/>
      <c r="L41" s="12"/>
      <c r="M41" s="12"/>
      <c r="N41" s="12"/>
      <c r="O41" s="12"/>
      <c r="P41" s="12"/>
      <c r="Q41" s="12"/>
      <c r="R41" s="12"/>
      <c r="S41" s="12"/>
      <c r="T41" s="12"/>
      <c r="U41" s="12"/>
      <c r="V41" s="12"/>
      <c r="W41" s="12"/>
      <c r="X41" s="12"/>
      <c r="Y41" s="12"/>
    </row>
    <row r="42" spans="1:77" s="10" customFormat="1" x14ac:dyDescent="0.25">
      <c r="C42" s="12" t="s">
        <v>162</v>
      </c>
      <c r="D42" s="12" t="s">
        <v>193</v>
      </c>
      <c r="E42" s="12"/>
      <c r="F42" s="12"/>
      <c r="G42" s="12"/>
      <c r="H42" s="12"/>
      <c r="I42" s="12"/>
      <c r="J42" s="12"/>
      <c r="K42" s="12"/>
      <c r="L42" s="12"/>
      <c r="M42" s="12"/>
      <c r="N42" s="12"/>
      <c r="O42" s="12"/>
      <c r="P42" s="12"/>
      <c r="Q42" s="12"/>
      <c r="R42" s="12"/>
      <c r="S42" s="12"/>
      <c r="T42" s="12"/>
      <c r="U42" s="12"/>
      <c r="V42" s="12"/>
      <c r="W42" s="12"/>
      <c r="X42" s="12"/>
      <c r="Y42" s="12"/>
    </row>
    <row r="43" spans="1:77" s="10" customFormat="1" x14ac:dyDescent="0.25">
      <c r="C43" s="12" t="s">
        <v>136</v>
      </c>
      <c r="D43" s="12" t="s">
        <v>165</v>
      </c>
      <c r="E43" s="12"/>
      <c r="F43" s="12"/>
      <c r="G43" s="12"/>
      <c r="H43" s="12"/>
      <c r="I43" s="12"/>
      <c r="J43" s="12"/>
      <c r="K43" s="12"/>
      <c r="L43" s="12"/>
      <c r="M43" s="12"/>
      <c r="N43" s="12"/>
      <c r="O43" s="12"/>
      <c r="P43" s="12"/>
      <c r="Q43" s="12"/>
      <c r="R43" s="12"/>
      <c r="S43" s="12"/>
      <c r="T43" s="12"/>
      <c r="U43" s="12"/>
      <c r="V43" s="12"/>
      <c r="W43" s="12"/>
      <c r="X43" s="12"/>
      <c r="Y43" s="12"/>
    </row>
    <row r="44" spans="1:77" s="10" customFormat="1" x14ac:dyDescent="0.25">
      <c r="C44" s="12" t="s">
        <v>137</v>
      </c>
      <c r="D44" s="12" t="s">
        <v>166</v>
      </c>
      <c r="E44" s="12"/>
      <c r="F44" s="12"/>
      <c r="G44" s="12"/>
      <c r="H44" s="12"/>
      <c r="I44" s="12"/>
      <c r="J44" s="12"/>
      <c r="K44" s="12"/>
      <c r="L44" s="12"/>
      <c r="M44" s="12"/>
      <c r="N44" s="12"/>
      <c r="O44" s="12"/>
      <c r="P44" s="12"/>
      <c r="Q44" s="12"/>
      <c r="R44" s="12"/>
      <c r="S44" s="12"/>
      <c r="T44" s="12"/>
      <c r="U44" s="12"/>
      <c r="V44" s="12"/>
      <c r="W44" s="12"/>
      <c r="X44" s="12"/>
      <c r="Y44" s="12"/>
    </row>
    <row r="45" spans="1:77" s="10" customFormat="1" x14ac:dyDescent="0.25">
      <c r="C45" s="12" t="s">
        <v>138</v>
      </c>
      <c r="D45" s="12" t="s">
        <v>168</v>
      </c>
      <c r="E45" s="12"/>
      <c r="F45" s="12"/>
      <c r="G45" s="12"/>
      <c r="H45" s="12"/>
      <c r="I45" s="12"/>
      <c r="J45" s="12"/>
      <c r="K45" s="12"/>
      <c r="L45" s="12"/>
      <c r="M45" s="12"/>
      <c r="N45" s="12"/>
      <c r="O45" s="12"/>
      <c r="P45" s="12"/>
      <c r="Q45" s="12"/>
      <c r="R45" s="12"/>
      <c r="S45" s="12"/>
      <c r="T45" s="12"/>
      <c r="U45" s="12"/>
      <c r="V45" s="12"/>
      <c r="W45" s="12"/>
      <c r="X45" s="12"/>
      <c r="Y45" s="12"/>
    </row>
    <row r="46" spans="1:77" s="10" customFormat="1" x14ac:dyDescent="0.25">
      <c r="C46" s="12" t="s">
        <v>139</v>
      </c>
      <c r="D46" s="12" t="s">
        <v>167</v>
      </c>
      <c r="E46" s="12"/>
      <c r="F46" s="12"/>
      <c r="G46" s="12"/>
      <c r="H46" s="12"/>
      <c r="I46" s="12"/>
      <c r="J46" s="12"/>
      <c r="K46" s="12"/>
      <c r="L46" s="12"/>
      <c r="M46" s="12"/>
      <c r="N46" s="12"/>
      <c r="O46" s="12"/>
      <c r="P46" s="12"/>
      <c r="Q46" s="12"/>
      <c r="R46" s="12"/>
      <c r="S46" s="12"/>
      <c r="T46" s="12"/>
      <c r="U46" s="12"/>
      <c r="V46" s="12"/>
      <c r="W46" s="12"/>
      <c r="X46" s="12"/>
      <c r="Y46" s="12"/>
    </row>
    <row r="47" spans="1:77" s="10" customFormat="1" x14ac:dyDescent="0.25">
      <c r="C47" s="12" t="s">
        <v>140</v>
      </c>
      <c r="D47" s="12" t="s">
        <v>173</v>
      </c>
      <c r="E47" s="12"/>
      <c r="F47" s="12"/>
      <c r="G47" s="12"/>
      <c r="H47" s="12"/>
      <c r="I47" s="12"/>
      <c r="J47" s="12"/>
      <c r="K47" s="12"/>
      <c r="L47" s="12"/>
      <c r="M47" s="12"/>
      <c r="N47" s="12"/>
      <c r="O47" s="12"/>
      <c r="P47" s="12"/>
      <c r="Q47" s="12"/>
      <c r="R47" s="12"/>
      <c r="S47" s="12"/>
      <c r="T47" s="12"/>
      <c r="U47" s="12"/>
      <c r="V47" s="12"/>
      <c r="W47" s="12"/>
      <c r="X47" s="12"/>
      <c r="Y47" s="12"/>
    </row>
    <row r="48" spans="1:77" s="10" customFormat="1" x14ac:dyDescent="0.25">
      <c r="C48" s="12" t="s">
        <v>141</v>
      </c>
      <c r="D48" s="12" t="s">
        <v>169</v>
      </c>
      <c r="E48" s="12"/>
      <c r="F48" s="12"/>
      <c r="G48" s="12"/>
      <c r="H48" s="12"/>
      <c r="I48" s="12"/>
      <c r="J48" s="12"/>
      <c r="K48" s="12"/>
      <c r="L48" s="12"/>
      <c r="M48" s="12"/>
      <c r="N48" s="12"/>
      <c r="O48" s="12"/>
      <c r="P48" s="12"/>
      <c r="Q48" s="12"/>
      <c r="R48" s="12"/>
      <c r="S48" s="12"/>
      <c r="T48" s="12"/>
      <c r="U48" s="12"/>
      <c r="V48" s="12"/>
      <c r="W48" s="12"/>
      <c r="X48" s="12"/>
      <c r="Y48" s="12"/>
    </row>
    <row r="49" spans="3:25" s="10" customFormat="1" x14ac:dyDescent="0.25">
      <c r="C49" s="12" t="s">
        <v>142</v>
      </c>
      <c r="D49" s="12" t="s">
        <v>170</v>
      </c>
      <c r="E49" s="12"/>
      <c r="F49" s="12"/>
      <c r="G49" s="12"/>
      <c r="H49" s="12"/>
      <c r="I49" s="12"/>
      <c r="J49" s="12"/>
      <c r="K49" s="12"/>
      <c r="L49" s="12"/>
      <c r="M49" s="12"/>
      <c r="N49" s="12"/>
      <c r="O49" s="12"/>
      <c r="P49" s="12"/>
      <c r="Q49" s="12"/>
      <c r="R49" s="12"/>
      <c r="S49" s="12"/>
      <c r="T49" s="12"/>
      <c r="U49" s="12"/>
      <c r="V49" s="12"/>
      <c r="W49" s="12"/>
      <c r="X49" s="12"/>
      <c r="Y49" s="12"/>
    </row>
    <row r="50" spans="3:25" s="10" customFormat="1" x14ac:dyDescent="0.25">
      <c r="C50" s="12" t="s">
        <v>143</v>
      </c>
      <c r="D50" s="12" t="s">
        <v>172</v>
      </c>
      <c r="E50" s="12"/>
      <c r="F50" s="12"/>
      <c r="G50" s="12"/>
      <c r="H50" s="12"/>
      <c r="I50" s="12"/>
      <c r="J50" s="12"/>
      <c r="K50" s="12"/>
      <c r="L50" s="12"/>
      <c r="M50" s="12"/>
      <c r="N50" s="12"/>
      <c r="O50" s="12"/>
      <c r="P50" s="12"/>
      <c r="Q50" s="12"/>
      <c r="R50" s="12"/>
      <c r="S50" s="12"/>
      <c r="T50" s="12"/>
      <c r="U50" s="12"/>
      <c r="V50" s="12"/>
      <c r="W50" s="12"/>
      <c r="X50" s="12"/>
      <c r="Y50" s="12"/>
    </row>
    <row r="51" spans="3:25" s="10" customFormat="1" x14ac:dyDescent="0.25">
      <c r="C51" s="12" t="s">
        <v>144</v>
      </c>
      <c r="D51" s="12" t="s">
        <v>171</v>
      </c>
      <c r="E51" s="12"/>
      <c r="F51" s="12"/>
      <c r="G51" s="12"/>
      <c r="H51" s="12"/>
      <c r="I51" s="12"/>
      <c r="J51" s="12"/>
      <c r="K51" s="12"/>
      <c r="L51" s="12"/>
      <c r="M51" s="12"/>
      <c r="N51" s="12"/>
      <c r="O51" s="12"/>
      <c r="P51" s="12"/>
      <c r="Q51" s="12"/>
      <c r="R51" s="12"/>
      <c r="S51" s="12"/>
      <c r="T51" s="12"/>
      <c r="U51" s="12"/>
      <c r="V51" s="12"/>
      <c r="W51" s="12"/>
      <c r="X51" s="12"/>
      <c r="Y51" s="12"/>
    </row>
    <row r="52" spans="3:25" s="10" customFormat="1" x14ac:dyDescent="0.25">
      <c r="C52" s="12" t="s">
        <v>145</v>
      </c>
      <c r="D52" s="12" t="s">
        <v>174</v>
      </c>
      <c r="E52" s="12"/>
      <c r="F52" s="12"/>
      <c r="G52" s="12"/>
      <c r="H52" s="12"/>
      <c r="I52" s="12"/>
      <c r="J52" s="12"/>
      <c r="K52" s="12"/>
      <c r="L52" s="12"/>
      <c r="M52" s="12"/>
      <c r="N52" s="12"/>
      <c r="O52" s="12"/>
      <c r="P52" s="12"/>
      <c r="Q52" s="12"/>
      <c r="R52" s="12"/>
      <c r="S52" s="12"/>
      <c r="T52" s="12"/>
      <c r="U52" s="12"/>
      <c r="V52" s="12"/>
      <c r="W52" s="12"/>
      <c r="X52" s="12"/>
      <c r="Y52" s="12"/>
    </row>
    <row r="53" spans="3:25" s="10" customFormat="1" x14ac:dyDescent="0.25">
      <c r="C53" s="12" t="s">
        <v>176</v>
      </c>
      <c r="D53" s="12" t="s">
        <v>181</v>
      </c>
      <c r="E53" s="12"/>
      <c r="F53" s="12"/>
      <c r="G53" s="12"/>
      <c r="H53" s="12"/>
      <c r="I53" s="12"/>
      <c r="J53" s="12"/>
      <c r="K53" s="12"/>
      <c r="L53" s="12"/>
      <c r="M53" s="12"/>
      <c r="N53" s="12"/>
      <c r="O53" s="12"/>
      <c r="P53" s="12"/>
      <c r="Q53" s="12"/>
      <c r="R53" s="12"/>
      <c r="S53" s="12"/>
      <c r="T53" s="12"/>
      <c r="U53" s="12"/>
      <c r="V53" s="12"/>
      <c r="W53" s="12"/>
      <c r="X53" s="12"/>
      <c r="Y53" s="12"/>
    </row>
    <row r="54" spans="3:25" s="10" customFormat="1" x14ac:dyDescent="0.25">
      <c r="C54" s="12" t="s">
        <v>177</v>
      </c>
      <c r="D54" s="12" t="s">
        <v>180</v>
      </c>
      <c r="E54" s="12"/>
      <c r="F54" s="12"/>
      <c r="G54" s="12"/>
      <c r="H54" s="12"/>
      <c r="I54" s="12"/>
      <c r="J54" s="12"/>
      <c r="K54" s="12"/>
      <c r="L54" s="12"/>
      <c r="M54" s="12"/>
      <c r="N54" s="12"/>
      <c r="O54" s="12"/>
      <c r="P54" s="12"/>
      <c r="Q54" s="12"/>
      <c r="R54" s="12"/>
      <c r="S54" s="12"/>
      <c r="T54" s="12"/>
      <c r="U54" s="12"/>
      <c r="V54" s="12"/>
      <c r="W54" s="12"/>
      <c r="X54" s="12"/>
      <c r="Y54" s="12"/>
    </row>
    <row r="55" spans="3:25" s="10" customFormat="1" x14ac:dyDescent="0.25">
      <c r="C55" s="12" t="s">
        <v>178</v>
      </c>
      <c r="D55" s="12" t="s">
        <v>182</v>
      </c>
      <c r="E55" s="12"/>
      <c r="F55" s="12"/>
      <c r="G55" s="12"/>
      <c r="H55" s="12"/>
      <c r="I55" s="12"/>
      <c r="J55" s="12"/>
      <c r="K55" s="12"/>
      <c r="L55" s="12"/>
      <c r="M55" s="12"/>
      <c r="N55" s="12"/>
      <c r="O55" s="12"/>
      <c r="P55" s="12"/>
      <c r="Q55" s="12"/>
      <c r="R55" s="12"/>
      <c r="S55" s="12"/>
      <c r="T55" s="12"/>
      <c r="U55" s="12"/>
      <c r="V55" s="12"/>
      <c r="W55" s="12"/>
      <c r="X55" s="12"/>
      <c r="Y55" s="12"/>
    </row>
    <row r="56" spans="3:25" s="10" customFormat="1" x14ac:dyDescent="0.25">
      <c r="C56" s="12" t="s">
        <v>179</v>
      </c>
      <c r="D56" s="12" t="s">
        <v>183</v>
      </c>
      <c r="E56" s="12"/>
      <c r="F56" s="12"/>
      <c r="G56" s="12"/>
      <c r="H56" s="12"/>
      <c r="I56" s="12"/>
      <c r="J56" s="12"/>
      <c r="K56" s="12"/>
      <c r="L56" s="12"/>
      <c r="M56" s="12"/>
      <c r="N56" s="12"/>
      <c r="O56" s="12"/>
      <c r="P56" s="12"/>
      <c r="Q56" s="12"/>
      <c r="R56" s="12"/>
      <c r="S56" s="12"/>
      <c r="T56" s="12"/>
      <c r="U56" s="12"/>
      <c r="V56" s="12"/>
      <c r="W56" s="12"/>
      <c r="X56" s="12"/>
      <c r="Y56" s="12"/>
    </row>
    <row r="57" spans="3:25" s="10" customFormat="1" x14ac:dyDescent="0.25"/>
    <row r="58" spans="3:25" s="10" customFormat="1" x14ac:dyDescent="0.25"/>
    <row r="59" spans="3:25" s="10" customFormat="1" x14ac:dyDescent="0.25"/>
    <row r="60" spans="3:25" s="10" customFormat="1" x14ac:dyDescent="0.25"/>
    <row r="61" spans="3:25" s="10" customFormat="1" x14ac:dyDescent="0.25"/>
    <row r="62" spans="3:25" s="10" customFormat="1" x14ac:dyDescent="0.25"/>
    <row r="63" spans="3:25" s="10" customFormat="1" x14ac:dyDescent="0.25"/>
    <row r="64" spans="3:25" s="10" customFormat="1" x14ac:dyDescent="0.25"/>
    <row r="65" s="10" customFormat="1" x14ac:dyDescent="0.25"/>
    <row r="66" s="10" customFormat="1" x14ac:dyDescent="0.25"/>
    <row r="67" s="10" customFormat="1" x14ac:dyDescent="0.25"/>
    <row r="68" s="10" customFormat="1" x14ac:dyDescent="0.25"/>
    <row r="69" s="10" customFormat="1" x14ac:dyDescent="0.25"/>
    <row r="70" s="10" customFormat="1" x14ac:dyDescent="0.25"/>
    <row r="71" s="10" customFormat="1" x14ac:dyDescent="0.25"/>
    <row r="72" s="10" customFormat="1" x14ac:dyDescent="0.25"/>
    <row r="73" s="10" customFormat="1" x14ac:dyDescent="0.25"/>
    <row r="74" s="10" customFormat="1" x14ac:dyDescent="0.25"/>
    <row r="75" s="10" customFormat="1" x14ac:dyDescent="0.25"/>
    <row r="76" s="10" customFormat="1" x14ac:dyDescent="0.25"/>
    <row r="77" s="10" customFormat="1" x14ac:dyDescent="0.25"/>
    <row r="78" s="10" customFormat="1" x14ac:dyDescent="0.25"/>
    <row r="79" s="10" customFormat="1" x14ac:dyDescent="0.25"/>
    <row r="80" s="10" customFormat="1" x14ac:dyDescent="0.25"/>
    <row r="81" s="10" customFormat="1" x14ac:dyDescent="0.25"/>
    <row r="82" s="10" customFormat="1" x14ac:dyDescent="0.25"/>
    <row r="83" s="10" customFormat="1" x14ac:dyDescent="0.25"/>
    <row r="84" s="10" customFormat="1" x14ac:dyDescent="0.25"/>
    <row r="85" s="10" customFormat="1" x14ac:dyDescent="0.25"/>
    <row r="86" s="10" customFormat="1" x14ac:dyDescent="0.25"/>
    <row r="87" s="10" customFormat="1" x14ac:dyDescent="0.25"/>
    <row r="88" s="10" customFormat="1" x14ac:dyDescent="0.25"/>
    <row r="89" s="10" customFormat="1" x14ac:dyDescent="0.25"/>
    <row r="90" s="10" customFormat="1" x14ac:dyDescent="0.25"/>
    <row r="91" s="10" customFormat="1" x14ac:dyDescent="0.25"/>
    <row r="92" s="10" customFormat="1" x14ac:dyDescent="0.25"/>
    <row r="93" s="10" customFormat="1" x14ac:dyDescent="0.25"/>
    <row r="94" s="10" customFormat="1" x14ac:dyDescent="0.25"/>
    <row r="95" s="10" customFormat="1" x14ac:dyDescent="0.25"/>
    <row r="96" s="10" customFormat="1" x14ac:dyDescent="0.25"/>
    <row r="97" s="10" customFormat="1" x14ac:dyDescent="0.25"/>
    <row r="98" s="10" customFormat="1" x14ac:dyDescent="0.25"/>
    <row r="99" s="10" customFormat="1" x14ac:dyDescent="0.25"/>
    <row r="100" s="10" customFormat="1" x14ac:dyDescent="0.25"/>
    <row r="101" s="10" customFormat="1" x14ac:dyDescent="0.25"/>
    <row r="102" s="10" customFormat="1" x14ac:dyDescent="0.25"/>
    <row r="103" s="10" customFormat="1" x14ac:dyDescent="0.25"/>
    <row r="104" s="10" customFormat="1" x14ac:dyDescent="0.25"/>
    <row r="105" s="10" customFormat="1" x14ac:dyDescent="0.25"/>
    <row r="106" s="10" customFormat="1" x14ac:dyDescent="0.25"/>
    <row r="107" s="10" customFormat="1" x14ac:dyDescent="0.25"/>
    <row r="108" s="10" customFormat="1" x14ac:dyDescent="0.25"/>
    <row r="109" s="10" customFormat="1" x14ac:dyDescent="0.25"/>
    <row r="110" s="10" customFormat="1" x14ac:dyDescent="0.25"/>
    <row r="111" s="10" customFormat="1" x14ac:dyDescent="0.25"/>
    <row r="112" s="10" customFormat="1" x14ac:dyDescent="0.25"/>
    <row r="113" s="10" customFormat="1" x14ac:dyDescent="0.25"/>
    <row r="114" s="10" customFormat="1" x14ac:dyDescent="0.25"/>
    <row r="115" s="10" customFormat="1" x14ac:dyDescent="0.25"/>
    <row r="116" s="10" customFormat="1" x14ac:dyDescent="0.25"/>
    <row r="117" s="10" customFormat="1" x14ac:dyDescent="0.25"/>
    <row r="118" s="10" customFormat="1" x14ac:dyDescent="0.25"/>
    <row r="119" s="10" customFormat="1" x14ac:dyDescent="0.25"/>
    <row r="120" s="10" customFormat="1" x14ac:dyDescent="0.25"/>
    <row r="121" s="10" customFormat="1" x14ac:dyDescent="0.25"/>
    <row r="122" s="10" customFormat="1" x14ac:dyDescent="0.25"/>
    <row r="123" s="10" customFormat="1" x14ac:dyDescent="0.25"/>
    <row r="124" s="10" customFormat="1" x14ac:dyDescent="0.25"/>
    <row r="125" s="10" customFormat="1" x14ac:dyDescent="0.25"/>
    <row r="126" s="10" customFormat="1" x14ac:dyDescent="0.25"/>
    <row r="127" s="10" customFormat="1" x14ac:dyDescent="0.25"/>
    <row r="128" s="10" customFormat="1" x14ac:dyDescent="0.25"/>
    <row r="129" s="10" customFormat="1" x14ac:dyDescent="0.25"/>
    <row r="130" s="10" customFormat="1" x14ac:dyDescent="0.25"/>
    <row r="131" s="10" customFormat="1" x14ac:dyDescent="0.25"/>
    <row r="132" s="10" customFormat="1" x14ac:dyDescent="0.25"/>
    <row r="133" s="10" customFormat="1" x14ac:dyDescent="0.25"/>
    <row r="134" s="10" customFormat="1" x14ac:dyDescent="0.25"/>
    <row r="135" s="10" customFormat="1" x14ac:dyDescent="0.25"/>
    <row r="136" s="10" customFormat="1" x14ac:dyDescent="0.25"/>
    <row r="137" s="10" customFormat="1" x14ac:dyDescent="0.25"/>
    <row r="138" s="10" customFormat="1" x14ac:dyDescent="0.25"/>
    <row r="139" s="10" customFormat="1" x14ac:dyDescent="0.25"/>
    <row r="140" s="10" customFormat="1" x14ac:dyDescent="0.25"/>
    <row r="141" s="10" customFormat="1" x14ac:dyDescent="0.25"/>
    <row r="142" s="10" customFormat="1" x14ac:dyDescent="0.25"/>
    <row r="143" s="10" customFormat="1" x14ac:dyDescent="0.25"/>
    <row r="144" s="10" customFormat="1" x14ac:dyDescent="0.25"/>
    <row r="145" s="10" customFormat="1" x14ac:dyDescent="0.25"/>
    <row r="146" s="10" customFormat="1" x14ac:dyDescent="0.25"/>
    <row r="147" s="10" customFormat="1" x14ac:dyDescent="0.25"/>
    <row r="148" s="10" customFormat="1" x14ac:dyDescent="0.25"/>
    <row r="149" s="10" customFormat="1" x14ac:dyDescent="0.25"/>
    <row r="150" s="10" customFormat="1" x14ac:dyDescent="0.25"/>
    <row r="151" s="10" customFormat="1" x14ac:dyDescent="0.25"/>
    <row r="152" s="10" customFormat="1" x14ac:dyDescent="0.25"/>
    <row r="153" s="10" customFormat="1" x14ac:dyDescent="0.25"/>
    <row r="154" s="10" customFormat="1" x14ac:dyDescent="0.25"/>
    <row r="155" s="10" customFormat="1" x14ac:dyDescent="0.25"/>
    <row r="156" s="10" customFormat="1" x14ac:dyDescent="0.25"/>
    <row r="157" s="10" customFormat="1" x14ac:dyDescent="0.25"/>
    <row r="158" s="10" customFormat="1" x14ac:dyDescent="0.25"/>
    <row r="159" s="10" customFormat="1" x14ac:dyDescent="0.25"/>
    <row r="160" s="10" customFormat="1" x14ac:dyDescent="0.25"/>
    <row r="161" s="10" customFormat="1" x14ac:dyDescent="0.25"/>
    <row r="162" s="10" customFormat="1" x14ac:dyDescent="0.25"/>
    <row r="163" s="10" customFormat="1" x14ac:dyDescent="0.25"/>
    <row r="164" s="10" customFormat="1" x14ac:dyDescent="0.25"/>
    <row r="165" s="10" customFormat="1" x14ac:dyDescent="0.25"/>
    <row r="166" s="10" customFormat="1" x14ac:dyDescent="0.25"/>
    <row r="167" s="10" customFormat="1" x14ac:dyDescent="0.25"/>
    <row r="168" s="10" customFormat="1" x14ac:dyDescent="0.25"/>
    <row r="169" s="10" customFormat="1" x14ac:dyDescent="0.25"/>
    <row r="170" s="10" customFormat="1" x14ac:dyDescent="0.25"/>
    <row r="171" s="10" customFormat="1" x14ac:dyDescent="0.25"/>
    <row r="172" s="10" customFormat="1" x14ac:dyDescent="0.25"/>
    <row r="173" s="10" customFormat="1" x14ac:dyDescent="0.25"/>
    <row r="174" s="10" customFormat="1" x14ac:dyDescent="0.25"/>
    <row r="175" s="10" customFormat="1" x14ac:dyDescent="0.25"/>
    <row r="176" s="10" customFormat="1" x14ac:dyDescent="0.25"/>
    <row r="177" s="10" customFormat="1" x14ac:dyDescent="0.25"/>
    <row r="178" s="10" customFormat="1" x14ac:dyDescent="0.25"/>
    <row r="179" s="10" customFormat="1" x14ac:dyDescent="0.25"/>
    <row r="180" s="10" customFormat="1" x14ac:dyDescent="0.25"/>
    <row r="181" s="10" customFormat="1" x14ac:dyDescent="0.25"/>
    <row r="182" s="10" customFormat="1" x14ac:dyDescent="0.25"/>
    <row r="183" s="10" customFormat="1" x14ac:dyDescent="0.25"/>
    <row r="184" s="10" customFormat="1" x14ac:dyDescent="0.25"/>
    <row r="185" s="10" customFormat="1" x14ac:dyDescent="0.25"/>
    <row r="186" s="10" customFormat="1" x14ac:dyDescent="0.25"/>
    <row r="187" s="10" customFormat="1" x14ac:dyDescent="0.25"/>
    <row r="188" s="10" customFormat="1" x14ac:dyDescent="0.25"/>
    <row r="189" s="10" customFormat="1" x14ac:dyDescent="0.25"/>
    <row r="190" s="10" customFormat="1" x14ac:dyDescent="0.25"/>
    <row r="191" s="10" customFormat="1" x14ac:dyDescent="0.25"/>
    <row r="192" s="10" customFormat="1" x14ac:dyDescent="0.25"/>
    <row r="193" s="10" customFormat="1" x14ac:dyDescent="0.25"/>
    <row r="194" s="10" customFormat="1" x14ac:dyDescent="0.25"/>
    <row r="195" s="10" customFormat="1" x14ac:dyDescent="0.25"/>
    <row r="196" s="10" customFormat="1" x14ac:dyDescent="0.25"/>
    <row r="197" s="10" customFormat="1" x14ac:dyDescent="0.25"/>
    <row r="198" s="10" customFormat="1" x14ac:dyDescent="0.25"/>
    <row r="199" s="10" customFormat="1" x14ac:dyDescent="0.25"/>
    <row r="200" s="10" customFormat="1" x14ac:dyDescent="0.25"/>
    <row r="201" s="10" customFormat="1" x14ac:dyDescent="0.25"/>
    <row r="202" s="10" customFormat="1" x14ac:dyDescent="0.25"/>
    <row r="203" s="10" customFormat="1" x14ac:dyDescent="0.25"/>
    <row r="204" s="10" customFormat="1" x14ac:dyDescent="0.25"/>
    <row r="205" s="10" customFormat="1" x14ac:dyDescent="0.25"/>
    <row r="206" s="10" customFormat="1" x14ac:dyDescent="0.25"/>
    <row r="207" s="10" customFormat="1" x14ac:dyDescent="0.25"/>
    <row r="208" s="10" customFormat="1" x14ac:dyDescent="0.25"/>
    <row r="209" s="10" customFormat="1" x14ac:dyDescent="0.25"/>
    <row r="210" s="10" customFormat="1" x14ac:dyDescent="0.25"/>
    <row r="211" s="10" customFormat="1" x14ac:dyDescent="0.25"/>
    <row r="212" s="10" customFormat="1" x14ac:dyDescent="0.25"/>
    <row r="213" s="10" customFormat="1" x14ac:dyDescent="0.25"/>
    <row r="214" s="10" customFormat="1" x14ac:dyDescent="0.25"/>
    <row r="215" s="10" customFormat="1" x14ac:dyDescent="0.25"/>
    <row r="216" s="10" customFormat="1" x14ac:dyDescent="0.25"/>
    <row r="217" s="10" customFormat="1" x14ac:dyDescent="0.25"/>
    <row r="218" s="10" customFormat="1" x14ac:dyDescent="0.25"/>
    <row r="219" s="10" customFormat="1" x14ac:dyDescent="0.25"/>
    <row r="220" s="10" customFormat="1" x14ac:dyDescent="0.25"/>
    <row r="221" s="10" customFormat="1" x14ac:dyDescent="0.25"/>
    <row r="222" s="10" customFormat="1" x14ac:dyDescent="0.25"/>
    <row r="223" s="10" customFormat="1" x14ac:dyDescent="0.25"/>
    <row r="224" s="10" customFormat="1" x14ac:dyDescent="0.25"/>
    <row r="225" s="10" customFormat="1" x14ac:dyDescent="0.25"/>
    <row r="226" s="10" customFormat="1" x14ac:dyDescent="0.25"/>
    <row r="227" s="10" customFormat="1" x14ac:dyDescent="0.25"/>
    <row r="228" s="10" customFormat="1" x14ac:dyDescent="0.25"/>
    <row r="229" s="10" customFormat="1" x14ac:dyDescent="0.25"/>
    <row r="230" s="10" customFormat="1" x14ac:dyDescent="0.25"/>
    <row r="231" s="10" customFormat="1" x14ac:dyDescent="0.25"/>
    <row r="232" s="10" customFormat="1" x14ac:dyDescent="0.25"/>
    <row r="233" s="10" customFormat="1" x14ac:dyDescent="0.25"/>
    <row r="234" s="10" customFormat="1" x14ac:dyDescent="0.25"/>
    <row r="235" s="10" customFormat="1" x14ac:dyDescent="0.25"/>
    <row r="236" s="10" customFormat="1" x14ac:dyDescent="0.25"/>
    <row r="237" s="10" customFormat="1" x14ac:dyDescent="0.25"/>
    <row r="238" s="10" customFormat="1" x14ac:dyDescent="0.25"/>
    <row r="239" s="10" customFormat="1" x14ac:dyDescent="0.25"/>
    <row r="240" s="10" customFormat="1" x14ac:dyDescent="0.25"/>
    <row r="241" s="10" customFormat="1" x14ac:dyDescent="0.25"/>
    <row r="242" s="10" customFormat="1" x14ac:dyDescent="0.25"/>
    <row r="243" s="10" customFormat="1" x14ac:dyDescent="0.25"/>
    <row r="244" s="10" customFormat="1" x14ac:dyDescent="0.25"/>
    <row r="245" s="10" customFormat="1" x14ac:dyDescent="0.25"/>
    <row r="246" s="10" customFormat="1" x14ac:dyDescent="0.25"/>
    <row r="247" s="10" customFormat="1" x14ac:dyDescent="0.25"/>
    <row r="248" s="10" customFormat="1" x14ac:dyDescent="0.25"/>
    <row r="249" s="10" customFormat="1" x14ac:dyDescent="0.25"/>
    <row r="250" s="10" customFormat="1" x14ac:dyDescent="0.25"/>
    <row r="251" s="10" customFormat="1" x14ac:dyDescent="0.25"/>
    <row r="252" s="10" customFormat="1" x14ac:dyDescent="0.25"/>
    <row r="253" s="10" customFormat="1" x14ac:dyDescent="0.25"/>
    <row r="254" s="10" customFormat="1" x14ac:dyDescent="0.25"/>
  </sheetData>
  <hyperlinks>
    <hyperlink ref="C24" location="elek_kental_2021!A1" display="elek_kental_" xr:uid="{D01A4ADF-B9DF-4190-AA25-BF097264B46A}"/>
    <hyperlink ref="C25" location="elek_kental_bouwj_2021!A1" display="elek_kental_bouwj_" xr:uid="{3E1CCAB4-F9A4-4910-810D-23E6EF881B07}"/>
    <hyperlink ref="C26" location="elek_kental_opp_2021!A1" display="elek_kental_opp_" xr:uid="{594E623F-812B-4F87-B483-26D4A8B1E24B}"/>
    <hyperlink ref="C27" location="elek_kental_diensten_2021!A1" display="elek_kental_diensten_" xr:uid="{51ED7EE3-1682-4C4B-A584-8FB35B6E0F70}"/>
    <hyperlink ref="C28" location="elek_kental_subsets_2021!A1" display="elek_kental_subsets_" xr:uid="{F6D1CFC3-C31C-4FEF-8AD1-CFCA2DD2E889}"/>
    <hyperlink ref="C29" location="zonnestroom_kentallen_2021!A1" display="zonnestroom_kentallen_" xr:uid="{5DD2D2C5-33CE-4C82-A90F-B26AD56A25E9}"/>
    <hyperlink ref="C30" location="gas_kental_2021!A1" display="gas_kental_" xr:uid="{F843AFAD-9543-466E-9A0D-D828C6F9CE28}"/>
    <hyperlink ref="C31" location="gas_kental_bouwj_2021!A1" display="gas_kental_bouwj_" xr:uid="{7A36FDFC-DA5C-436B-9AFC-473F60916E34}"/>
    <hyperlink ref="C32" location="gas_kental_opp_2021!A1" display="gas_kental_opp_" xr:uid="{51FB707E-9313-4C27-956A-454144C5965D}"/>
    <hyperlink ref="C33" location="gas_kental_diensten_2021!A1" display="gas_kental_diensten_" xr:uid="{7F113536-71B7-41D1-945D-C7E698A8569B}"/>
    <hyperlink ref="C34" location="populatie_overzicht_2021!A1" display="populatie_overzicht_" xr:uid="{FF4B9443-3608-4A8C-A824-7482E0AE8E7E}"/>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499984740745262"/>
  </sheetPr>
  <dimension ref="A1:H66"/>
  <sheetViews>
    <sheetView zoomScale="90" zoomScaleNormal="90" workbookViewId="0">
      <selection activeCell="K11" sqref="K11"/>
    </sheetView>
  </sheetViews>
  <sheetFormatPr defaultColWidth="10.7109375" defaultRowHeight="15" customHeight="1" x14ac:dyDescent="0.25"/>
  <cols>
    <col min="1" max="1" width="17.42578125" customWidth="1"/>
    <col min="2" max="2" width="71.42578125" customWidth="1"/>
    <col min="3" max="3" width="16.28515625" bestFit="1" customWidth="1"/>
    <col min="4" max="4" width="28.7109375" style="1" customWidth="1"/>
    <col min="5" max="5" width="20.7109375" style="1" customWidth="1"/>
    <col min="6" max="6" width="25.85546875" style="1" customWidth="1"/>
    <col min="7" max="7" width="20.7109375" style="1" customWidth="1"/>
    <col min="8" max="8" width="37" style="1" customWidth="1"/>
  </cols>
  <sheetData>
    <row r="1" spans="1:8" ht="59.45" customHeight="1" x14ac:dyDescent="0.25">
      <c r="A1" s="37" t="s">
        <v>134</v>
      </c>
      <c r="B1" s="38" t="s">
        <v>135</v>
      </c>
      <c r="C1" s="38" t="s">
        <v>106</v>
      </c>
      <c r="D1" s="39" t="s">
        <v>187</v>
      </c>
      <c r="E1" s="39" t="s">
        <v>188</v>
      </c>
      <c r="F1" s="39" t="s">
        <v>189</v>
      </c>
      <c r="G1" s="39" t="s">
        <v>190</v>
      </c>
      <c r="H1" s="39" t="s">
        <v>191</v>
      </c>
    </row>
    <row r="2" spans="1:8" x14ac:dyDescent="0.25">
      <c r="A2" t="s">
        <v>186</v>
      </c>
      <c r="B2" t="s">
        <v>1</v>
      </c>
      <c r="C2">
        <v>66</v>
      </c>
      <c r="D2" s="1">
        <v>23.398530608010699</v>
      </c>
      <c r="E2" s="1">
        <v>9.2865394402035601</v>
      </c>
      <c r="F2" s="1">
        <v>14.5693776562421</v>
      </c>
      <c r="G2" s="1">
        <v>24.7675407483745</v>
      </c>
      <c r="H2" s="1">
        <v>15.1570840977688</v>
      </c>
    </row>
    <row r="3" spans="1:8" x14ac:dyDescent="0.25">
      <c r="A3" t="s">
        <v>186</v>
      </c>
      <c r="B3" t="s">
        <v>2</v>
      </c>
      <c r="C3">
        <v>4449</v>
      </c>
      <c r="D3" s="1">
        <v>10.378330344010299</v>
      </c>
      <c r="E3" s="1">
        <v>7.2039336336666304</v>
      </c>
      <c r="F3" s="1">
        <v>10.1102631578947</v>
      </c>
      <c r="G3" s="1">
        <v>13.183752417795001</v>
      </c>
      <c r="H3" s="1">
        <v>8.5353429601234705</v>
      </c>
    </row>
    <row r="4" spans="1:8" x14ac:dyDescent="0.25">
      <c r="A4" t="s">
        <v>186</v>
      </c>
      <c r="B4" t="s">
        <v>3</v>
      </c>
      <c r="C4">
        <v>18048</v>
      </c>
      <c r="D4" s="1">
        <v>5.4708970625920204</v>
      </c>
      <c r="E4" s="1">
        <v>1.0739493753491001</v>
      </c>
      <c r="F4" s="1">
        <v>3.6957427937915699</v>
      </c>
      <c r="G4" s="1">
        <v>7.4579901921590599</v>
      </c>
      <c r="H4" s="1">
        <v>5.0955712656828904</v>
      </c>
    </row>
    <row r="5" spans="1:8" x14ac:dyDescent="0.25">
      <c r="A5" t="s">
        <v>186</v>
      </c>
      <c r="B5" t="s">
        <v>4</v>
      </c>
      <c r="C5">
        <v>11230</v>
      </c>
      <c r="D5" s="1">
        <v>6.5308875328172604</v>
      </c>
      <c r="E5" s="1">
        <v>2.3913884775878298</v>
      </c>
      <c r="F5" s="1">
        <v>4.8044910619884202</v>
      </c>
      <c r="G5" s="1">
        <v>8.2676266828080696</v>
      </c>
      <c r="H5" s="1">
        <v>5.19575003093831</v>
      </c>
    </row>
    <row r="6" spans="1:8" x14ac:dyDescent="0.25">
      <c r="A6" t="s">
        <v>186</v>
      </c>
      <c r="B6" t="s">
        <v>5</v>
      </c>
      <c r="C6">
        <v>4940</v>
      </c>
      <c r="D6" s="1">
        <v>5.42782236108454</v>
      </c>
      <c r="E6" s="1">
        <v>2.43666279276805</v>
      </c>
      <c r="F6" s="1">
        <v>4.2883673013167698</v>
      </c>
      <c r="G6" s="1">
        <v>6.8051674438567202</v>
      </c>
      <c r="H6" s="1">
        <v>4.3414460317068899</v>
      </c>
    </row>
    <row r="7" spans="1:8" x14ac:dyDescent="0.25">
      <c r="A7" t="s">
        <v>186</v>
      </c>
      <c r="B7" t="s">
        <v>6</v>
      </c>
      <c r="C7">
        <v>4569</v>
      </c>
      <c r="D7" s="1">
        <v>6.2333399127788498</v>
      </c>
      <c r="E7" s="1">
        <v>2.6295313881520799</v>
      </c>
      <c r="F7" s="1">
        <v>4.7167328699106301</v>
      </c>
      <c r="G7" s="1">
        <v>7.75234521575985</v>
      </c>
      <c r="H7" s="1">
        <v>6.1317391317281302</v>
      </c>
    </row>
    <row r="8" spans="1:8" x14ac:dyDescent="0.25">
      <c r="A8" t="s">
        <v>186</v>
      </c>
      <c r="B8" t="s">
        <v>7</v>
      </c>
      <c r="C8">
        <v>9692</v>
      </c>
      <c r="D8" s="1">
        <v>5.79665979679302</v>
      </c>
      <c r="E8" s="1">
        <v>2.21788068858163</v>
      </c>
      <c r="F8" s="1">
        <v>4.4105476811620798</v>
      </c>
      <c r="G8" s="1">
        <v>7.5791500543675197</v>
      </c>
      <c r="H8" s="1">
        <v>4.86262739726138</v>
      </c>
    </row>
    <row r="9" spans="1:8" x14ac:dyDescent="0.25">
      <c r="A9" t="s">
        <v>186</v>
      </c>
      <c r="B9" t="s">
        <v>8</v>
      </c>
      <c r="C9">
        <v>17857</v>
      </c>
      <c r="D9" s="1">
        <v>8.0727740366094007</v>
      </c>
      <c r="E9" s="1">
        <v>2.7417721518987301</v>
      </c>
      <c r="F9" s="1">
        <v>5.2815884476534301</v>
      </c>
      <c r="G9" s="1">
        <v>9.1688453159041394</v>
      </c>
      <c r="H9" s="1">
        <v>10.052046406014099</v>
      </c>
    </row>
    <row r="10" spans="1:8" x14ac:dyDescent="0.25">
      <c r="A10" t="s">
        <v>186</v>
      </c>
      <c r="B10" t="s">
        <v>9</v>
      </c>
      <c r="C10">
        <v>64226</v>
      </c>
      <c r="D10" s="1">
        <v>12.9698071514091</v>
      </c>
      <c r="E10" s="1">
        <v>5.6689663564663597</v>
      </c>
      <c r="F10" s="1">
        <v>10.3126602564103</v>
      </c>
      <c r="G10" s="1">
        <v>16.4916521200518</v>
      </c>
      <c r="H10" s="1">
        <v>8.6927476961511108</v>
      </c>
    </row>
    <row r="11" spans="1:8" x14ac:dyDescent="0.25">
      <c r="A11" t="s">
        <v>186</v>
      </c>
      <c r="B11" t="s">
        <v>10</v>
      </c>
      <c r="C11">
        <v>9255</v>
      </c>
      <c r="D11" s="1">
        <v>10.8269267220758</v>
      </c>
      <c r="E11" s="1">
        <v>5.0378318005750797</v>
      </c>
      <c r="F11" s="1">
        <v>8.9680464778504003</v>
      </c>
      <c r="G11" s="1">
        <v>14.4464087544074</v>
      </c>
      <c r="H11" s="1">
        <v>9.2341481852264309</v>
      </c>
    </row>
    <row r="12" spans="1:8" x14ac:dyDescent="0.25">
      <c r="A12" t="s">
        <v>186</v>
      </c>
      <c r="B12" t="s">
        <v>11</v>
      </c>
      <c r="C12">
        <v>99</v>
      </c>
      <c r="D12" s="1">
        <v>12.2209056981602</v>
      </c>
      <c r="E12" s="1">
        <v>1.3483086138450799</v>
      </c>
      <c r="F12" s="1">
        <v>9.0653368613881504</v>
      </c>
      <c r="G12" s="1">
        <v>15.266737756159101</v>
      </c>
      <c r="H12" s="1">
        <v>8.5256022696677203</v>
      </c>
    </row>
    <row r="13" spans="1:8" x14ac:dyDescent="0.25">
      <c r="A13" t="s">
        <v>186</v>
      </c>
      <c r="B13" t="s">
        <v>12</v>
      </c>
      <c r="C13">
        <v>540</v>
      </c>
      <c r="D13" s="1">
        <v>10.598433490377699</v>
      </c>
      <c r="E13" s="1">
        <v>6.1976803596975296</v>
      </c>
      <c r="F13" s="1">
        <v>9.4854108075532295</v>
      </c>
      <c r="G13" s="1">
        <v>14.0333769571197</v>
      </c>
      <c r="H13" s="1">
        <v>7.2732844934277301</v>
      </c>
    </row>
    <row r="14" spans="1:8" x14ac:dyDescent="0.25">
      <c r="A14" t="s">
        <v>186</v>
      </c>
      <c r="B14" t="s">
        <v>13</v>
      </c>
      <c r="C14">
        <v>57</v>
      </c>
      <c r="D14" s="1">
        <v>4.2766482466834699</v>
      </c>
      <c r="E14" s="1">
        <v>1.13931230060262</v>
      </c>
      <c r="F14" s="1">
        <v>2.8760982428115001</v>
      </c>
      <c r="G14" s="1">
        <v>6.4337957124842404</v>
      </c>
      <c r="H14" s="1">
        <v>5.0997382581977204</v>
      </c>
    </row>
    <row r="15" spans="1:8" x14ac:dyDescent="0.25">
      <c r="A15" t="s">
        <v>186</v>
      </c>
      <c r="B15" t="s">
        <v>14</v>
      </c>
      <c r="C15">
        <v>4269</v>
      </c>
      <c r="D15" s="1">
        <v>10.316332002977999</v>
      </c>
      <c r="E15" s="1">
        <v>6.2180011689070698</v>
      </c>
      <c r="F15" s="1">
        <v>9.5351515151515205</v>
      </c>
      <c r="G15" s="1">
        <v>13.6006944444444</v>
      </c>
      <c r="H15" s="1">
        <v>7.9233323713850599</v>
      </c>
    </row>
    <row r="16" spans="1:8" x14ac:dyDescent="0.25">
      <c r="A16" t="s">
        <v>186</v>
      </c>
      <c r="B16" t="s">
        <v>15</v>
      </c>
      <c r="C16">
        <v>18</v>
      </c>
      <c r="D16" s="1">
        <v>1487.39667171051</v>
      </c>
      <c r="H16" s="1">
        <v>195.82718385946899</v>
      </c>
    </row>
    <row r="17" spans="1:8" x14ac:dyDescent="0.25">
      <c r="A17" t="s">
        <v>186</v>
      </c>
      <c r="B17" t="s">
        <v>16</v>
      </c>
      <c r="C17">
        <v>84</v>
      </c>
      <c r="D17" s="1">
        <v>10.7241445123516</v>
      </c>
      <c r="E17" s="1">
        <v>3.79862694019321</v>
      </c>
      <c r="F17" s="1">
        <v>8.5735430810034803</v>
      </c>
      <c r="G17" s="1">
        <v>14.2390622430781</v>
      </c>
      <c r="H17" s="1">
        <v>8.2751979342911195</v>
      </c>
    </row>
    <row r="18" spans="1:8" x14ac:dyDescent="0.25">
      <c r="A18" t="s">
        <v>186</v>
      </c>
      <c r="B18" t="s">
        <v>17</v>
      </c>
      <c r="C18">
        <v>167</v>
      </c>
      <c r="D18" s="1">
        <v>9.3692377423450797</v>
      </c>
      <c r="E18" s="1">
        <v>2.55287994781134</v>
      </c>
      <c r="F18" s="1">
        <v>6.1131221719457001</v>
      </c>
      <c r="G18" s="1">
        <v>12.8740740740741</v>
      </c>
      <c r="H18" s="1">
        <v>8.1198255773625494</v>
      </c>
    </row>
    <row r="19" spans="1:8" x14ac:dyDescent="0.25">
      <c r="A19" t="s">
        <v>186</v>
      </c>
      <c r="B19" t="s">
        <v>18</v>
      </c>
      <c r="C19">
        <v>3736</v>
      </c>
      <c r="D19" s="1">
        <v>7.4110997693349896</v>
      </c>
      <c r="E19" s="1">
        <v>1.5869653652567799</v>
      </c>
      <c r="F19" s="1">
        <v>4.47940634218289</v>
      </c>
      <c r="G19" s="1">
        <v>9.6311751162233996</v>
      </c>
      <c r="H19" s="1">
        <v>6.2992593881859396</v>
      </c>
    </row>
    <row r="20" spans="1:8" x14ac:dyDescent="0.25">
      <c r="A20" t="s">
        <v>186</v>
      </c>
      <c r="B20" t="s">
        <v>19</v>
      </c>
      <c r="C20">
        <v>12503</v>
      </c>
      <c r="D20" s="1">
        <v>9.2290995799355002</v>
      </c>
      <c r="E20" s="1">
        <v>2.3974248927038602</v>
      </c>
      <c r="F20" s="1">
        <v>6.1895777178796001</v>
      </c>
      <c r="G20" s="1">
        <v>12.0095079703778</v>
      </c>
      <c r="H20" s="1">
        <v>7.0773939620107198</v>
      </c>
    </row>
    <row r="21" spans="1:8" x14ac:dyDescent="0.25">
      <c r="A21" t="s">
        <v>186</v>
      </c>
      <c r="B21" t="s">
        <v>20</v>
      </c>
      <c r="C21">
        <v>62</v>
      </c>
      <c r="D21" s="1">
        <v>12.9628693301898</v>
      </c>
      <c r="E21" s="1">
        <v>4.3256648936170201</v>
      </c>
      <c r="F21" s="1">
        <v>9.6701836581709095</v>
      </c>
      <c r="G21" s="1">
        <v>14.875621890547301</v>
      </c>
      <c r="H21" s="1">
        <v>17.688334567365398</v>
      </c>
    </row>
    <row r="22" spans="1:8" x14ac:dyDescent="0.25">
      <c r="A22" t="s">
        <v>186</v>
      </c>
      <c r="B22" t="s">
        <v>21</v>
      </c>
      <c r="C22">
        <v>35673</v>
      </c>
      <c r="D22" s="1">
        <v>12.843650772387299</v>
      </c>
      <c r="E22" s="1">
        <v>8.0131578947368407</v>
      </c>
      <c r="F22" s="1">
        <v>11.875</v>
      </c>
      <c r="G22" s="1">
        <v>16.328571428571401</v>
      </c>
      <c r="H22" s="1">
        <v>12.266614582292901</v>
      </c>
    </row>
    <row r="23" spans="1:8" x14ac:dyDescent="0.25">
      <c r="A23" t="s">
        <v>186</v>
      </c>
      <c r="B23" t="s">
        <v>22</v>
      </c>
      <c r="C23">
        <v>2101</v>
      </c>
      <c r="D23" s="1">
        <v>134.62758051726499</v>
      </c>
      <c r="E23" s="1">
        <v>5.5775127768313499</v>
      </c>
      <c r="F23" s="1">
        <v>14.587139801182801</v>
      </c>
      <c r="G23" s="1">
        <v>46.764227642276403</v>
      </c>
      <c r="H23" s="1">
        <v>85.894570507692407</v>
      </c>
    </row>
    <row r="24" spans="1:8" x14ac:dyDescent="0.25">
      <c r="A24" t="s">
        <v>186</v>
      </c>
      <c r="B24" t="s">
        <v>23</v>
      </c>
      <c r="C24">
        <v>568</v>
      </c>
      <c r="D24" s="1">
        <v>4.8486124506539801</v>
      </c>
      <c r="E24" s="1">
        <v>2.6521185046410101</v>
      </c>
      <c r="F24" s="1">
        <v>4.2069051978418797</v>
      </c>
      <c r="G24" s="1">
        <v>6.0271227328755099</v>
      </c>
      <c r="H24" s="1">
        <v>3.9431325045696899</v>
      </c>
    </row>
    <row r="25" spans="1:8" x14ac:dyDescent="0.25">
      <c r="A25" t="s">
        <v>186</v>
      </c>
      <c r="B25" t="s">
        <v>24</v>
      </c>
      <c r="C25">
        <v>2374</v>
      </c>
      <c r="D25" s="1">
        <v>14.407874416433</v>
      </c>
      <c r="E25" s="1">
        <v>7.5668945382680599</v>
      </c>
      <c r="F25" s="1">
        <v>13.1309500774677</v>
      </c>
      <c r="G25" s="1">
        <v>19.752953012570099</v>
      </c>
      <c r="H25" s="1">
        <v>10.8231911108858</v>
      </c>
    </row>
    <row r="26" spans="1:8" x14ac:dyDescent="0.25">
      <c r="A26" t="s">
        <v>186</v>
      </c>
      <c r="B26" t="s">
        <v>25</v>
      </c>
      <c r="C26">
        <v>120</v>
      </c>
      <c r="D26" s="1">
        <v>6.3056150044399102</v>
      </c>
      <c r="E26" s="1">
        <v>3.3678023182957402</v>
      </c>
      <c r="F26" s="1">
        <v>5.3812388591800397</v>
      </c>
      <c r="G26" s="1">
        <v>7.9482919254658402</v>
      </c>
      <c r="H26" s="1">
        <v>6.8252706479111396</v>
      </c>
    </row>
    <row r="27" spans="1:8" x14ac:dyDescent="0.25">
      <c r="A27" t="s">
        <v>186</v>
      </c>
      <c r="B27" t="s">
        <v>26</v>
      </c>
      <c r="C27">
        <v>19929</v>
      </c>
      <c r="D27" s="1">
        <v>10.8899754628553</v>
      </c>
      <c r="E27" s="1">
        <v>6.1185410334346502</v>
      </c>
      <c r="F27" s="1">
        <v>9.9358395989974895</v>
      </c>
      <c r="G27" s="1">
        <v>14.604399567255699</v>
      </c>
      <c r="H27" s="1">
        <v>7.9390155299454399</v>
      </c>
    </row>
    <row r="28" spans="1:8" x14ac:dyDescent="0.25">
      <c r="A28" t="s">
        <v>186</v>
      </c>
      <c r="B28" t="s">
        <v>27</v>
      </c>
      <c r="C28">
        <v>1498</v>
      </c>
      <c r="D28" s="1">
        <v>13.3493235256653</v>
      </c>
      <c r="E28" s="1">
        <v>8.7794089147286805</v>
      </c>
      <c r="F28" s="1">
        <v>12.443274853801199</v>
      </c>
      <c r="G28" s="1">
        <v>17.008113079596502</v>
      </c>
      <c r="H28" s="1">
        <v>11.6031317298589</v>
      </c>
    </row>
    <row r="29" spans="1:8" x14ac:dyDescent="0.25">
      <c r="A29" t="s">
        <v>186</v>
      </c>
      <c r="B29" t="s">
        <v>28</v>
      </c>
      <c r="C29">
        <v>86</v>
      </c>
      <c r="D29" s="1">
        <v>5.3101342243271503</v>
      </c>
      <c r="E29" s="1">
        <v>0.65342949888156499</v>
      </c>
      <c r="F29" s="1">
        <v>1.7028074330669201</v>
      </c>
      <c r="G29" s="1">
        <v>5.9503156593035902</v>
      </c>
      <c r="H29" s="1">
        <v>3.8210338779801098</v>
      </c>
    </row>
    <row r="30" spans="1:8" x14ac:dyDescent="0.25">
      <c r="A30" t="s">
        <v>186</v>
      </c>
      <c r="B30" t="s">
        <v>29</v>
      </c>
      <c r="C30">
        <v>10</v>
      </c>
      <c r="D30" s="1">
        <v>4.7747101205574696</v>
      </c>
      <c r="H30" s="1">
        <v>4.5152361963671801</v>
      </c>
    </row>
    <row r="31" spans="1:8" x14ac:dyDescent="0.25">
      <c r="A31" t="s">
        <v>186</v>
      </c>
      <c r="B31" t="s">
        <v>30</v>
      </c>
      <c r="C31">
        <v>17489</v>
      </c>
      <c r="D31" s="1">
        <v>11.813207792919</v>
      </c>
      <c r="E31" s="1">
        <v>7.4216027874564503</v>
      </c>
      <c r="F31" s="1">
        <v>11.083769633507901</v>
      </c>
      <c r="G31" s="1">
        <v>15.2235772357724</v>
      </c>
      <c r="H31" s="1">
        <v>9.4585883635012493</v>
      </c>
    </row>
    <row r="32" spans="1:8" x14ac:dyDescent="0.25">
      <c r="A32" t="s">
        <v>186</v>
      </c>
      <c r="B32" t="s">
        <v>31</v>
      </c>
      <c r="C32">
        <v>6293</v>
      </c>
      <c r="D32" s="1">
        <v>16.239529424368602</v>
      </c>
      <c r="E32" s="1">
        <v>9.5611940298507498</v>
      </c>
      <c r="F32" s="1">
        <v>14.1736972704715</v>
      </c>
      <c r="G32" s="1">
        <v>20.705882352941199</v>
      </c>
      <c r="H32" s="1">
        <v>14.3610049915752</v>
      </c>
    </row>
    <row r="33" spans="1:8" x14ac:dyDescent="0.25">
      <c r="A33" t="s">
        <v>186</v>
      </c>
      <c r="B33" t="s">
        <v>32</v>
      </c>
      <c r="C33">
        <v>22274</v>
      </c>
      <c r="D33" s="1">
        <v>11.943080894571001</v>
      </c>
      <c r="E33" s="1">
        <v>7.4810492619515596</v>
      </c>
      <c r="F33" s="1">
        <v>11.060312768963399</v>
      </c>
      <c r="G33" s="1">
        <v>15.318962585034001</v>
      </c>
      <c r="H33" s="1">
        <v>9.9615213090897203</v>
      </c>
    </row>
    <row r="34" spans="1:8" x14ac:dyDescent="0.25">
      <c r="A34" t="s">
        <v>186</v>
      </c>
      <c r="B34" t="s">
        <v>33</v>
      </c>
      <c r="C34">
        <v>2507</v>
      </c>
      <c r="D34" s="1">
        <v>12.0916868647736</v>
      </c>
      <c r="E34" s="1">
        <v>7.4922994990402199</v>
      </c>
      <c r="F34" s="1">
        <v>11.0925335035099</v>
      </c>
      <c r="G34" s="1">
        <v>15.4096950055271</v>
      </c>
      <c r="H34" s="1">
        <v>9.1083190960812797</v>
      </c>
    </row>
    <row r="35" spans="1:8" x14ac:dyDescent="0.25">
      <c r="A35" t="s">
        <v>186</v>
      </c>
      <c r="B35" t="s">
        <v>34</v>
      </c>
      <c r="C35">
        <v>252</v>
      </c>
      <c r="D35" s="1">
        <v>13.177264914951101</v>
      </c>
      <c r="E35" s="1">
        <v>8.3288407821228994</v>
      </c>
      <c r="F35" s="1">
        <v>12.278855581680901</v>
      </c>
      <c r="G35" s="1">
        <v>17.449389146797099</v>
      </c>
      <c r="H35" s="1">
        <v>11.742458296239001</v>
      </c>
    </row>
    <row r="36" spans="1:8" x14ac:dyDescent="0.25">
      <c r="A36" t="s">
        <v>186</v>
      </c>
      <c r="B36" t="s">
        <v>35</v>
      </c>
      <c r="C36">
        <v>1063</v>
      </c>
      <c r="D36" s="1">
        <v>10.1888352437688</v>
      </c>
      <c r="E36" s="1">
        <v>5.9927841198536598</v>
      </c>
      <c r="F36" s="1">
        <v>9.5541097655243501</v>
      </c>
      <c r="G36" s="1">
        <v>13.299981186481601</v>
      </c>
      <c r="H36" s="1">
        <v>8.3878212175673799</v>
      </c>
    </row>
    <row r="37" spans="1:8" x14ac:dyDescent="0.25">
      <c r="A37" t="s">
        <v>186</v>
      </c>
      <c r="B37" t="s">
        <v>36</v>
      </c>
      <c r="C37">
        <v>58</v>
      </c>
      <c r="D37" s="1">
        <v>6.8828814876018303</v>
      </c>
      <c r="E37" s="1">
        <v>2.0899792457110502</v>
      </c>
      <c r="F37" s="1">
        <v>6.2325189295049901</v>
      </c>
      <c r="G37" s="1">
        <v>10.022380952381001</v>
      </c>
      <c r="H37" s="1">
        <v>5.2393693893999602</v>
      </c>
    </row>
    <row r="38" spans="1:8" x14ac:dyDescent="0.25">
      <c r="A38" t="s">
        <v>186</v>
      </c>
      <c r="B38" t="s">
        <v>37</v>
      </c>
      <c r="C38">
        <v>247</v>
      </c>
      <c r="D38" s="1">
        <v>21.413687372155</v>
      </c>
      <c r="E38" s="1">
        <v>4.8890278547052803</v>
      </c>
      <c r="F38" s="1">
        <v>12.421052631578901</v>
      </c>
      <c r="G38" s="1">
        <v>26.0289520525086</v>
      </c>
      <c r="H38" s="1">
        <v>10.344756838553099</v>
      </c>
    </row>
    <row r="39" spans="1:8" x14ac:dyDescent="0.25">
      <c r="A39" t="s">
        <v>186</v>
      </c>
      <c r="B39" t="s">
        <v>38</v>
      </c>
      <c r="C39">
        <v>1573</v>
      </c>
      <c r="D39" s="1">
        <v>13.8496560978889</v>
      </c>
      <c r="E39" s="1">
        <v>5.3257839721254401</v>
      </c>
      <c r="F39" s="1">
        <v>10.1527777777778</v>
      </c>
      <c r="G39" s="1">
        <v>16.827058823529399</v>
      </c>
      <c r="H39" s="1">
        <v>10.357440182157999</v>
      </c>
    </row>
    <row r="40" spans="1:8" x14ac:dyDescent="0.25">
      <c r="A40" t="s">
        <v>186</v>
      </c>
      <c r="B40" t="s">
        <v>39</v>
      </c>
      <c r="C40">
        <v>78</v>
      </c>
      <c r="D40" s="1">
        <v>18.267088869299599</v>
      </c>
      <c r="E40" s="1">
        <v>5.3561901811374497</v>
      </c>
      <c r="F40" s="1">
        <v>10.287357637636401</v>
      </c>
      <c r="G40" s="1">
        <v>18.716138465714899</v>
      </c>
      <c r="H40" s="1">
        <v>17.648689398029799</v>
      </c>
    </row>
    <row r="41" spans="1:8" x14ac:dyDescent="0.25">
      <c r="A41" t="s">
        <v>186</v>
      </c>
      <c r="B41" t="s">
        <v>40</v>
      </c>
      <c r="C41">
        <v>3149</v>
      </c>
      <c r="D41" s="1">
        <v>12.067147522816001</v>
      </c>
      <c r="E41" s="1">
        <v>7.5368171021377703</v>
      </c>
      <c r="F41" s="1">
        <v>11.1162842012357</v>
      </c>
      <c r="G41" s="1">
        <v>15.346260387811601</v>
      </c>
      <c r="H41" s="1">
        <v>9.2888729086691608</v>
      </c>
    </row>
    <row r="42" spans="1:8" x14ac:dyDescent="0.25">
      <c r="A42" t="s">
        <v>186</v>
      </c>
      <c r="B42" t="s">
        <v>41</v>
      </c>
      <c r="C42">
        <v>1072</v>
      </c>
      <c r="D42" s="1">
        <v>12.583197331315301</v>
      </c>
      <c r="E42" s="1">
        <v>7.4447076996616302</v>
      </c>
      <c r="F42" s="1">
        <v>11.0107236096527</v>
      </c>
      <c r="G42" s="1">
        <v>16.017249020473599</v>
      </c>
      <c r="H42" s="1">
        <v>8.4420920030715596</v>
      </c>
    </row>
    <row r="43" spans="1:8" x14ac:dyDescent="0.25">
      <c r="A43" t="s">
        <v>186</v>
      </c>
      <c r="B43" t="s">
        <v>42</v>
      </c>
      <c r="C43">
        <v>7996</v>
      </c>
      <c r="D43" s="1">
        <v>10.6446717900503</v>
      </c>
      <c r="E43" s="1">
        <v>4.8874979419351297</v>
      </c>
      <c r="F43" s="1">
        <v>8.5309880790116992</v>
      </c>
      <c r="G43" s="1">
        <v>13.677943198520699</v>
      </c>
      <c r="H43" s="1">
        <v>8.0779650997758594</v>
      </c>
    </row>
    <row r="44" spans="1:8" x14ac:dyDescent="0.25">
      <c r="A44" t="s">
        <v>186</v>
      </c>
      <c r="B44" t="s">
        <v>43</v>
      </c>
      <c r="C44">
        <v>3279</v>
      </c>
      <c r="D44" s="1">
        <v>12.953008590408601</v>
      </c>
      <c r="E44" s="1">
        <v>7.10294104147341</v>
      </c>
      <c r="F44" s="1">
        <v>10.9407265774379</v>
      </c>
      <c r="G44" s="1">
        <v>16.0282404967313</v>
      </c>
      <c r="H44" s="1">
        <v>10.4750345651332</v>
      </c>
    </row>
    <row r="45" spans="1:8" x14ac:dyDescent="0.25">
      <c r="A45" t="s">
        <v>186</v>
      </c>
      <c r="B45" t="s">
        <v>44</v>
      </c>
      <c r="C45">
        <v>2977</v>
      </c>
      <c r="D45" s="1">
        <v>18.408277966263</v>
      </c>
      <c r="E45" s="1">
        <v>3.2446183953033301</v>
      </c>
      <c r="F45" s="1">
        <v>8.6090909090909093</v>
      </c>
      <c r="G45" s="1">
        <v>17.7789473684211</v>
      </c>
      <c r="H45" s="1">
        <v>11.685904464106899</v>
      </c>
    </row>
    <row r="46" spans="1:8" x14ac:dyDescent="0.25">
      <c r="A46" t="s">
        <v>186</v>
      </c>
      <c r="B46" t="s">
        <v>45</v>
      </c>
      <c r="C46">
        <v>1375</v>
      </c>
      <c r="D46" s="1">
        <v>10.13056634076</v>
      </c>
      <c r="E46" s="1">
        <v>4.1277053158219603</v>
      </c>
      <c r="F46" s="1">
        <v>7.7636867636867599</v>
      </c>
      <c r="G46" s="1">
        <v>12.925945355191301</v>
      </c>
      <c r="H46" s="1">
        <v>5.2155171014496204</v>
      </c>
    </row>
    <row r="47" spans="1:8" x14ac:dyDescent="0.25">
      <c r="A47" t="s">
        <v>186</v>
      </c>
      <c r="B47" t="s">
        <v>46</v>
      </c>
      <c r="C47">
        <v>22</v>
      </c>
      <c r="D47" s="1">
        <v>23.585270465181299</v>
      </c>
      <c r="F47" s="1">
        <v>22.487892706606299</v>
      </c>
      <c r="H47" s="1">
        <v>23.914478803423702</v>
      </c>
    </row>
    <row r="48" spans="1:8" x14ac:dyDescent="0.25">
      <c r="A48" t="s">
        <v>186</v>
      </c>
      <c r="B48" t="s">
        <v>47</v>
      </c>
      <c r="C48">
        <v>4835</v>
      </c>
      <c r="D48" s="1">
        <v>13.4496013566625</v>
      </c>
      <c r="E48" s="1">
        <v>8.7348966076496808</v>
      </c>
      <c r="F48" s="1">
        <v>12.105199516324101</v>
      </c>
      <c r="G48" s="1">
        <v>16.5309649837134</v>
      </c>
      <c r="H48" s="1">
        <v>12.3390389791646</v>
      </c>
    </row>
    <row r="49" spans="1:8" x14ac:dyDescent="0.25">
      <c r="A49" t="s">
        <v>186</v>
      </c>
      <c r="B49" t="s">
        <v>48</v>
      </c>
      <c r="C49">
        <v>97</v>
      </c>
      <c r="D49" s="1">
        <v>907.22386580645798</v>
      </c>
      <c r="E49" s="1">
        <v>9.7660195842638693</v>
      </c>
      <c r="F49" s="1">
        <v>124.79590643274901</v>
      </c>
      <c r="G49" s="1">
        <v>752.05828571428594</v>
      </c>
      <c r="H49" s="1">
        <v>919.90446009955394</v>
      </c>
    </row>
    <row r="50" spans="1:8" x14ac:dyDescent="0.25">
      <c r="A50" t="s">
        <v>186</v>
      </c>
      <c r="B50" t="s">
        <v>49</v>
      </c>
      <c r="C50">
        <v>3737</v>
      </c>
      <c r="D50" s="1">
        <v>27.9658637034549</v>
      </c>
      <c r="E50" s="1">
        <v>10.4461538461538</v>
      </c>
      <c r="F50" s="1">
        <v>20.360824742268001</v>
      </c>
      <c r="G50" s="1">
        <v>38.265151515151501</v>
      </c>
      <c r="H50" s="1">
        <v>19.1378456271506</v>
      </c>
    </row>
    <row r="51" spans="1:8" x14ac:dyDescent="0.25">
      <c r="A51" t="s">
        <v>186</v>
      </c>
      <c r="B51" t="s">
        <v>50</v>
      </c>
      <c r="C51">
        <v>477</v>
      </c>
      <c r="D51" s="1">
        <v>11.0266161637952</v>
      </c>
      <c r="E51" s="1">
        <v>7.1847057253436502</v>
      </c>
      <c r="F51" s="1">
        <v>10.5104234527687</v>
      </c>
      <c r="G51" s="1">
        <v>14.1772789738891</v>
      </c>
      <c r="H51" s="1">
        <v>9.2893196971801597</v>
      </c>
    </row>
    <row r="52" spans="1:8" x14ac:dyDescent="0.25">
      <c r="A52" t="s">
        <v>186</v>
      </c>
      <c r="B52" t="s">
        <v>51</v>
      </c>
      <c r="C52">
        <v>96</v>
      </c>
      <c r="D52" s="1">
        <v>8.6569408635969793</v>
      </c>
      <c r="E52" s="1">
        <v>4.2655070614169803</v>
      </c>
      <c r="F52" s="1">
        <v>8.1002740998838494</v>
      </c>
      <c r="G52" s="1">
        <v>11.097619242435201</v>
      </c>
      <c r="H52" s="1">
        <v>8.0674152435281794</v>
      </c>
    </row>
    <row r="53" spans="1:8" x14ac:dyDescent="0.25">
      <c r="A53" t="s">
        <v>186</v>
      </c>
      <c r="B53" t="s">
        <v>52</v>
      </c>
      <c r="C53">
        <v>440</v>
      </c>
      <c r="D53" s="1">
        <v>11.536713520504099</v>
      </c>
      <c r="E53" s="1">
        <v>4.4633162084198403</v>
      </c>
      <c r="F53" s="1">
        <v>7.9354094532953496</v>
      </c>
      <c r="G53" s="1">
        <v>13.2254748862368</v>
      </c>
      <c r="H53" s="1">
        <v>8.3887795347032608</v>
      </c>
    </row>
    <row r="54" spans="1:8" x14ac:dyDescent="0.25">
      <c r="A54" t="s">
        <v>186</v>
      </c>
      <c r="B54" t="s">
        <v>53</v>
      </c>
      <c r="C54">
        <v>4652</v>
      </c>
      <c r="D54" s="1">
        <v>14.780783902953299</v>
      </c>
      <c r="E54" s="1">
        <v>8.2382993066255796</v>
      </c>
      <c r="F54" s="1">
        <v>12.901725589225601</v>
      </c>
      <c r="G54" s="1">
        <v>18.953235294117601</v>
      </c>
      <c r="H54" s="1">
        <v>13.0942562194634</v>
      </c>
    </row>
    <row r="55" spans="1:8" x14ac:dyDescent="0.25">
      <c r="A55" t="s">
        <v>186</v>
      </c>
      <c r="B55" t="s">
        <v>54</v>
      </c>
      <c r="C55">
        <v>19796</v>
      </c>
      <c r="D55" s="1">
        <v>11.2586162561067</v>
      </c>
      <c r="E55" s="1">
        <v>3.9450152207001499</v>
      </c>
      <c r="F55" s="1">
        <v>7.9781434643159601</v>
      </c>
      <c r="G55" s="1">
        <v>14.2878020357686</v>
      </c>
      <c r="H55" s="1">
        <v>6.2472635800024898</v>
      </c>
    </row>
    <row r="56" spans="1:8" x14ac:dyDescent="0.25">
      <c r="A56" t="s">
        <v>186</v>
      </c>
      <c r="B56" t="s">
        <v>55</v>
      </c>
      <c r="C56">
        <v>13588</v>
      </c>
      <c r="D56" s="1">
        <v>12.8553519303799</v>
      </c>
      <c r="E56" s="1">
        <v>6.7019473708950503</v>
      </c>
      <c r="F56" s="1">
        <v>10.8389150532008</v>
      </c>
      <c r="G56" s="1">
        <v>16.289389697648399</v>
      </c>
      <c r="H56" s="1">
        <v>9.3769590343198708</v>
      </c>
    </row>
    <row r="57" spans="1:8" x14ac:dyDescent="0.25">
      <c r="A57" t="s">
        <v>186</v>
      </c>
      <c r="B57" t="s">
        <v>56</v>
      </c>
      <c r="C57">
        <v>11140</v>
      </c>
      <c r="D57" s="1">
        <v>19.642566958384801</v>
      </c>
      <c r="E57" s="1">
        <v>9.2256939935064892</v>
      </c>
      <c r="F57" s="1">
        <v>15.5368498168498</v>
      </c>
      <c r="G57" s="1">
        <v>25.606075231075199</v>
      </c>
      <c r="H57" s="1">
        <v>15.9406940560206</v>
      </c>
    </row>
    <row r="58" spans="1:8" x14ac:dyDescent="0.25">
      <c r="A58" t="s">
        <v>186</v>
      </c>
      <c r="B58" t="s">
        <v>57</v>
      </c>
      <c r="C58">
        <v>32091</v>
      </c>
      <c r="D58" s="1">
        <v>13.190153706382899</v>
      </c>
      <c r="E58" s="1">
        <v>7.5412892317683502</v>
      </c>
      <c r="F58" s="1">
        <v>11.3827493261456</v>
      </c>
      <c r="G58" s="1">
        <v>16.5811655405405</v>
      </c>
      <c r="H58" s="1">
        <v>10.9508462756552</v>
      </c>
    </row>
    <row r="59" spans="1:8" x14ac:dyDescent="0.25">
      <c r="A59" t="s">
        <v>186</v>
      </c>
      <c r="B59" t="s">
        <v>58</v>
      </c>
      <c r="C59">
        <v>8250</v>
      </c>
      <c r="D59" s="1">
        <v>9.6558239667878993</v>
      </c>
      <c r="E59" s="1">
        <v>6.2692487160118198</v>
      </c>
      <c r="F59" s="1">
        <v>9.0831155218514503</v>
      </c>
      <c r="G59" s="1">
        <v>12.6175851219593</v>
      </c>
      <c r="H59" s="1">
        <v>8.1337030105033801</v>
      </c>
    </row>
    <row r="60" spans="1:8" x14ac:dyDescent="0.25">
      <c r="A60" t="s">
        <v>186</v>
      </c>
      <c r="B60" t="s">
        <v>59</v>
      </c>
      <c r="C60">
        <v>4048</v>
      </c>
      <c r="D60" s="1">
        <v>9.34737960493465</v>
      </c>
      <c r="E60" s="1">
        <v>6.3576825538897603</v>
      </c>
      <c r="F60" s="1">
        <v>8.8518268295319409</v>
      </c>
      <c r="G60" s="1">
        <v>11.8188684863934</v>
      </c>
      <c r="H60" s="1">
        <v>8.2948797565493706</v>
      </c>
    </row>
    <row r="61" spans="1:8" x14ac:dyDescent="0.25">
      <c r="A61" t="s">
        <v>186</v>
      </c>
      <c r="B61" t="s">
        <v>60</v>
      </c>
      <c r="C61">
        <v>1403</v>
      </c>
      <c r="D61" s="1">
        <v>15.874940582774901</v>
      </c>
      <c r="E61" s="1">
        <v>8.6252011266395705</v>
      </c>
      <c r="F61" s="1">
        <v>13.7308467741935</v>
      </c>
      <c r="G61" s="1">
        <v>19.7901053664188</v>
      </c>
      <c r="H61" s="1">
        <v>14.879298827743501</v>
      </c>
    </row>
    <row r="62" spans="1:8" x14ac:dyDescent="0.25">
      <c r="A62" t="s">
        <v>186</v>
      </c>
      <c r="B62" t="s">
        <v>61</v>
      </c>
      <c r="C62">
        <v>104</v>
      </c>
      <c r="D62" s="1">
        <v>40.571338172184703</v>
      </c>
      <c r="E62" s="1">
        <v>9.3361437706270607</v>
      </c>
      <c r="F62" s="1">
        <v>13.9650234900885</v>
      </c>
      <c r="G62" s="1">
        <v>33.818019530328101</v>
      </c>
      <c r="H62" s="1">
        <v>55.569303099665703</v>
      </c>
    </row>
    <row r="63" spans="1:8" x14ac:dyDescent="0.25">
      <c r="A63" t="s">
        <v>186</v>
      </c>
      <c r="B63" t="s">
        <v>62</v>
      </c>
      <c r="C63">
        <v>391</v>
      </c>
      <c r="D63" s="1">
        <v>18.0084246055665</v>
      </c>
      <c r="E63" s="1">
        <v>9.95806337381633</v>
      </c>
      <c r="F63" s="1">
        <v>15.2629009762901</v>
      </c>
      <c r="G63" s="1">
        <v>21.115043478260901</v>
      </c>
      <c r="H63" s="1">
        <v>15.5264089831517</v>
      </c>
    </row>
    <row r="64" spans="1:8" x14ac:dyDescent="0.25">
      <c r="A64" t="s">
        <v>186</v>
      </c>
      <c r="B64" t="s">
        <v>63</v>
      </c>
      <c r="C64">
        <v>162</v>
      </c>
      <c r="D64" s="1">
        <v>25.915892328672701</v>
      </c>
      <c r="E64" s="1">
        <v>9.1630895488422404</v>
      </c>
      <c r="F64" s="1">
        <v>15.1391541861944</v>
      </c>
      <c r="G64" s="1">
        <v>30.6402095571096</v>
      </c>
      <c r="H64" s="1">
        <v>27.408856891842099</v>
      </c>
    </row>
    <row r="65" spans="1:8" x14ac:dyDescent="0.25">
      <c r="A65" t="s">
        <v>186</v>
      </c>
      <c r="B65" t="s">
        <v>64</v>
      </c>
      <c r="C65">
        <v>2304</v>
      </c>
      <c r="D65" s="1">
        <v>12.697846426927301</v>
      </c>
      <c r="E65" s="1">
        <v>8.5408816132021403</v>
      </c>
      <c r="F65" s="1">
        <v>11.5274675176658</v>
      </c>
      <c r="G65" s="1">
        <v>15.350477982993</v>
      </c>
      <c r="H65" s="1">
        <v>10.867883814116</v>
      </c>
    </row>
    <row r="66" spans="1:8" x14ac:dyDescent="0.25">
      <c r="A66" t="s">
        <v>186</v>
      </c>
      <c r="B66" t="s">
        <v>65</v>
      </c>
      <c r="C66">
        <v>491</v>
      </c>
      <c r="D66" s="1">
        <v>57.9326814487573</v>
      </c>
      <c r="E66" s="1">
        <v>15.556610730650601</v>
      </c>
      <c r="F66" s="1">
        <v>34.738959764474998</v>
      </c>
      <c r="G66" s="1">
        <v>72.475474349515295</v>
      </c>
      <c r="H66" s="1">
        <v>36.6468519353107</v>
      </c>
    </row>
  </sheetData>
  <pageMargins left="0.7" right="0.7" top="0.75" bottom="0.75"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tint="0.499984740745262"/>
  </sheetPr>
  <dimension ref="A1:J336"/>
  <sheetViews>
    <sheetView zoomScale="90" zoomScaleNormal="90" workbookViewId="0">
      <selection activeCell="E4" sqref="E4"/>
    </sheetView>
  </sheetViews>
  <sheetFormatPr defaultColWidth="10.7109375" defaultRowHeight="15" customHeight="1" x14ac:dyDescent="0.25"/>
  <cols>
    <col min="1" max="1" width="15.28515625" bestFit="1" customWidth="1"/>
    <col min="2" max="2" width="71.42578125" customWidth="1"/>
    <col min="3" max="3" width="23.5703125" customWidth="1"/>
    <col min="4" max="4" width="15.7109375" customWidth="1"/>
    <col min="5" max="5" width="31.7109375" style="36" customWidth="1"/>
    <col min="6" max="6" width="28.7109375" style="1" customWidth="1"/>
    <col min="7" max="7" width="20.7109375" style="1" customWidth="1"/>
    <col min="8" max="8" width="25.85546875" style="1" customWidth="1"/>
    <col min="9" max="9" width="20.7109375" style="1" customWidth="1"/>
    <col min="10" max="10" width="37" style="1" customWidth="1"/>
  </cols>
  <sheetData>
    <row r="1" spans="1:10" ht="49.9" customHeight="1" x14ac:dyDescent="0.25">
      <c r="A1" s="42" t="s">
        <v>134</v>
      </c>
      <c r="B1" s="43" t="s">
        <v>135</v>
      </c>
      <c r="C1" s="43" t="s">
        <v>161</v>
      </c>
      <c r="D1" s="43" t="s">
        <v>106</v>
      </c>
      <c r="E1" s="39" t="s">
        <v>162</v>
      </c>
      <c r="F1" s="39" t="s">
        <v>187</v>
      </c>
      <c r="G1" s="39" t="s">
        <v>188</v>
      </c>
      <c r="H1" s="39" t="s">
        <v>189</v>
      </c>
      <c r="I1" s="39" t="s">
        <v>190</v>
      </c>
      <c r="J1" s="39" t="s">
        <v>191</v>
      </c>
    </row>
    <row r="2" spans="1:10" x14ac:dyDescent="0.25">
      <c r="A2" t="s">
        <v>186</v>
      </c>
      <c r="B2" t="s">
        <v>2</v>
      </c>
      <c r="C2" t="s">
        <v>66</v>
      </c>
      <c r="D2">
        <v>434</v>
      </c>
      <c r="E2" s="36">
        <v>9.8000000000000004E-2</v>
      </c>
      <c r="F2" s="1">
        <v>11.936062311036199</v>
      </c>
      <c r="G2" s="1">
        <v>8.6866306048684496</v>
      </c>
      <c r="H2" s="1">
        <v>11.317167547296</v>
      </c>
      <c r="I2" s="1">
        <v>15.090853681232799</v>
      </c>
      <c r="J2" s="1">
        <v>9.9836758248056299</v>
      </c>
    </row>
    <row r="3" spans="1:10" x14ac:dyDescent="0.25">
      <c r="A3" t="s">
        <v>186</v>
      </c>
      <c r="B3" t="s">
        <v>2</v>
      </c>
      <c r="C3" t="s">
        <v>67</v>
      </c>
      <c r="D3">
        <v>1712</v>
      </c>
      <c r="E3" s="36">
        <v>0.38500000000000001</v>
      </c>
      <c r="F3" s="1">
        <v>11.7945991550923</v>
      </c>
      <c r="G3" s="1">
        <v>8.9805282555282595</v>
      </c>
      <c r="H3" s="1">
        <v>11.5131278175487</v>
      </c>
      <c r="I3" s="1">
        <v>14.1553908350705</v>
      </c>
      <c r="J3" s="1">
        <v>10.493359633613</v>
      </c>
    </row>
    <row r="4" spans="1:10" x14ac:dyDescent="0.25">
      <c r="A4" t="s">
        <v>186</v>
      </c>
      <c r="B4" t="s">
        <v>2</v>
      </c>
      <c r="C4" t="s">
        <v>68</v>
      </c>
      <c r="D4">
        <v>1039</v>
      </c>
      <c r="E4" s="36">
        <v>0.23400000000000001</v>
      </c>
      <c r="F4" s="1">
        <v>10.8360579210695</v>
      </c>
      <c r="G4" s="1">
        <v>7.9704218968502998</v>
      </c>
      <c r="H4" s="1">
        <v>10.4879310344828</v>
      </c>
      <c r="I4" s="1">
        <v>13.209458041957999</v>
      </c>
      <c r="J4" s="1">
        <v>9.5181600121143699</v>
      </c>
    </row>
    <row r="5" spans="1:10" x14ac:dyDescent="0.25">
      <c r="A5" t="s">
        <v>186</v>
      </c>
      <c r="B5" t="s">
        <v>2</v>
      </c>
      <c r="C5" t="s">
        <v>70</v>
      </c>
      <c r="D5">
        <v>658</v>
      </c>
      <c r="E5" s="36">
        <v>0.14799999999999999</v>
      </c>
      <c r="F5" s="1">
        <v>9.0795440420110705</v>
      </c>
      <c r="G5" s="1">
        <v>6.5324783305357403</v>
      </c>
      <c r="H5" s="1">
        <v>8.6683265064086896</v>
      </c>
      <c r="I5" s="1">
        <v>11.339141670898</v>
      </c>
      <c r="J5" s="1">
        <v>7.2798109808773503</v>
      </c>
    </row>
    <row r="6" spans="1:10" x14ac:dyDescent="0.25">
      <c r="A6" t="s">
        <v>186</v>
      </c>
      <c r="B6" t="s">
        <v>2</v>
      </c>
      <c r="C6" t="s">
        <v>71</v>
      </c>
      <c r="D6">
        <v>442</v>
      </c>
      <c r="E6" s="36">
        <v>9.9000000000000005E-2</v>
      </c>
      <c r="F6" s="1">
        <v>6.3706820924198704</v>
      </c>
      <c r="G6" s="1">
        <v>3.2688933980339501</v>
      </c>
      <c r="H6" s="1">
        <v>5.9251159564783897</v>
      </c>
      <c r="I6" s="1">
        <v>8.1958246748680494</v>
      </c>
      <c r="J6" s="1">
        <v>5.5466554281962397</v>
      </c>
    </row>
    <row r="7" spans="1:10" x14ac:dyDescent="0.25">
      <c r="A7" t="s">
        <v>186</v>
      </c>
      <c r="B7" t="s">
        <v>2</v>
      </c>
      <c r="C7" t="s">
        <v>72</v>
      </c>
      <c r="D7">
        <v>164</v>
      </c>
      <c r="E7" s="36">
        <v>3.6999999999999998E-2</v>
      </c>
      <c r="F7" s="1">
        <v>4.58378816774366</v>
      </c>
      <c r="G7" s="1">
        <v>1.51942225361607</v>
      </c>
      <c r="H7" s="1">
        <v>4.23127733426902</v>
      </c>
      <c r="I7" s="1">
        <v>6.5141916906622797</v>
      </c>
      <c r="J7" s="1">
        <v>4.0943906919152901</v>
      </c>
    </row>
    <row r="8" spans="1:10" x14ac:dyDescent="0.25">
      <c r="A8" t="s">
        <v>186</v>
      </c>
      <c r="B8" t="s">
        <v>3</v>
      </c>
      <c r="C8" t="s">
        <v>66</v>
      </c>
      <c r="D8">
        <v>237</v>
      </c>
      <c r="E8" s="36">
        <v>1.2999999999999999E-2</v>
      </c>
      <c r="F8" s="1">
        <v>7.7943138953553204</v>
      </c>
      <c r="G8" s="1">
        <v>1.72</v>
      </c>
      <c r="H8" s="1">
        <v>6.1148197596795697</v>
      </c>
      <c r="I8" s="1">
        <v>10.9203921568627</v>
      </c>
      <c r="J8" s="1">
        <v>4.8328754662057696</v>
      </c>
    </row>
    <row r="9" spans="1:10" x14ac:dyDescent="0.25">
      <c r="A9" t="s">
        <v>186</v>
      </c>
      <c r="B9" t="s">
        <v>3</v>
      </c>
      <c r="C9" t="s">
        <v>67</v>
      </c>
      <c r="D9">
        <v>2641</v>
      </c>
      <c r="E9" s="36">
        <v>0.14599999999999999</v>
      </c>
      <c r="F9" s="1">
        <v>6.4136936094991404</v>
      </c>
      <c r="G9" s="1">
        <v>1.13333333333333</v>
      </c>
      <c r="H9" s="1">
        <v>3.9802371541502</v>
      </c>
      <c r="I9" s="1">
        <v>8.8165322580645196</v>
      </c>
      <c r="J9" s="1">
        <v>5.6191173554576697</v>
      </c>
    </row>
    <row r="10" spans="1:10" x14ac:dyDescent="0.25">
      <c r="A10" t="s">
        <v>186</v>
      </c>
      <c r="B10" t="s">
        <v>3</v>
      </c>
      <c r="C10" t="s">
        <v>68</v>
      </c>
      <c r="D10">
        <v>4612</v>
      </c>
      <c r="E10" s="36">
        <v>0.25600000000000001</v>
      </c>
      <c r="F10" s="1">
        <v>6.3368894921178702</v>
      </c>
      <c r="G10" s="1">
        <v>1.55755464048147</v>
      </c>
      <c r="H10" s="1">
        <v>4.4984311704325997</v>
      </c>
      <c r="I10" s="1">
        <v>8.7055548627550099</v>
      </c>
      <c r="J10" s="1">
        <v>5.4380772993547302</v>
      </c>
    </row>
    <row r="11" spans="1:10" x14ac:dyDescent="0.25">
      <c r="A11" t="s">
        <v>186</v>
      </c>
      <c r="B11" t="s">
        <v>3</v>
      </c>
      <c r="C11" t="s">
        <v>70</v>
      </c>
      <c r="D11">
        <v>7921</v>
      </c>
      <c r="E11" s="36">
        <v>0.439</v>
      </c>
      <c r="F11" s="1">
        <v>4.9860585781008497</v>
      </c>
      <c r="G11" s="1">
        <v>1.0078125</v>
      </c>
      <c r="H11" s="1">
        <v>3.53669724770642</v>
      </c>
      <c r="I11" s="1">
        <v>6.8921821305841897</v>
      </c>
      <c r="J11" s="1">
        <v>4.9459807738448101</v>
      </c>
    </row>
    <row r="12" spans="1:10" x14ac:dyDescent="0.25">
      <c r="A12" t="s">
        <v>186</v>
      </c>
      <c r="B12" t="s">
        <v>3</v>
      </c>
      <c r="C12" t="s">
        <v>71</v>
      </c>
      <c r="D12">
        <v>1571</v>
      </c>
      <c r="E12" s="36">
        <v>8.6999999999999994E-2</v>
      </c>
      <c r="F12" s="1">
        <v>4.3565462948619196</v>
      </c>
      <c r="G12" s="1">
        <v>0.61317656332107195</v>
      </c>
      <c r="H12" s="1">
        <v>2.9336206896551702</v>
      </c>
      <c r="I12" s="1">
        <v>5.8902441868600901</v>
      </c>
      <c r="J12" s="1">
        <v>4.8021085888183102</v>
      </c>
    </row>
    <row r="13" spans="1:10" x14ac:dyDescent="0.25">
      <c r="A13" t="s">
        <v>186</v>
      </c>
      <c r="B13" t="s">
        <v>3</v>
      </c>
      <c r="C13" t="s">
        <v>72</v>
      </c>
      <c r="D13">
        <v>1066</v>
      </c>
      <c r="E13" s="36">
        <v>5.8999999999999997E-2</v>
      </c>
      <c r="F13" s="1">
        <v>4.1167864969623196</v>
      </c>
      <c r="G13" s="1">
        <v>9.0773809523809496E-3</v>
      </c>
      <c r="H13" s="1">
        <v>2.37854406130268</v>
      </c>
      <c r="I13" s="1">
        <v>5.3416482525652702</v>
      </c>
      <c r="J13" s="1">
        <v>3.10262249622689</v>
      </c>
    </row>
    <row r="14" spans="1:10" x14ac:dyDescent="0.25">
      <c r="A14" t="s">
        <v>186</v>
      </c>
      <c r="B14" t="s">
        <v>4</v>
      </c>
      <c r="C14" t="s">
        <v>66</v>
      </c>
      <c r="D14">
        <v>121</v>
      </c>
      <c r="E14" s="36">
        <v>1.0999999999999999E-2</v>
      </c>
      <c r="F14" s="1">
        <v>7.6294819193152401</v>
      </c>
      <c r="G14" s="1">
        <v>2.3669154228855702</v>
      </c>
      <c r="H14" s="1">
        <v>5.7435158501440897</v>
      </c>
      <c r="I14" s="1">
        <v>10.9498746867168</v>
      </c>
      <c r="J14" s="1">
        <v>5.4610743226559499</v>
      </c>
    </row>
    <row r="15" spans="1:10" x14ac:dyDescent="0.25">
      <c r="A15" t="s">
        <v>186</v>
      </c>
      <c r="B15" t="s">
        <v>4</v>
      </c>
      <c r="C15" t="s">
        <v>67</v>
      </c>
      <c r="D15">
        <v>1498</v>
      </c>
      <c r="E15" s="36">
        <v>0.13300000000000001</v>
      </c>
      <c r="F15" s="1">
        <v>7.2007044471377704</v>
      </c>
      <c r="G15" s="1">
        <v>2.3414418137603099</v>
      </c>
      <c r="H15" s="1">
        <v>5.0083190488076204</v>
      </c>
      <c r="I15" s="1">
        <v>9.1547274241567305</v>
      </c>
      <c r="J15" s="1">
        <v>6.02497526124563</v>
      </c>
    </row>
    <row r="16" spans="1:10" x14ac:dyDescent="0.25">
      <c r="A16" t="s">
        <v>186</v>
      </c>
      <c r="B16" t="s">
        <v>4</v>
      </c>
      <c r="C16" t="s">
        <v>68</v>
      </c>
      <c r="D16">
        <v>2947</v>
      </c>
      <c r="E16" s="36">
        <v>0.26200000000000001</v>
      </c>
      <c r="F16" s="1">
        <v>7.11428659083737</v>
      </c>
      <c r="G16" s="1">
        <v>2.6668834079840198</v>
      </c>
      <c r="H16" s="1">
        <v>5.4615384615384599</v>
      </c>
      <c r="I16" s="1">
        <v>9.1887020138764601</v>
      </c>
      <c r="J16" s="1">
        <v>5.70503476242855</v>
      </c>
    </row>
    <row r="17" spans="1:10" x14ac:dyDescent="0.25">
      <c r="A17" t="s">
        <v>186</v>
      </c>
      <c r="B17" t="s">
        <v>4</v>
      </c>
      <c r="C17" t="s">
        <v>70</v>
      </c>
      <c r="D17">
        <v>5031</v>
      </c>
      <c r="E17" s="36">
        <v>0.44800000000000001</v>
      </c>
      <c r="F17" s="1">
        <v>6.28982009213418</v>
      </c>
      <c r="G17" s="1">
        <v>2.4506557589923399</v>
      </c>
      <c r="H17" s="1">
        <v>4.7470085470085497</v>
      </c>
      <c r="I17" s="1">
        <v>7.8082553191489401</v>
      </c>
      <c r="J17" s="1">
        <v>5.0046331801844302</v>
      </c>
    </row>
    <row r="18" spans="1:10" x14ac:dyDescent="0.25">
      <c r="A18" t="s">
        <v>186</v>
      </c>
      <c r="B18" t="s">
        <v>4</v>
      </c>
      <c r="C18" t="s">
        <v>71</v>
      </c>
      <c r="D18">
        <v>1041</v>
      </c>
      <c r="E18" s="36">
        <v>9.2999999999999999E-2</v>
      </c>
      <c r="F18" s="1">
        <v>5.6887662277489204</v>
      </c>
      <c r="G18" s="1">
        <v>2.04587803500847</v>
      </c>
      <c r="H18" s="1">
        <v>4.0114942528735602</v>
      </c>
      <c r="I18" s="1">
        <v>6.9525252525252501</v>
      </c>
      <c r="J18" s="1">
        <v>4.4296494789369802</v>
      </c>
    </row>
    <row r="19" spans="1:10" x14ac:dyDescent="0.25">
      <c r="A19" t="s">
        <v>186</v>
      </c>
      <c r="B19" t="s">
        <v>4</v>
      </c>
      <c r="C19" t="s">
        <v>72</v>
      </c>
      <c r="D19">
        <v>592</v>
      </c>
      <c r="E19" s="36">
        <v>5.2999999999999999E-2</v>
      </c>
      <c r="F19" s="1">
        <v>5.2367420771569497</v>
      </c>
      <c r="G19" s="1">
        <v>1.5</v>
      </c>
      <c r="H19" s="1">
        <v>3.4218756469398901</v>
      </c>
      <c r="I19" s="1">
        <v>6.3970894343211198</v>
      </c>
      <c r="J19" s="1">
        <v>3.21710579125785</v>
      </c>
    </row>
    <row r="20" spans="1:10" x14ac:dyDescent="0.25">
      <c r="A20" t="s">
        <v>186</v>
      </c>
      <c r="B20" t="s">
        <v>5</v>
      </c>
      <c r="C20" t="s">
        <v>66</v>
      </c>
      <c r="D20">
        <v>52</v>
      </c>
      <c r="E20" s="36">
        <v>1.0999999999999999E-2</v>
      </c>
      <c r="F20" s="1">
        <v>6.50692743602864</v>
      </c>
      <c r="G20" s="1">
        <v>2.5205493058804498</v>
      </c>
      <c r="H20" s="1">
        <v>5.1699029279166897</v>
      </c>
      <c r="I20" s="1">
        <v>8.1196159874608096</v>
      </c>
      <c r="J20" s="1">
        <v>4.13294046207203</v>
      </c>
    </row>
    <row r="21" spans="1:10" x14ac:dyDescent="0.25">
      <c r="A21" t="s">
        <v>186</v>
      </c>
      <c r="B21" t="s">
        <v>5</v>
      </c>
      <c r="C21" t="s">
        <v>67</v>
      </c>
      <c r="D21">
        <v>713</v>
      </c>
      <c r="E21" s="36">
        <v>0.14399999999999999</v>
      </c>
      <c r="F21" s="1">
        <v>6.0405741020081898</v>
      </c>
      <c r="G21" s="1">
        <v>2.1121724890829698</v>
      </c>
      <c r="H21" s="1">
        <v>4.3049200090413597</v>
      </c>
      <c r="I21" s="1">
        <v>7.9972936400541297</v>
      </c>
      <c r="J21" s="1">
        <v>4.8062752791385401</v>
      </c>
    </row>
    <row r="22" spans="1:10" x14ac:dyDescent="0.25">
      <c r="A22" t="s">
        <v>186</v>
      </c>
      <c r="B22" t="s">
        <v>5</v>
      </c>
      <c r="C22" t="s">
        <v>68</v>
      </c>
      <c r="D22">
        <v>1240</v>
      </c>
      <c r="E22" s="36">
        <v>0.251</v>
      </c>
      <c r="F22" s="1">
        <v>6.1807917374533803</v>
      </c>
      <c r="G22" s="1">
        <v>2.7845688056642599</v>
      </c>
      <c r="H22" s="1">
        <v>4.9765134718475501</v>
      </c>
      <c r="I22" s="1">
        <v>7.6416082150025701</v>
      </c>
      <c r="J22" s="1">
        <v>5.0014138545449001</v>
      </c>
    </row>
    <row r="23" spans="1:10" x14ac:dyDescent="0.25">
      <c r="A23" t="s">
        <v>186</v>
      </c>
      <c r="B23" t="s">
        <v>5</v>
      </c>
      <c r="C23" t="s">
        <v>70</v>
      </c>
      <c r="D23">
        <v>2086</v>
      </c>
      <c r="E23" s="36">
        <v>0.42199999999999999</v>
      </c>
      <c r="F23" s="1">
        <v>5.3433176036213998</v>
      </c>
      <c r="G23" s="1">
        <v>2.72877969213472</v>
      </c>
      <c r="H23" s="1">
        <v>4.4091095890411003</v>
      </c>
      <c r="I23" s="1">
        <v>6.55480880735578</v>
      </c>
      <c r="J23" s="1">
        <v>4.2685184269968603</v>
      </c>
    </row>
    <row r="24" spans="1:10" x14ac:dyDescent="0.25">
      <c r="A24" t="s">
        <v>186</v>
      </c>
      <c r="B24" t="s">
        <v>5</v>
      </c>
      <c r="C24" t="s">
        <v>71</v>
      </c>
      <c r="D24">
        <v>549</v>
      </c>
      <c r="E24" s="36">
        <v>0.111</v>
      </c>
      <c r="F24" s="1">
        <v>4.2185427484042304</v>
      </c>
      <c r="G24" s="1">
        <v>2.2202980265807502</v>
      </c>
      <c r="H24" s="1">
        <v>3.6284403669724798</v>
      </c>
      <c r="I24" s="1">
        <v>5.6104615384615402</v>
      </c>
      <c r="J24" s="1">
        <v>3.4746290883400102</v>
      </c>
    </row>
    <row r="25" spans="1:10" x14ac:dyDescent="0.25">
      <c r="A25" t="s">
        <v>186</v>
      </c>
      <c r="B25" t="s">
        <v>5</v>
      </c>
      <c r="C25" t="s">
        <v>72</v>
      </c>
      <c r="D25">
        <v>300</v>
      </c>
      <c r="E25" s="36">
        <v>6.0999999999999999E-2</v>
      </c>
      <c r="F25" s="1">
        <v>3.4727688596064601</v>
      </c>
      <c r="G25" s="1">
        <v>1.2329497940883001</v>
      </c>
      <c r="H25" s="1">
        <v>2.6790724338234502</v>
      </c>
      <c r="I25" s="1">
        <v>4.1978542901236198</v>
      </c>
      <c r="J25" s="1">
        <v>2.4136538907234599</v>
      </c>
    </row>
    <row r="26" spans="1:10" x14ac:dyDescent="0.25">
      <c r="A26" t="s">
        <v>186</v>
      </c>
      <c r="B26" t="s">
        <v>6</v>
      </c>
      <c r="C26" t="s">
        <v>66</v>
      </c>
      <c r="D26">
        <v>54</v>
      </c>
      <c r="E26" s="36">
        <v>1.2E-2</v>
      </c>
      <c r="F26" s="1">
        <v>6.1415098810149296</v>
      </c>
      <c r="G26" s="1">
        <v>2.1592380845355299</v>
      </c>
      <c r="H26" s="1">
        <v>4.2922034323182503</v>
      </c>
      <c r="I26" s="1">
        <v>8.4109192049525703</v>
      </c>
      <c r="J26" s="1">
        <v>6.10434617887916</v>
      </c>
    </row>
    <row r="27" spans="1:10" x14ac:dyDescent="0.25">
      <c r="A27" t="s">
        <v>186</v>
      </c>
      <c r="B27" t="s">
        <v>6</v>
      </c>
      <c r="C27" t="s">
        <v>67</v>
      </c>
      <c r="D27">
        <v>772</v>
      </c>
      <c r="E27" s="36">
        <v>0.16900000000000001</v>
      </c>
      <c r="F27" s="1">
        <v>7.05427779386953</v>
      </c>
      <c r="G27" s="1">
        <v>2.3906056309800401</v>
      </c>
      <c r="H27" s="1">
        <v>4.9950100941791904</v>
      </c>
      <c r="I27" s="1">
        <v>9.1167938499152505</v>
      </c>
      <c r="J27" s="1">
        <v>6.9280051822607804</v>
      </c>
    </row>
    <row r="28" spans="1:10" x14ac:dyDescent="0.25">
      <c r="A28" t="s">
        <v>186</v>
      </c>
      <c r="B28" t="s">
        <v>6</v>
      </c>
      <c r="C28" t="s">
        <v>68</v>
      </c>
      <c r="D28">
        <v>1292</v>
      </c>
      <c r="E28" s="36">
        <v>0.28299999999999997</v>
      </c>
      <c r="F28" s="1">
        <v>6.6873329111124402</v>
      </c>
      <c r="G28" s="1">
        <v>2.9752101122868901</v>
      </c>
      <c r="H28" s="1">
        <v>5.1625624518566697</v>
      </c>
      <c r="I28" s="1">
        <v>8.3184283088235293</v>
      </c>
      <c r="J28" s="1">
        <v>6.1374007330331697</v>
      </c>
    </row>
    <row r="29" spans="1:10" x14ac:dyDescent="0.25">
      <c r="A29" t="s">
        <v>186</v>
      </c>
      <c r="B29" t="s">
        <v>6</v>
      </c>
      <c r="C29" t="s">
        <v>70</v>
      </c>
      <c r="D29">
        <v>1858</v>
      </c>
      <c r="E29" s="36">
        <v>0.40699999999999997</v>
      </c>
      <c r="F29" s="1">
        <v>6.1256349812737296</v>
      </c>
      <c r="G29" s="1">
        <v>2.8512639699009701</v>
      </c>
      <c r="H29" s="1">
        <v>4.7580537258658699</v>
      </c>
      <c r="I29" s="1">
        <v>7.5261132315521602</v>
      </c>
      <c r="J29" s="1">
        <v>6.3446010844393896</v>
      </c>
    </row>
    <row r="30" spans="1:10" x14ac:dyDescent="0.25">
      <c r="A30" t="s">
        <v>186</v>
      </c>
      <c r="B30" t="s">
        <v>6</v>
      </c>
      <c r="C30" t="s">
        <v>71</v>
      </c>
      <c r="D30">
        <v>403</v>
      </c>
      <c r="E30" s="36">
        <v>8.7999999999999995E-2</v>
      </c>
      <c r="F30" s="1">
        <v>4.7435238129175801</v>
      </c>
      <c r="G30" s="1">
        <v>2.0591413078967902</v>
      </c>
      <c r="H30" s="1">
        <v>3.8373205741626801</v>
      </c>
      <c r="I30" s="1">
        <v>5.9934970616649599</v>
      </c>
      <c r="J30" s="1">
        <v>4.2136077160572603</v>
      </c>
    </row>
    <row r="31" spans="1:10" x14ac:dyDescent="0.25">
      <c r="A31" t="s">
        <v>186</v>
      </c>
      <c r="B31" t="s">
        <v>6</v>
      </c>
      <c r="C31" t="s">
        <v>72</v>
      </c>
      <c r="D31">
        <v>190</v>
      </c>
      <c r="E31" s="36">
        <v>4.2000000000000003E-2</v>
      </c>
      <c r="F31" s="1">
        <v>4.0499055688148404</v>
      </c>
      <c r="G31" s="1">
        <v>1.54615370394664</v>
      </c>
      <c r="H31" s="1">
        <v>3.0144410563258699</v>
      </c>
      <c r="I31" s="1">
        <v>5.0429021780093404</v>
      </c>
      <c r="J31" s="1">
        <v>3.3122426165248502</v>
      </c>
    </row>
    <row r="32" spans="1:10" x14ac:dyDescent="0.25">
      <c r="A32" t="s">
        <v>186</v>
      </c>
      <c r="B32" t="s">
        <v>7</v>
      </c>
      <c r="C32" t="s">
        <v>66</v>
      </c>
      <c r="D32">
        <v>71</v>
      </c>
      <c r="E32" s="36">
        <v>7.0000000000000001E-3</v>
      </c>
      <c r="F32" s="1">
        <v>7.1575960133072298</v>
      </c>
      <c r="G32" s="1">
        <v>2.2119429542112998</v>
      </c>
      <c r="H32" s="1">
        <v>5.7190000000000003</v>
      </c>
      <c r="I32" s="1">
        <v>8.8209183564681606</v>
      </c>
      <c r="J32" s="1">
        <v>4.7588918963838802</v>
      </c>
    </row>
    <row r="33" spans="1:10" x14ac:dyDescent="0.25">
      <c r="A33" t="s">
        <v>186</v>
      </c>
      <c r="B33" t="s">
        <v>7</v>
      </c>
      <c r="C33" t="s">
        <v>67</v>
      </c>
      <c r="D33">
        <v>1312</v>
      </c>
      <c r="E33" s="36">
        <v>0.13500000000000001</v>
      </c>
      <c r="F33" s="1">
        <v>6.5275053055701999</v>
      </c>
      <c r="G33" s="1">
        <v>2.02297971369233</v>
      </c>
      <c r="H33" s="1">
        <v>4.8039212924133601</v>
      </c>
      <c r="I33" s="1">
        <v>8.6003367673131397</v>
      </c>
      <c r="J33" s="1">
        <v>5.4422237297806699</v>
      </c>
    </row>
    <row r="34" spans="1:10" x14ac:dyDescent="0.25">
      <c r="A34" t="s">
        <v>186</v>
      </c>
      <c r="B34" t="s">
        <v>7</v>
      </c>
      <c r="C34" t="s">
        <v>68</v>
      </c>
      <c r="D34">
        <v>2767</v>
      </c>
      <c r="E34" s="36">
        <v>0.28499999999999998</v>
      </c>
      <c r="F34" s="1">
        <v>6.5141893577002898</v>
      </c>
      <c r="G34" s="1">
        <v>2.4906790417261599</v>
      </c>
      <c r="H34" s="1">
        <v>5.2451612903225797</v>
      </c>
      <c r="I34" s="1">
        <v>8.7206921499681798</v>
      </c>
      <c r="J34" s="1">
        <v>5.72483539936845</v>
      </c>
    </row>
    <row r="35" spans="1:10" x14ac:dyDescent="0.25">
      <c r="A35" t="s">
        <v>186</v>
      </c>
      <c r="B35" t="s">
        <v>7</v>
      </c>
      <c r="C35" t="s">
        <v>70</v>
      </c>
      <c r="D35">
        <v>4127</v>
      </c>
      <c r="E35" s="36">
        <v>0.42599999999999999</v>
      </c>
      <c r="F35" s="1">
        <v>5.5926139503818604</v>
      </c>
      <c r="G35" s="1">
        <v>2.3334262867894102</v>
      </c>
      <c r="H35" s="1">
        <v>4.3208333333333302</v>
      </c>
      <c r="I35" s="1">
        <v>7.1880732801595197</v>
      </c>
      <c r="J35" s="1">
        <v>4.8418909080952801</v>
      </c>
    </row>
    <row r="36" spans="1:10" x14ac:dyDescent="0.25">
      <c r="A36" t="s">
        <v>186</v>
      </c>
      <c r="B36" t="s">
        <v>7</v>
      </c>
      <c r="C36" t="s">
        <v>71</v>
      </c>
      <c r="D36">
        <v>894</v>
      </c>
      <c r="E36" s="36">
        <v>9.1999999999999998E-2</v>
      </c>
      <c r="F36" s="1">
        <v>4.4681204565227697</v>
      </c>
      <c r="G36" s="1">
        <v>1.94829022988506</v>
      </c>
      <c r="H36" s="1">
        <v>3.5906147722246802</v>
      </c>
      <c r="I36" s="1">
        <v>5.8036454362049898</v>
      </c>
      <c r="J36" s="1">
        <v>3.40918318941356</v>
      </c>
    </row>
    <row r="37" spans="1:10" x14ac:dyDescent="0.25">
      <c r="A37" t="s">
        <v>186</v>
      </c>
      <c r="B37" t="s">
        <v>7</v>
      </c>
      <c r="C37" t="s">
        <v>72</v>
      </c>
      <c r="D37">
        <v>521</v>
      </c>
      <c r="E37" s="36">
        <v>5.3999999999999999E-2</v>
      </c>
      <c r="F37" s="1">
        <v>3.8559905154531799</v>
      </c>
      <c r="G37" s="1">
        <v>1.1568443611036701</v>
      </c>
      <c r="H37" s="1">
        <v>2.6828478964401299</v>
      </c>
      <c r="I37" s="1">
        <v>4.8982630272952896</v>
      </c>
      <c r="J37" s="1">
        <v>2.50763683534753</v>
      </c>
    </row>
    <row r="38" spans="1:10" x14ac:dyDescent="0.25">
      <c r="A38" t="s">
        <v>186</v>
      </c>
      <c r="B38" t="s">
        <v>8</v>
      </c>
      <c r="C38" t="s">
        <v>66</v>
      </c>
      <c r="D38">
        <v>151</v>
      </c>
      <c r="E38" s="36">
        <v>8.0000000000000002E-3</v>
      </c>
      <c r="F38" s="1">
        <v>14.1079548308656</v>
      </c>
      <c r="G38" s="1">
        <v>3.8213773947354799</v>
      </c>
      <c r="H38" s="1">
        <v>7.3982597054886199</v>
      </c>
      <c r="I38" s="1">
        <v>14.9615038104946</v>
      </c>
      <c r="J38" s="1">
        <v>20.437569241348299</v>
      </c>
    </row>
    <row r="39" spans="1:10" x14ac:dyDescent="0.25">
      <c r="A39" t="s">
        <v>186</v>
      </c>
      <c r="B39" t="s">
        <v>8</v>
      </c>
      <c r="C39" t="s">
        <v>67</v>
      </c>
      <c r="D39">
        <v>2864</v>
      </c>
      <c r="E39" s="36">
        <v>0.16</v>
      </c>
      <c r="F39" s="1">
        <v>9.7171508467094405</v>
      </c>
      <c r="G39" s="1">
        <v>2.9908712177795498</v>
      </c>
      <c r="H39" s="1">
        <v>6.2123620575287903</v>
      </c>
      <c r="I39" s="1">
        <v>11.1782753950339</v>
      </c>
      <c r="J39" s="1">
        <v>12.786039907604399</v>
      </c>
    </row>
    <row r="40" spans="1:10" x14ac:dyDescent="0.25">
      <c r="A40" t="s">
        <v>186</v>
      </c>
      <c r="B40" t="s">
        <v>8</v>
      </c>
      <c r="C40" t="s">
        <v>68</v>
      </c>
      <c r="D40">
        <v>5368</v>
      </c>
      <c r="E40" s="36">
        <v>0.30099999999999999</v>
      </c>
      <c r="F40" s="1">
        <v>8.9208636765471194</v>
      </c>
      <c r="G40" s="1">
        <v>3.09022676585723</v>
      </c>
      <c r="H40" s="1">
        <v>5.9081683673979599</v>
      </c>
      <c r="I40" s="1">
        <v>9.9881720189999808</v>
      </c>
      <c r="J40" s="1">
        <v>10.494535865519</v>
      </c>
    </row>
    <row r="41" spans="1:10" x14ac:dyDescent="0.25">
      <c r="A41" t="s">
        <v>186</v>
      </c>
      <c r="B41" t="s">
        <v>8</v>
      </c>
      <c r="C41" t="s">
        <v>70</v>
      </c>
      <c r="D41">
        <v>7343</v>
      </c>
      <c r="E41" s="36">
        <v>0.41099999999999998</v>
      </c>
      <c r="F41" s="1">
        <v>7.2039353140576603</v>
      </c>
      <c r="G41" s="1">
        <v>2.6522672541547601</v>
      </c>
      <c r="H41" s="1">
        <v>4.9857369255150603</v>
      </c>
      <c r="I41" s="1">
        <v>8.2890116567217298</v>
      </c>
      <c r="J41" s="1">
        <v>8.2412072918317598</v>
      </c>
    </row>
    <row r="42" spans="1:10" x14ac:dyDescent="0.25">
      <c r="A42" t="s">
        <v>186</v>
      </c>
      <c r="B42" t="s">
        <v>8</v>
      </c>
      <c r="C42" t="s">
        <v>71</v>
      </c>
      <c r="D42">
        <v>1393</v>
      </c>
      <c r="E42" s="36">
        <v>7.8E-2</v>
      </c>
      <c r="F42" s="1">
        <v>6.3745068646667402</v>
      </c>
      <c r="G42" s="1">
        <v>2.1119658119658098</v>
      </c>
      <c r="H42" s="1">
        <v>4.2806603773584904</v>
      </c>
      <c r="I42" s="1">
        <v>7.0305164319248803</v>
      </c>
      <c r="J42" s="1">
        <v>7.7409655262861703</v>
      </c>
    </row>
    <row r="43" spans="1:10" x14ac:dyDescent="0.25">
      <c r="A43" t="s">
        <v>186</v>
      </c>
      <c r="B43" t="s">
        <v>8</v>
      </c>
      <c r="C43" t="s">
        <v>72</v>
      </c>
      <c r="D43">
        <v>738</v>
      </c>
      <c r="E43" s="36">
        <v>4.1000000000000002E-2</v>
      </c>
      <c r="F43" s="1">
        <v>6.1381076937484398</v>
      </c>
      <c r="G43" s="1">
        <v>1.8787773722627701</v>
      </c>
      <c r="H43" s="1">
        <v>3.7298737697903301</v>
      </c>
      <c r="I43" s="1">
        <v>6.5244726671633497</v>
      </c>
      <c r="J43" s="1">
        <v>7.2446801505733802</v>
      </c>
    </row>
    <row r="44" spans="1:10" x14ac:dyDescent="0.25">
      <c r="A44" t="s">
        <v>186</v>
      </c>
      <c r="B44" t="s">
        <v>9</v>
      </c>
      <c r="C44" t="s">
        <v>66</v>
      </c>
      <c r="D44">
        <v>28771</v>
      </c>
      <c r="E44" s="36">
        <v>0.44800000000000001</v>
      </c>
      <c r="F44" s="1">
        <v>12.471340168875001</v>
      </c>
      <c r="G44" s="1">
        <v>5.5125678918782404</v>
      </c>
      <c r="H44" s="1">
        <v>9.9580838323353298</v>
      </c>
      <c r="I44" s="1">
        <v>15.976464797181899</v>
      </c>
      <c r="J44" s="1">
        <v>8.6315618693674807</v>
      </c>
    </row>
    <row r="45" spans="1:10" x14ac:dyDescent="0.25">
      <c r="A45" t="s">
        <v>186</v>
      </c>
      <c r="B45" t="s">
        <v>9</v>
      </c>
      <c r="C45" t="s">
        <v>67</v>
      </c>
      <c r="D45">
        <v>18170</v>
      </c>
      <c r="E45" s="36">
        <v>0.28299999999999997</v>
      </c>
      <c r="F45" s="1">
        <v>14.3131006216543</v>
      </c>
      <c r="G45" s="1">
        <v>5.9033794650061502</v>
      </c>
      <c r="H45" s="1">
        <v>11.480580693816</v>
      </c>
      <c r="I45" s="1">
        <v>18.508565469983601</v>
      </c>
      <c r="J45" s="1">
        <v>9.0732208973899802</v>
      </c>
    </row>
    <row r="46" spans="1:10" x14ac:dyDescent="0.25">
      <c r="A46" t="s">
        <v>186</v>
      </c>
      <c r="B46" t="s">
        <v>9</v>
      </c>
      <c r="C46" t="s">
        <v>68</v>
      </c>
      <c r="D46">
        <v>8736</v>
      </c>
      <c r="E46" s="36">
        <v>0.13600000000000001</v>
      </c>
      <c r="F46" s="1">
        <v>13.5287116166089</v>
      </c>
      <c r="G46" s="1">
        <v>6.2353799050690197</v>
      </c>
      <c r="H46" s="1">
        <v>10.8896913736403</v>
      </c>
      <c r="I46" s="1">
        <v>16.739563289059902</v>
      </c>
      <c r="J46" s="1">
        <v>8.8974504291521601</v>
      </c>
    </row>
    <row r="47" spans="1:10" x14ac:dyDescent="0.25">
      <c r="A47" t="s">
        <v>186</v>
      </c>
      <c r="B47" t="s">
        <v>9</v>
      </c>
      <c r="C47" t="s">
        <v>70</v>
      </c>
      <c r="D47">
        <v>7116</v>
      </c>
      <c r="E47" s="36">
        <v>0.111</v>
      </c>
      <c r="F47" s="1">
        <v>11.463995463933401</v>
      </c>
      <c r="G47" s="1">
        <v>5.5173419516249496</v>
      </c>
      <c r="H47" s="1">
        <v>9.2756876845274601</v>
      </c>
      <c r="I47" s="1">
        <v>14.0962033462033</v>
      </c>
      <c r="J47" s="1">
        <v>7.9653264859461999</v>
      </c>
    </row>
    <row r="48" spans="1:10" x14ac:dyDescent="0.25">
      <c r="A48" t="s">
        <v>186</v>
      </c>
      <c r="B48" t="s">
        <v>9</v>
      </c>
      <c r="C48" t="s">
        <v>71</v>
      </c>
      <c r="D48">
        <v>997</v>
      </c>
      <c r="E48" s="36">
        <v>1.6E-2</v>
      </c>
      <c r="F48" s="1">
        <v>10.4129520802621</v>
      </c>
      <c r="G48" s="1">
        <v>5.0721830985915499</v>
      </c>
      <c r="H48" s="1">
        <v>7.9635036496350402</v>
      </c>
      <c r="I48" s="1">
        <v>12.824427480916</v>
      </c>
      <c r="J48" s="1">
        <v>7.4325587543788396</v>
      </c>
    </row>
    <row r="49" spans="1:10" x14ac:dyDescent="0.25">
      <c r="A49" t="s">
        <v>186</v>
      </c>
      <c r="B49" t="s">
        <v>9</v>
      </c>
      <c r="C49" t="s">
        <v>72</v>
      </c>
      <c r="D49">
        <v>436</v>
      </c>
      <c r="E49" s="36">
        <v>7.0000000000000001E-3</v>
      </c>
      <c r="F49" s="1">
        <v>9.1067389545211093</v>
      </c>
      <c r="G49" s="1">
        <v>4.4992989835261099</v>
      </c>
      <c r="H49" s="1">
        <v>6.9037673830594199</v>
      </c>
      <c r="I49" s="1">
        <v>10.154942399588499</v>
      </c>
      <c r="J49" s="1">
        <v>7.0802664325369804</v>
      </c>
    </row>
    <row r="50" spans="1:10" x14ac:dyDescent="0.25">
      <c r="A50" t="s">
        <v>186</v>
      </c>
      <c r="B50" t="s">
        <v>10</v>
      </c>
      <c r="C50" t="s">
        <v>66</v>
      </c>
      <c r="D50">
        <v>2860</v>
      </c>
      <c r="E50" s="36">
        <v>0.309</v>
      </c>
      <c r="F50" s="1">
        <v>12.484647398620901</v>
      </c>
      <c r="G50" s="1">
        <v>5.9497471039321299</v>
      </c>
      <c r="H50" s="1">
        <v>10.8653850998174</v>
      </c>
      <c r="I50" s="1">
        <v>16.9106375606376</v>
      </c>
      <c r="J50" s="1">
        <v>10.028860555267199</v>
      </c>
    </row>
    <row r="51" spans="1:10" x14ac:dyDescent="0.25">
      <c r="A51" t="s">
        <v>186</v>
      </c>
      <c r="B51" t="s">
        <v>10</v>
      </c>
      <c r="C51" t="s">
        <v>67</v>
      </c>
      <c r="D51">
        <v>2616</v>
      </c>
      <c r="E51" s="36">
        <v>0.28299999999999997</v>
      </c>
      <c r="F51" s="1">
        <v>10.6806734738675</v>
      </c>
      <c r="G51" s="1">
        <v>5.0129921259842503</v>
      </c>
      <c r="H51" s="1">
        <v>9.05870337071803</v>
      </c>
      <c r="I51" s="1">
        <v>14.3971236861862</v>
      </c>
      <c r="J51" s="1">
        <v>8.8614676145319091</v>
      </c>
    </row>
    <row r="52" spans="1:10" x14ac:dyDescent="0.25">
      <c r="A52" t="s">
        <v>186</v>
      </c>
      <c r="B52" t="s">
        <v>10</v>
      </c>
      <c r="C52" t="s">
        <v>68</v>
      </c>
      <c r="D52">
        <v>1992</v>
      </c>
      <c r="E52" s="36">
        <v>0.215</v>
      </c>
      <c r="F52" s="1">
        <v>9.8523498247772103</v>
      </c>
      <c r="G52" s="1">
        <v>4.9062938288920099</v>
      </c>
      <c r="H52" s="1">
        <v>8.3223660928034597</v>
      </c>
      <c r="I52" s="1">
        <v>12.8552940449716</v>
      </c>
      <c r="J52" s="1">
        <v>9.6418765973291105</v>
      </c>
    </row>
    <row r="53" spans="1:10" x14ac:dyDescent="0.25">
      <c r="A53" t="s">
        <v>186</v>
      </c>
      <c r="B53" t="s">
        <v>10</v>
      </c>
      <c r="C53" t="s">
        <v>70</v>
      </c>
      <c r="D53">
        <v>1220</v>
      </c>
      <c r="E53" s="36">
        <v>0.13200000000000001</v>
      </c>
      <c r="F53" s="1">
        <v>9.2410104672921403</v>
      </c>
      <c r="G53" s="1">
        <v>4.3569484474501996</v>
      </c>
      <c r="H53" s="1">
        <v>7.5072935779816499</v>
      </c>
      <c r="I53" s="1">
        <v>12.020518072033401</v>
      </c>
      <c r="J53" s="1">
        <v>7.6284843950679102</v>
      </c>
    </row>
    <row r="54" spans="1:10" x14ac:dyDescent="0.25">
      <c r="A54" t="s">
        <v>186</v>
      </c>
      <c r="B54" t="s">
        <v>10</v>
      </c>
      <c r="C54" t="s">
        <v>71</v>
      </c>
      <c r="D54">
        <v>366</v>
      </c>
      <c r="E54" s="36">
        <v>0.04</v>
      </c>
      <c r="F54" s="1">
        <v>9.6632022122394403</v>
      </c>
      <c r="G54" s="1">
        <v>4.3394677871148497</v>
      </c>
      <c r="H54" s="1">
        <v>7.2808524703600002</v>
      </c>
      <c r="I54" s="1">
        <v>12.066304970634601</v>
      </c>
      <c r="J54" s="1">
        <v>9.0357828999761498</v>
      </c>
    </row>
    <row r="55" spans="1:10" x14ac:dyDescent="0.25">
      <c r="A55" t="s">
        <v>186</v>
      </c>
      <c r="B55" t="s">
        <v>10</v>
      </c>
      <c r="C55" t="s">
        <v>72</v>
      </c>
      <c r="D55">
        <v>201</v>
      </c>
      <c r="E55" s="36">
        <v>2.1999999999999999E-2</v>
      </c>
      <c r="F55" s="1">
        <v>10.5464070367474</v>
      </c>
      <c r="G55" s="1">
        <v>4.1813997403517096</v>
      </c>
      <c r="H55" s="1">
        <v>6.8708183221821901</v>
      </c>
      <c r="I55" s="1">
        <v>14.17</v>
      </c>
      <c r="J55" s="1">
        <v>9.0444605632470303</v>
      </c>
    </row>
    <row r="56" spans="1:10" x14ac:dyDescent="0.25">
      <c r="A56" t="s">
        <v>186</v>
      </c>
      <c r="B56" t="s">
        <v>11</v>
      </c>
      <c r="C56" t="s">
        <v>73</v>
      </c>
      <c r="D56">
        <v>32</v>
      </c>
      <c r="E56" s="36">
        <v>0.32300000000000001</v>
      </c>
      <c r="F56" s="1">
        <v>10.916603016816801</v>
      </c>
      <c r="H56" s="1">
        <v>8.1783951834125492</v>
      </c>
      <c r="J56" s="1">
        <v>11.2339469539069</v>
      </c>
    </row>
    <row r="57" spans="1:10" x14ac:dyDescent="0.25">
      <c r="A57" t="s">
        <v>186</v>
      </c>
      <c r="B57" t="s">
        <v>11</v>
      </c>
      <c r="C57" t="s">
        <v>68</v>
      </c>
      <c r="D57">
        <v>13</v>
      </c>
      <c r="E57" s="36">
        <v>0.13100000000000001</v>
      </c>
      <c r="F57" s="1">
        <v>16.171213048748001</v>
      </c>
      <c r="J57" s="1">
        <v>13.786219834569801</v>
      </c>
    </row>
    <row r="58" spans="1:10" x14ac:dyDescent="0.25">
      <c r="A58" t="s">
        <v>186</v>
      </c>
      <c r="B58" t="s">
        <v>11</v>
      </c>
      <c r="C58" t="s">
        <v>70</v>
      </c>
      <c r="D58">
        <v>30</v>
      </c>
      <c r="E58" s="36">
        <v>0.30299999999999999</v>
      </c>
      <c r="F58" s="1">
        <v>14.6900072716402</v>
      </c>
      <c r="H58" s="1">
        <v>9.8753350100178707</v>
      </c>
      <c r="J58" s="1">
        <v>14.696379806972899</v>
      </c>
    </row>
    <row r="59" spans="1:10" x14ac:dyDescent="0.25">
      <c r="A59" t="s">
        <v>186</v>
      </c>
      <c r="B59" t="s">
        <v>11</v>
      </c>
      <c r="C59" t="s">
        <v>71</v>
      </c>
      <c r="D59">
        <v>11</v>
      </c>
      <c r="E59" s="36">
        <v>0.111</v>
      </c>
      <c r="F59" s="1">
        <v>9.2165567642562607</v>
      </c>
      <c r="J59" s="1">
        <v>6.6312043671763599</v>
      </c>
    </row>
    <row r="60" spans="1:10" x14ac:dyDescent="0.25">
      <c r="A60" t="s">
        <v>186</v>
      </c>
      <c r="B60" t="s">
        <v>11</v>
      </c>
      <c r="C60" t="s">
        <v>72</v>
      </c>
      <c r="D60">
        <v>13</v>
      </c>
      <c r="E60" s="36">
        <v>0.13100000000000001</v>
      </c>
      <c r="F60" s="1">
        <v>8.3254042607673409</v>
      </c>
      <c r="J60" s="1">
        <v>1.23855435545976</v>
      </c>
    </row>
    <row r="61" spans="1:10" x14ac:dyDescent="0.25">
      <c r="A61" t="s">
        <v>186</v>
      </c>
      <c r="B61" t="s">
        <v>12</v>
      </c>
      <c r="C61" t="s">
        <v>66</v>
      </c>
      <c r="D61">
        <v>212</v>
      </c>
      <c r="E61" s="36">
        <v>0.39300000000000002</v>
      </c>
      <c r="F61" s="1">
        <v>11.974825505765001</v>
      </c>
      <c r="G61" s="1">
        <v>6.8897947370649302</v>
      </c>
      <c r="H61" s="1">
        <v>11.195899306173301</v>
      </c>
      <c r="I61" s="1">
        <v>15.634592983432199</v>
      </c>
      <c r="J61" s="1">
        <v>7.0968163770965003</v>
      </c>
    </row>
    <row r="62" spans="1:10" x14ac:dyDescent="0.25">
      <c r="A62" t="s">
        <v>186</v>
      </c>
      <c r="B62" t="s">
        <v>12</v>
      </c>
      <c r="C62" t="s">
        <v>67</v>
      </c>
      <c r="D62">
        <v>118</v>
      </c>
      <c r="E62" s="36">
        <v>0.219</v>
      </c>
      <c r="F62" s="1">
        <v>10.6798646386322</v>
      </c>
      <c r="G62" s="1">
        <v>6.9748502941897499</v>
      </c>
      <c r="H62" s="1">
        <v>10.0072544110634</v>
      </c>
      <c r="I62" s="1">
        <v>13.589343824001199</v>
      </c>
      <c r="J62" s="1">
        <v>8.6380914084337892</v>
      </c>
    </row>
    <row r="63" spans="1:10" x14ac:dyDescent="0.25">
      <c r="A63" t="s">
        <v>186</v>
      </c>
      <c r="B63" t="s">
        <v>12</v>
      </c>
      <c r="C63" t="s">
        <v>68</v>
      </c>
      <c r="D63">
        <v>94</v>
      </c>
      <c r="E63" s="36">
        <v>0.17399999999999999</v>
      </c>
      <c r="F63" s="1">
        <v>10.249564882790301</v>
      </c>
      <c r="G63" s="1">
        <v>7.0312997557689698</v>
      </c>
      <c r="H63" s="1">
        <v>9.1832747166862099</v>
      </c>
      <c r="I63" s="1">
        <v>13.441292181070001</v>
      </c>
      <c r="J63" s="1">
        <v>8.7339941311204292</v>
      </c>
    </row>
    <row r="64" spans="1:10" x14ac:dyDescent="0.25">
      <c r="A64" t="s">
        <v>186</v>
      </c>
      <c r="B64" t="s">
        <v>12</v>
      </c>
      <c r="C64" t="s">
        <v>70</v>
      </c>
      <c r="D64">
        <v>87</v>
      </c>
      <c r="E64" s="36">
        <v>0.161</v>
      </c>
      <c r="F64" s="1">
        <v>8.7165525292755195</v>
      </c>
      <c r="G64" s="1">
        <v>5.2168501883512004</v>
      </c>
      <c r="H64" s="1">
        <v>7.8287092882991596</v>
      </c>
      <c r="I64" s="1">
        <v>10.404927245358801</v>
      </c>
      <c r="J64" s="1">
        <v>6.3617113380683303</v>
      </c>
    </row>
    <row r="65" spans="1:10" x14ac:dyDescent="0.25">
      <c r="A65" t="s">
        <v>186</v>
      </c>
      <c r="B65" t="s">
        <v>12</v>
      </c>
      <c r="C65" t="s">
        <v>71</v>
      </c>
      <c r="D65">
        <v>18</v>
      </c>
      <c r="E65" s="36">
        <v>3.3000000000000002E-2</v>
      </c>
      <c r="F65" s="1">
        <v>8.4100911282555604</v>
      </c>
      <c r="J65" s="1">
        <v>4.88664902966278</v>
      </c>
    </row>
    <row r="66" spans="1:10" x14ac:dyDescent="0.25">
      <c r="A66" t="s">
        <v>186</v>
      </c>
      <c r="B66" t="s">
        <v>12</v>
      </c>
      <c r="C66" t="s">
        <v>72</v>
      </c>
      <c r="D66">
        <v>11</v>
      </c>
      <c r="E66" s="36">
        <v>0.02</v>
      </c>
      <c r="F66" s="1">
        <v>4.6442037168463699</v>
      </c>
      <c r="J66" s="1">
        <v>4.3008591440306398</v>
      </c>
    </row>
    <row r="67" spans="1:10" x14ac:dyDescent="0.25">
      <c r="A67" t="s">
        <v>186</v>
      </c>
      <c r="B67" t="s">
        <v>14</v>
      </c>
      <c r="C67" t="s">
        <v>66</v>
      </c>
      <c r="D67">
        <v>1768</v>
      </c>
      <c r="E67" s="36">
        <v>0.41399999999999998</v>
      </c>
      <c r="F67" s="1">
        <v>10.9965634295611</v>
      </c>
      <c r="G67" s="1">
        <v>6.3201196611245001</v>
      </c>
      <c r="H67" s="1">
        <v>10.3927294197031</v>
      </c>
      <c r="I67" s="1">
        <v>15.1284131978885</v>
      </c>
      <c r="J67" s="1">
        <v>7.5532383772867497</v>
      </c>
    </row>
    <row r="68" spans="1:10" x14ac:dyDescent="0.25">
      <c r="A68" t="s">
        <v>186</v>
      </c>
      <c r="B68" t="s">
        <v>14</v>
      </c>
      <c r="C68" t="s">
        <v>67</v>
      </c>
      <c r="D68">
        <v>1500</v>
      </c>
      <c r="E68" s="36">
        <v>0.35099999999999998</v>
      </c>
      <c r="F68" s="1">
        <v>10.2196482832663</v>
      </c>
      <c r="G68" s="1">
        <v>6.3367592568197102</v>
      </c>
      <c r="H68" s="1">
        <v>9.6212317422075007</v>
      </c>
      <c r="I68" s="1">
        <v>13.2350542021402</v>
      </c>
      <c r="J68" s="1">
        <v>8.5402311882950901</v>
      </c>
    </row>
    <row r="69" spans="1:10" x14ac:dyDescent="0.25">
      <c r="A69" t="s">
        <v>186</v>
      </c>
      <c r="B69" t="s">
        <v>14</v>
      </c>
      <c r="C69" t="s">
        <v>68</v>
      </c>
      <c r="D69">
        <v>542</v>
      </c>
      <c r="E69" s="36">
        <v>0.127</v>
      </c>
      <c r="F69" s="1">
        <v>9.7258887062360095</v>
      </c>
      <c r="G69" s="1">
        <v>6.2438302488328397</v>
      </c>
      <c r="H69" s="1">
        <v>9.1288239369266009</v>
      </c>
      <c r="I69" s="1">
        <v>12.327879464285701</v>
      </c>
      <c r="J69" s="1">
        <v>7.8824856922939999</v>
      </c>
    </row>
    <row r="70" spans="1:10" x14ac:dyDescent="0.25">
      <c r="A70" t="s">
        <v>186</v>
      </c>
      <c r="B70" t="s">
        <v>14</v>
      </c>
      <c r="C70" t="s">
        <v>70</v>
      </c>
      <c r="D70">
        <v>346</v>
      </c>
      <c r="E70" s="36">
        <v>8.1000000000000003E-2</v>
      </c>
      <c r="F70" s="1">
        <v>9.2907095783332991</v>
      </c>
      <c r="G70" s="1">
        <v>6.2475116352866502</v>
      </c>
      <c r="H70" s="1">
        <v>8.6835806627777092</v>
      </c>
      <c r="I70" s="1">
        <v>11.6680032529001</v>
      </c>
      <c r="J70" s="1">
        <v>8.3983024475603294</v>
      </c>
    </row>
    <row r="71" spans="1:10" x14ac:dyDescent="0.25">
      <c r="A71" t="s">
        <v>186</v>
      </c>
      <c r="B71" t="s">
        <v>14</v>
      </c>
      <c r="C71" t="s">
        <v>71</v>
      </c>
      <c r="D71">
        <v>84</v>
      </c>
      <c r="E71" s="36">
        <v>0.02</v>
      </c>
      <c r="F71" s="1">
        <v>6.9319515056844798</v>
      </c>
      <c r="G71" s="1">
        <v>4.6797485038472502</v>
      </c>
      <c r="H71" s="1">
        <v>6.2575915724892699</v>
      </c>
      <c r="I71" s="1">
        <v>8.84623696534074</v>
      </c>
      <c r="J71" s="1">
        <v>5.9090143417137604</v>
      </c>
    </row>
    <row r="72" spans="1:10" x14ac:dyDescent="0.25">
      <c r="A72" t="s">
        <v>186</v>
      </c>
      <c r="B72" t="s">
        <v>14</v>
      </c>
      <c r="C72" t="s">
        <v>72</v>
      </c>
      <c r="D72">
        <v>29</v>
      </c>
      <c r="E72" s="36">
        <v>7.0000000000000001E-3</v>
      </c>
      <c r="F72" s="1">
        <v>6.9215045858231301</v>
      </c>
      <c r="H72" s="1">
        <v>7</v>
      </c>
      <c r="J72" s="1">
        <v>4.1633880404843797</v>
      </c>
    </row>
    <row r="73" spans="1:10" x14ac:dyDescent="0.25">
      <c r="A73" t="s">
        <v>186</v>
      </c>
      <c r="B73" t="s">
        <v>16</v>
      </c>
      <c r="C73" t="s">
        <v>66</v>
      </c>
      <c r="D73">
        <v>22</v>
      </c>
      <c r="E73" s="36">
        <v>0.26200000000000001</v>
      </c>
      <c r="F73" s="1">
        <v>11.423950141218899</v>
      </c>
      <c r="H73" s="1">
        <v>5.2246599582262396</v>
      </c>
      <c r="J73" s="1">
        <v>8.6709364031074792</v>
      </c>
    </row>
    <row r="74" spans="1:10" x14ac:dyDescent="0.25">
      <c r="A74" t="s">
        <v>186</v>
      </c>
      <c r="B74" t="s">
        <v>16</v>
      </c>
      <c r="C74" t="s">
        <v>67</v>
      </c>
      <c r="D74">
        <v>16</v>
      </c>
      <c r="E74" s="36">
        <v>0.19</v>
      </c>
      <c r="F74" s="1">
        <v>11.173123408323301</v>
      </c>
      <c r="J74" s="1">
        <v>8.9689104477611892</v>
      </c>
    </row>
    <row r="75" spans="1:10" x14ac:dyDescent="0.25">
      <c r="A75" t="s">
        <v>186</v>
      </c>
      <c r="B75" t="s">
        <v>16</v>
      </c>
      <c r="C75" t="s">
        <v>68</v>
      </c>
      <c r="D75">
        <v>17</v>
      </c>
      <c r="E75" s="36">
        <v>0.20200000000000001</v>
      </c>
      <c r="F75" s="1">
        <v>13.1170023651978</v>
      </c>
      <c r="J75" s="1">
        <v>14.1497914336194</v>
      </c>
    </row>
    <row r="76" spans="1:10" x14ac:dyDescent="0.25">
      <c r="A76" t="s">
        <v>186</v>
      </c>
      <c r="B76" t="s">
        <v>16</v>
      </c>
      <c r="C76" t="s">
        <v>70</v>
      </c>
      <c r="D76">
        <v>14</v>
      </c>
      <c r="E76" s="36">
        <v>0.16700000000000001</v>
      </c>
      <c r="F76" s="1">
        <v>11.2761497147153</v>
      </c>
      <c r="J76" s="1">
        <v>7.4436094127007504</v>
      </c>
    </row>
    <row r="77" spans="1:10" x14ac:dyDescent="0.25">
      <c r="A77" t="s">
        <v>186</v>
      </c>
      <c r="B77" t="s">
        <v>16</v>
      </c>
      <c r="C77" t="s">
        <v>74</v>
      </c>
      <c r="D77">
        <v>15</v>
      </c>
      <c r="E77" s="36">
        <v>0.17899999999999999</v>
      </c>
      <c r="F77" s="1">
        <v>5.9917416788777702</v>
      </c>
      <c r="J77" s="1">
        <v>3.20301528481213</v>
      </c>
    </row>
    <row r="78" spans="1:10" x14ac:dyDescent="0.25">
      <c r="A78" t="s">
        <v>186</v>
      </c>
      <c r="B78" t="s">
        <v>17</v>
      </c>
      <c r="C78" t="s">
        <v>73</v>
      </c>
      <c r="D78">
        <v>25</v>
      </c>
      <c r="E78" s="36">
        <v>0.15</v>
      </c>
      <c r="F78" s="1">
        <v>9.4909647285355501</v>
      </c>
      <c r="H78" s="1">
        <v>7.6595092024539904</v>
      </c>
      <c r="J78" s="1">
        <v>7.9542872862020397</v>
      </c>
    </row>
    <row r="79" spans="1:10" x14ac:dyDescent="0.25">
      <c r="A79" t="s">
        <v>186</v>
      </c>
      <c r="B79" t="s">
        <v>17</v>
      </c>
      <c r="C79" t="s">
        <v>68</v>
      </c>
      <c r="D79">
        <v>69</v>
      </c>
      <c r="E79" s="36">
        <v>0.41299999999999998</v>
      </c>
      <c r="F79" s="1">
        <v>7.7846378751272098</v>
      </c>
      <c r="G79" s="1">
        <v>2.5759187620889699</v>
      </c>
      <c r="H79" s="1">
        <v>5.6266666666666696</v>
      </c>
      <c r="I79" s="1">
        <v>12.100740740740701</v>
      </c>
      <c r="J79" s="1">
        <v>8.0416655032417701</v>
      </c>
    </row>
    <row r="80" spans="1:10" x14ac:dyDescent="0.25">
      <c r="A80" t="s">
        <v>186</v>
      </c>
      <c r="B80" t="s">
        <v>17</v>
      </c>
      <c r="C80" t="s">
        <v>70</v>
      </c>
      <c r="D80">
        <v>51</v>
      </c>
      <c r="E80" s="36">
        <v>0.30499999999999999</v>
      </c>
      <c r="F80" s="1">
        <v>11.8439020657461</v>
      </c>
      <c r="G80" s="1">
        <v>3.0299524083165199</v>
      </c>
      <c r="H80" s="1">
        <v>6.26451612903226</v>
      </c>
      <c r="I80" s="1">
        <v>14.120060200965</v>
      </c>
      <c r="J80" s="1">
        <v>10.298289335616101</v>
      </c>
    </row>
    <row r="81" spans="1:10" x14ac:dyDescent="0.25">
      <c r="A81" t="s">
        <v>186</v>
      </c>
      <c r="B81" t="s">
        <v>17</v>
      </c>
      <c r="C81" t="s">
        <v>74</v>
      </c>
      <c r="D81">
        <v>22</v>
      </c>
      <c r="E81" s="36">
        <v>0.13200000000000001</v>
      </c>
      <c r="F81" s="1">
        <v>8.46407118279126</v>
      </c>
      <c r="H81" s="1">
        <v>4.6057366548042697</v>
      </c>
      <c r="J81" s="1">
        <v>6.1472378514892396</v>
      </c>
    </row>
    <row r="82" spans="1:10" x14ac:dyDescent="0.25">
      <c r="A82" t="s">
        <v>186</v>
      </c>
      <c r="B82" t="s">
        <v>18</v>
      </c>
      <c r="C82" t="s">
        <v>66</v>
      </c>
      <c r="D82">
        <v>391</v>
      </c>
      <c r="E82" s="36">
        <v>0.105</v>
      </c>
      <c r="F82" s="1">
        <v>8.9349082037208198</v>
      </c>
      <c r="G82" s="1">
        <v>2.4527040552200199</v>
      </c>
      <c r="H82" s="1">
        <v>5.9898477157360404</v>
      </c>
      <c r="I82" s="1">
        <v>13.122437124111499</v>
      </c>
      <c r="J82" s="1">
        <v>6.2751994079434299</v>
      </c>
    </row>
    <row r="83" spans="1:10" x14ac:dyDescent="0.25">
      <c r="A83" t="s">
        <v>186</v>
      </c>
      <c r="B83" t="s">
        <v>18</v>
      </c>
      <c r="C83" t="s">
        <v>67</v>
      </c>
      <c r="D83">
        <v>1059</v>
      </c>
      <c r="E83" s="36">
        <v>0.28299999999999997</v>
      </c>
      <c r="F83" s="1">
        <v>7.1378762441028902</v>
      </c>
      <c r="G83" s="1">
        <v>1.4263899413963801</v>
      </c>
      <c r="H83" s="1">
        <v>4.29533404029692</v>
      </c>
      <c r="I83" s="1">
        <v>9.1806526806526794</v>
      </c>
      <c r="J83" s="1">
        <v>5.7686647726864901</v>
      </c>
    </row>
    <row r="84" spans="1:10" x14ac:dyDescent="0.25">
      <c r="A84" t="s">
        <v>186</v>
      </c>
      <c r="B84" t="s">
        <v>18</v>
      </c>
      <c r="C84" t="s">
        <v>68</v>
      </c>
      <c r="D84">
        <v>1023</v>
      </c>
      <c r="E84" s="36">
        <v>0.27400000000000002</v>
      </c>
      <c r="F84" s="1">
        <v>7.6897887118195403</v>
      </c>
      <c r="G84" s="1">
        <v>1.6205782312925201</v>
      </c>
      <c r="H84" s="1">
        <v>4.6406067677946297</v>
      </c>
      <c r="I84" s="1">
        <v>9.9907055547772501</v>
      </c>
      <c r="J84" s="1">
        <v>6.1356226966135896</v>
      </c>
    </row>
    <row r="85" spans="1:10" x14ac:dyDescent="0.25">
      <c r="A85" t="s">
        <v>186</v>
      </c>
      <c r="B85" t="s">
        <v>18</v>
      </c>
      <c r="C85" t="s">
        <v>70</v>
      </c>
      <c r="D85">
        <v>887</v>
      </c>
      <c r="E85" s="36">
        <v>0.23699999999999999</v>
      </c>
      <c r="F85" s="1">
        <v>7.2458705123523597</v>
      </c>
      <c r="G85" s="1">
        <v>1.5585870697211099</v>
      </c>
      <c r="H85" s="1">
        <v>4.33812949640288</v>
      </c>
      <c r="I85" s="1">
        <v>10.027613723766599</v>
      </c>
      <c r="J85" s="1">
        <v>6.8470283117791002</v>
      </c>
    </row>
    <row r="86" spans="1:10" x14ac:dyDescent="0.25">
      <c r="A86" t="s">
        <v>186</v>
      </c>
      <c r="B86" t="s">
        <v>18</v>
      </c>
      <c r="C86" t="s">
        <v>71</v>
      </c>
      <c r="D86">
        <v>239</v>
      </c>
      <c r="E86" s="36">
        <v>6.4000000000000001E-2</v>
      </c>
      <c r="F86" s="1">
        <v>6.0563280156591999</v>
      </c>
      <c r="G86" s="1">
        <v>1.25680171277997</v>
      </c>
      <c r="H86" s="1">
        <v>3.6019417475728202</v>
      </c>
      <c r="I86" s="1">
        <v>6.8146666666666702</v>
      </c>
      <c r="J86" s="1">
        <v>6.3614472479318804</v>
      </c>
    </row>
    <row r="87" spans="1:10" x14ac:dyDescent="0.25">
      <c r="A87" t="s">
        <v>186</v>
      </c>
      <c r="B87" t="s">
        <v>18</v>
      </c>
      <c r="C87" t="s">
        <v>72</v>
      </c>
      <c r="D87">
        <v>137</v>
      </c>
      <c r="E87" s="36">
        <v>3.6999999999999998E-2</v>
      </c>
      <c r="F87" s="1">
        <v>6.5263160268994298</v>
      </c>
      <c r="G87" s="1">
        <v>1.5978552278820399</v>
      </c>
      <c r="H87" s="1">
        <v>3.5845070422535201</v>
      </c>
      <c r="I87" s="1">
        <v>7.3046357615893998</v>
      </c>
      <c r="J87" s="1">
        <v>7.0370586555581696</v>
      </c>
    </row>
    <row r="88" spans="1:10" x14ac:dyDescent="0.25">
      <c r="A88" t="s">
        <v>186</v>
      </c>
      <c r="B88" t="s">
        <v>19</v>
      </c>
      <c r="C88" t="s">
        <v>66</v>
      </c>
      <c r="D88">
        <v>2725</v>
      </c>
      <c r="E88" s="36">
        <v>0.218</v>
      </c>
      <c r="F88" s="1">
        <v>10.900813143782701</v>
      </c>
      <c r="G88" s="1">
        <v>2.9786552828174999</v>
      </c>
      <c r="H88" s="1">
        <v>7.8403614457831301</v>
      </c>
      <c r="I88" s="1">
        <v>14.7834394904459</v>
      </c>
      <c r="J88" s="1">
        <v>7.4570309774521704</v>
      </c>
    </row>
    <row r="89" spans="1:10" x14ac:dyDescent="0.25">
      <c r="A89" t="s">
        <v>186</v>
      </c>
      <c r="B89" t="s">
        <v>19</v>
      </c>
      <c r="C89" t="s">
        <v>67</v>
      </c>
      <c r="D89">
        <v>4413</v>
      </c>
      <c r="E89" s="36">
        <v>0.35299999999999998</v>
      </c>
      <c r="F89" s="1">
        <v>9.0274244351168296</v>
      </c>
      <c r="G89" s="1">
        <v>2.0499999999999998</v>
      </c>
      <c r="H89" s="1">
        <v>6.0534441805225701</v>
      </c>
      <c r="I89" s="1">
        <v>12.164083865086599</v>
      </c>
      <c r="J89" s="1">
        <v>7.7237581743035397</v>
      </c>
    </row>
    <row r="90" spans="1:10" x14ac:dyDescent="0.25">
      <c r="A90" t="s">
        <v>186</v>
      </c>
      <c r="B90" t="s">
        <v>19</v>
      </c>
      <c r="C90" t="s">
        <v>68</v>
      </c>
      <c r="D90">
        <v>2601</v>
      </c>
      <c r="E90" s="36">
        <v>0.20799999999999999</v>
      </c>
      <c r="F90" s="1">
        <v>9.0701068072240201</v>
      </c>
      <c r="G90" s="1">
        <v>2.5185909980430501</v>
      </c>
      <c r="H90" s="1">
        <v>6.2124183006535896</v>
      </c>
      <c r="I90" s="1">
        <v>11.481012658227799</v>
      </c>
      <c r="J90" s="1">
        <v>6.56129474062101</v>
      </c>
    </row>
    <row r="91" spans="1:10" x14ac:dyDescent="0.25">
      <c r="A91" t="s">
        <v>186</v>
      </c>
      <c r="B91" t="s">
        <v>19</v>
      </c>
      <c r="C91" t="s">
        <v>70</v>
      </c>
      <c r="D91">
        <v>2040</v>
      </c>
      <c r="E91" s="36">
        <v>0.16300000000000001</v>
      </c>
      <c r="F91" s="1">
        <v>8.4545179853577608</v>
      </c>
      <c r="G91" s="1">
        <v>2.65985507246377</v>
      </c>
      <c r="H91" s="1">
        <v>5.7794529028113804</v>
      </c>
      <c r="I91" s="1">
        <v>10.113272562868101</v>
      </c>
      <c r="J91" s="1">
        <v>7.2971597517092501</v>
      </c>
    </row>
    <row r="92" spans="1:10" x14ac:dyDescent="0.25">
      <c r="A92" t="s">
        <v>186</v>
      </c>
      <c r="B92" t="s">
        <v>19</v>
      </c>
      <c r="C92" t="s">
        <v>71</v>
      </c>
      <c r="D92">
        <v>434</v>
      </c>
      <c r="E92" s="36">
        <v>3.5000000000000003E-2</v>
      </c>
      <c r="F92" s="1">
        <v>6.8247444221947102</v>
      </c>
      <c r="G92" s="1">
        <v>1.8209711165544</v>
      </c>
      <c r="H92" s="1">
        <v>4.5647549019607796</v>
      </c>
      <c r="I92" s="1">
        <v>8.0704966329966297</v>
      </c>
      <c r="J92" s="1">
        <v>3.70470788609388</v>
      </c>
    </row>
    <row r="93" spans="1:10" x14ac:dyDescent="0.25">
      <c r="A93" t="s">
        <v>186</v>
      </c>
      <c r="B93" t="s">
        <v>19</v>
      </c>
      <c r="C93" t="s">
        <v>72</v>
      </c>
      <c r="D93">
        <v>290</v>
      </c>
      <c r="E93" s="36">
        <v>2.3E-2</v>
      </c>
      <c r="F93" s="1">
        <v>7.0627193931142802</v>
      </c>
      <c r="G93" s="1">
        <v>1.0941201353637899</v>
      </c>
      <c r="H93" s="1">
        <v>3.4154224853594202</v>
      </c>
      <c r="I93" s="1">
        <v>7.7739520457937097</v>
      </c>
      <c r="J93" s="1">
        <v>6.8979101471993198</v>
      </c>
    </row>
    <row r="94" spans="1:10" x14ac:dyDescent="0.25">
      <c r="A94" t="s">
        <v>186</v>
      </c>
      <c r="B94" t="s">
        <v>21</v>
      </c>
      <c r="C94" t="s">
        <v>66</v>
      </c>
      <c r="D94">
        <v>629</v>
      </c>
      <c r="E94" s="36">
        <v>1.7999999999999999E-2</v>
      </c>
      <c r="F94" s="1">
        <v>14.9150156498723</v>
      </c>
      <c r="G94" s="1">
        <v>7.4817518248175201</v>
      </c>
      <c r="H94" s="1">
        <v>12.6161776367962</v>
      </c>
      <c r="I94" s="1">
        <v>20.760233918128701</v>
      </c>
      <c r="J94" s="1">
        <v>11.6863045359091</v>
      </c>
    </row>
    <row r="95" spans="1:10" x14ac:dyDescent="0.25">
      <c r="A95" t="s">
        <v>186</v>
      </c>
      <c r="B95" t="s">
        <v>21</v>
      </c>
      <c r="C95" t="s">
        <v>67</v>
      </c>
      <c r="D95">
        <v>11653</v>
      </c>
      <c r="E95" s="36">
        <v>0.32700000000000001</v>
      </c>
      <c r="F95" s="1">
        <v>14.0094940843196</v>
      </c>
      <c r="G95" s="1">
        <v>8.125</v>
      </c>
      <c r="H95" s="1">
        <v>12.943820224719101</v>
      </c>
      <c r="I95" s="1">
        <v>18.7837837837838</v>
      </c>
      <c r="J95" s="1">
        <v>13.193794752174201</v>
      </c>
    </row>
    <row r="96" spans="1:10" x14ac:dyDescent="0.25">
      <c r="A96" t="s">
        <v>186</v>
      </c>
      <c r="B96" t="s">
        <v>21</v>
      </c>
      <c r="C96" t="s">
        <v>68</v>
      </c>
      <c r="D96">
        <v>9003</v>
      </c>
      <c r="E96" s="36">
        <v>0.252</v>
      </c>
      <c r="F96" s="1">
        <v>12.563048162693701</v>
      </c>
      <c r="G96" s="1">
        <v>7.51333570412518</v>
      </c>
      <c r="H96" s="1">
        <v>11.7047619047619</v>
      </c>
      <c r="I96" s="1">
        <v>16.475383373688501</v>
      </c>
      <c r="J96" s="1">
        <v>12.596754776749901</v>
      </c>
    </row>
    <row r="97" spans="1:10" x14ac:dyDescent="0.25">
      <c r="A97" t="s">
        <v>186</v>
      </c>
      <c r="B97" t="s">
        <v>21</v>
      </c>
      <c r="C97" t="s">
        <v>70</v>
      </c>
      <c r="D97">
        <v>9582</v>
      </c>
      <c r="E97" s="36">
        <v>0.26900000000000002</v>
      </c>
      <c r="F97" s="1">
        <v>11.995798666237601</v>
      </c>
      <c r="G97" s="1">
        <v>7.9116996436032903</v>
      </c>
      <c r="H97" s="1">
        <v>11.318397487302899</v>
      </c>
      <c r="I97" s="1">
        <v>14.911764705882399</v>
      </c>
      <c r="J97" s="1">
        <v>11.554579359977501</v>
      </c>
    </row>
    <row r="98" spans="1:10" x14ac:dyDescent="0.25">
      <c r="A98" t="s">
        <v>186</v>
      </c>
      <c r="B98" t="s">
        <v>21</v>
      </c>
      <c r="C98" t="s">
        <v>71</v>
      </c>
      <c r="D98">
        <v>2086</v>
      </c>
      <c r="E98" s="36">
        <v>5.8000000000000003E-2</v>
      </c>
      <c r="F98" s="1">
        <v>12.195962905875</v>
      </c>
      <c r="G98" s="1">
        <v>9.0390315005263595</v>
      </c>
      <c r="H98" s="1">
        <v>11.7444617178391</v>
      </c>
      <c r="I98" s="1">
        <v>14.4588235294118</v>
      </c>
      <c r="J98" s="1">
        <v>12.1243904458335</v>
      </c>
    </row>
    <row r="99" spans="1:10" x14ac:dyDescent="0.25">
      <c r="A99" t="s">
        <v>186</v>
      </c>
      <c r="B99" t="s">
        <v>21</v>
      </c>
      <c r="C99" t="s">
        <v>72</v>
      </c>
      <c r="D99">
        <v>2720</v>
      </c>
      <c r="E99" s="36">
        <v>7.5999999999999998E-2</v>
      </c>
      <c r="F99" s="1">
        <v>11.7822538767468</v>
      </c>
      <c r="G99" s="1">
        <v>8.81292569659443</v>
      </c>
      <c r="H99" s="1">
        <v>11.422816343548099</v>
      </c>
      <c r="I99" s="1">
        <v>14.1357716650438</v>
      </c>
      <c r="J99" s="1">
        <v>11.3107052090529</v>
      </c>
    </row>
    <row r="100" spans="1:10" x14ac:dyDescent="0.25">
      <c r="A100" t="s">
        <v>186</v>
      </c>
      <c r="B100" t="s">
        <v>22</v>
      </c>
      <c r="C100" t="s">
        <v>66</v>
      </c>
      <c r="D100">
        <v>209</v>
      </c>
      <c r="E100" s="36">
        <v>9.9000000000000005E-2</v>
      </c>
      <c r="F100" s="1">
        <v>51.677476748634703</v>
      </c>
      <c r="G100" s="1">
        <v>6.4054794520547897</v>
      </c>
      <c r="H100" s="1">
        <v>12.858407079646</v>
      </c>
      <c r="I100" s="1">
        <v>24.966887417218501</v>
      </c>
      <c r="J100" s="1">
        <v>21.306141516307399</v>
      </c>
    </row>
    <row r="101" spans="1:10" x14ac:dyDescent="0.25">
      <c r="A101" t="s">
        <v>186</v>
      </c>
      <c r="B101" t="s">
        <v>22</v>
      </c>
      <c r="C101" t="s">
        <v>67</v>
      </c>
      <c r="D101">
        <v>641</v>
      </c>
      <c r="E101" s="36">
        <v>0.30499999999999999</v>
      </c>
      <c r="F101" s="1">
        <v>100.45764090777099</v>
      </c>
      <c r="G101" s="1">
        <v>7.5358851674641096</v>
      </c>
      <c r="H101" s="1">
        <v>16.453172205438101</v>
      </c>
      <c r="I101" s="1">
        <v>39.301886792452798</v>
      </c>
      <c r="J101" s="1">
        <v>43.563920181409003</v>
      </c>
    </row>
    <row r="102" spans="1:10" x14ac:dyDescent="0.25">
      <c r="A102" t="s">
        <v>186</v>
      </c>
      <c r="B102" t="s">
        <v>22</v>
      </c>
      <c r="C102" t="s">
        <v>68</v>
      </c>
      <c r="D102">
        <v>602</v>
      </c>
      <c r="E102" s="36">
        <v>0.28699999999999998</v>
      </c>
      <c r="F102" s="1">
        <v>134.01058825177901</v>
      </c>
      <c r="G102" s="1">
        <v>6.1182158187768296</v>
      </c>
      <c r="H102" s="1">
        <v>15.761565656565701</v>
      </c>
      <c r="I102" s="1">
        <v>73.257884155988805</v>
      </c>
      <c r="J102" s="1">
        <v>51.678187876653098</v>
      </c>
    </row>
    <row r="103" spans="1:10" x14ac:dyDescent="0.25">
      <c r="A103" t="s">
        <v>186</v>
      </c>
      <c r="B103" t="s">
        <v>22</v>
      </c>
      <c r="C103" t="s">
        <v>70</v>
      </c>
      <c r="D103">
        <v>490</v>
      </c>
      <c r="E103" s="36">
        <v>0.23300000000000001</v>
      </c>
      <c r="F103" s="1">
        <v>204.89203218553601</v>
      </c>
      <c r="G103" s="1">
        <v>4.1720505196131397</v>
      </c>
      <c r="H103" s="1">
        <v>12.7963286713287</v>
      </c>
      <c r="I103" s="1">
        <v>108.53287235597701</v>
      </c>
      <c r="J103" s="1">
        <v>115.91184505447301</v>
      </c>
    </row>
    <row r="104" spans="1:10" x14ac:dyDescent="0.25">
      <c r="A104" t="s">
        <v>186</v>
      </c>
      <c r="B104" t="s">
        <v>22</v>
      </c>
      <c r="C104" t="s">
        <v>71</v>
      </c>
      <c r="D104">
        <v>102</v>
      </c>
      <c r="E104" s="36">
        <v>4.9000000000000002E-2</v>
      </c>
      <c r="F104" s="1">
        <v>201.26335603475701</v>
      </c>
      <c r="G104" s="1">
        <v>3.5867642533044002</v>
      </c>
      <c r="H104" s="1">
        <v>9.3217258601553805</v>
      </c>
      <c r="I104" s="1">
        <v>151.815751254291</v>
      </c>
      <c r="J104" s="1">
        <v>215.364410246727</v>
      </c>
    </row>
    <row r="105" spans="1:10" x14ac:dyDescent="0.25">
      <c r="A105" t="s">
        <v>186</v>
      </c>
      <c r="B105" t="s">
        <v>22</v>
      </c>
      <c r="C105" t="s">
        <v>72</v>
      </c>
      <c r="D105">
        <v>57</v>
      </c>
      <c r="E105" s="36">
        <v>2.7E-2</v>
      </c>
      <c r="F105" s="1">
        <v>106.285508603507</v>
      </c>
      <c r="G105" s="1">
        <v>1.6571298128138801</v>
      </c>
      <c r="H105" s="1">
        <v>5.3884444444444402</v>
      </c>
      <c r="I105" s="1">
        <v>17.763636363636401</v>
      </c>
      <c r="J105" s="1">
        <v>106.306660837523</v>
      </c>
    </row>
    <row r="106" spans="1:10" x14ac:dyDescent="0.25">
      <c r="A106" t="s">
        <v>186</v>
      </c>
      <c r="B106" t="s">
        <v>23</v>
      </c>
      <c r="C106" t="s">
        <v>66</v>
      </c>
      <c r="D106">
        <v>11</v>
      </c>
      <c r="E106" s="36">
        <v>1.9E-2</v>
      </c>
      <c r="F106" s="1">
        <v>3.2173169882001802</v>
      </c>
      <c r="J106" s="1">
        <v>1.89227094385235</v>
      </c>
    </row>
    <row r="107" spans="1:10" x14ac:dyDescent="0.25">
      <c r="A107" t="s">
        <v>186</v>
      </c>
      <c r="B107" t="s">
        <v>23</v>
      </c>
      <c r="C107" t="s">
        <v>67</v>
      </c>
      <c r="D107">
        <v>117</v>
      </c>
      <c r="E107" s="36">
        <v>0.20599999999999999</v>
      </c>
      <c r="F107" s="1">
        <v>4.5513565927413699</v>
      </c>
      <c r="G107" s="1">
        <v>2.2215477996965101</v>
      </c>
      <c r="H107" s="1">
        <v>3.8465063001145499</v>
      </c>
      <c r="I107" s="1">
        <v>5.9106753812636201</v>
      </c>
      <c r="J107" s="1">
        <v>3.6956848096935699</v>
      </c>
    </row>
    <row r="108" spans="1:10" x14ac:dyDescent="0.25">
      <c r="A108" t="s">
        <v>186</v>
      </c>
      <c r="B108" t="s">
        <v>23</v>
      </c>
      <c r="C108" t="s">
        <v>68</v>
      </c>
      <c r="D108">
        <v>172</v>
      </c>
      <c r="E108" s="36">
        <v>0.30299999999999999</v>
      </c>
      <c r="F108" s="1">
        <v>5.1345445701043797</v>
      </c>
      <c r="G108" s="1">
        <v>3.0343741201644199</v>
      </c>
      <c r="H108" s="1">
        <v>4.70773017077041</v>
      </c>
      <c r="I108" s="1">
        <v>6.2321175746383499</v>
      </c>
      <c r="J108" s="1">
        <v>4.2318536376028701</v>
      </c>
    </row>
    <row r="109" spans="1:10" x14ac:dyDescent="0.25">
      <c r="A109" t="s">
        <v>186</v>
      </c>
      <c r="B109" t="s">
        <v>23</v>
      </c>
      <c r="C109" t="s">
        <v>70</v>
      </c>
      <c r="D109">
        <v>237</v>
      </c>
      <c r="E109" s="36">
        <v>0.41699999999999998</v>
      </c>
      <c r="F109" s="1">
        <v>4.9934314021580501</v>
      </c>
      <c r="G109" s="1">
        <v>2.7294460641399398</v>
      </c>
      <c r="H109" s="1">
        <v>4.2369177688326598</v>
      </c>
      <c r="I109" s="1">
        <v>6.1161428850283004</v>
      </c>
      <c r="J109" s="1">
        <v>4.1753141889933003</v>
      </c>
    </row>
    <row r="110" spans="1:10" x14ac:dyDescent="0.25">
      <c r="A110" t="s">
        <v>186</v>
      </c>
      <c r="B110" t="s">
        <v>23</v>
      </c>
      <c r="C110" t="s">
        <v>74</v>
      </c>
      <c r="D110">
        <v>31</v>
      </c>
      <c r="E110" s="36">
        <v>5.5E-2</v>
      </c>
      <c r="F110" s="1">
        <v>3.8557340445518502</v>
      </c>
      <c r="H110" s="1">
        <v>3.4841417910447801</v>
      </c>
      <c r="J110" s="1">
        <v>3.3838926025941798</v>
      </c>
    </row>
    <row r="111" spans="1:10" x14ac:dyDescent="0.25">
      <c r="A111" t="s">
        <v>186</v>
      </c>
      <c r="B111" t="s">
        <v>24</v>
      </c>
      <c r="C111" t="s">
        <v>66</v>
      </c>
      <c r="D111">
        <v>1181</v>
      </c>
      <c r="E111" s="36">
        <v>0.497</v>
      </c>
      <c r="F111" s="1">
        <v>15.001364761657699</v>
      </c>
      <c r="G111" s="1">
        <v>8.3333333333333304</v>
      </c>
      <c r="H111" s="1">
        <v>13.8317307692308</v>
      </c>
      <c r="I111" s="1">
        <v>20.838235294117599</v>
      </c>
      <c r="J111" s="1">
        <v>10.6145421644722</v>
      </c>
    </row>
    <row r="112" spans="1:10" x14ac:dyDescent="0.25">
      <c r="A112" t="s">
        <v>186</v>
      </c>
      <c r="B112" t="s">
        <v>24</v>
      </c>
      <c r="C112" t="s">
        <v>67</v>
      </c>
      <c r="D112">
        <v>466</v>
      </c>
      <c r="E112" s="36">
        <v>0.19600000000000001</v>
      </c>
      <c r="F112" s="1">
        <v>15.0928731135894</v>
      </c>
      <c r="G112" s="1">
        <v>7.9672832019405702</v>
      </c>
      <c r="H112" s="1">
        <v>13.624612145390101</v>
      </c>
      <c r="I112" s="1">
        <v>19.752953012570099</v>
      </c>
      <c r="J112" s="1">
        <v>14.1738381471524</v>
      </c>
    </row>
    <row r="113" spans="1:10" x14ac:dyDescent="0.25">
      <c r="A113" t="s">
        <v>186</v>
      </c>
      <c r="B113" t="s">
        <v>24</v>
      </c>
      <c r="C113" t="s">
        <v>68</v>
      </c>
      <c r="D113">
        <v>306</v>
      </c>
      <c r="E113" s="36">
        <v>0.129</v>
      </c>
      <c r="F113" s="1">
        <v>15.1581940556087</v>
      </c>
      <c r="G113" s="1">
        <v>8.2211162355114293</v>
      </c>
      <c r="H113" s="1">
        <v>14.1741160339635</v>
      </c>
      <c r="I113" s="1">
        <v>20.562524573141701</v>
      </c>
      <c r="J113" s="1">
        <v>11.3956781177937</v>
      </c>
    </row>
    <row r="114" spans="1:10" x14ac:dyDescent="0.25">
      <c r="A114" t="s">
        <v>186</v>
      </c>
      <c r="B114" t="s">
        <v>24</v>
      </c>
      <c r="C114" t="s">
        <v>70</v>
      </c>
      <c r="D114">
        <v>239</v>
      </c>
      <c r="E114" s="36">
        <v>0.10100000000000001</v>
      </c>
      <c r="F114" s="1">
        <v>12.920433298257</v>
      </c>
      <c r="G114" s="1">
        <v>6.2174046325235004</v>
      </c>
      <c r="H114" s="1">
        <v>12.0684596577017</v>
      </c>
      <c r="I114" s="1">
        <v>18.5969222412491</v>
      </c>
      <c r="J114" s="1">
        <v>11.9442351641176</v>
      </c>
    </row>
    <row r="115" spans="1:10" x14ac:dyDescent="0.25">
      <c r="A115" t="s">
        <v>186</v>
      </c>
      <c r="B115" t="s">
        <v>24</v>
      </c>
      <c r="C115" t="s">
        <v>71</v>
      </c>
      <c r="D115">
        <v>84</v>
      </c>
      <c r="E115" s="36">
        <v>3.5000000000000003E-2</v>
      </c>
      <c r="F115" s="1">
        <v>10.357661525052199</v>
      </c>
      <c r="G115" s="1">
        <v>4.4939222963697603</v>
      </c>
      <c r="H115" s="1">
        <v>8.4613263296126107</v>
      </c>
      <c r="I115" s="1">
        <v>14.016949973881401</v>
      </c>
      <c r="J115" s="1">
        <v>5.9578343821879098</v>
      </c>
    </row>
    <row r="116" spans="1:10" x14ac:dyDescent="0.25">
      <c r="A116" t="s">
        <v>186</v>
      </c>
      <c r="B116" t="s">
        <v>24</v>
      </c>
      <c r="C116" t="s">
        <v>72</v>
      </c>
      <c r="D116">
        <v>98</v>
      </c>
      <c r="E116" s="36">
        <v>4.1000000000000002E-2</v>
      </c>
      <c r="F116" s="1">
        <v>8.7547826811981295</v>
      </c>
      <c r="G116" s="1">
        <v>4.0361500703693203</v>
      </c>
      <c r="H116" s="1">
        <v>7.3336837108368398</v>
      </c>
      <c r="I116" s="1">
        <v>11.1679156955105</v>
      </c>
      <c r="J116" s="1">
        <v>4.6681238605840303</v>
      </c>
    </row>
    <row r="117" spans="1:10" x14ac:dyDescent="0.25">
      <c r="A117" t="s">
        <v>186</v>
      </c>
      <c r="B117" t="s">
        <v>25</v>
      </c>
      <c r="C117" t="s">
        <v>73</v>
      </c>
      <c r="D117">
        <v>23</v>
      </c>
      <c r="E117" s="36">
        <v>0.192</v>
      </c>
      <c r="F117" s="1">
        <v>6.5953376806453203</v>
      </c>
      <c r="H117" s="1">
        <v>5.8042553191489397</v>
      </c>
      <c r="J117" s="1">
        <v>16.016943565400801</v>
      </c>
    </row>
    <row r="118" spans="1:10" x14ac:dyDescent="0.25">
      <c r="A118" t="s">
        <v>186</v>
      </c>
      <c r="B118" t="s">
        <v>25</v>
      </c>
      <c r="C118" t="s">
        <v>68</v>
      </c>
      <c r="D118">
        <v>49</v>
      </c>
      <c r="E118" s="36">
        <v>0.40799999999999997</v>
      </c>
      <c r="F118" s="1">
        <v>6.87152636457441</v>
      </c>
      <c r="G118" s="1">
        <v>3.96031746031746</v>
      </c>
      <c r="H118" s="1">
        <v>6.0046082949308799</v>
      </c>
      <c r="I118" s="1">
        <v>9.1329113924050596</v>
      </c>
      <c r="J118" s="1">
        <v>11.771411886841401</v>
      </c>
    </row>
    <row r="119" spans="1:10" x14ac:dyDescent="0.25">
      <c r="A119" t="s">
        <v>186</v>
      </c>
      <c r="B119" t="s">
        <v>25</v>
      </c>
      <c r="C119" t="s">
        <v>70</v>
      </c>
      <c r="D119">
        <v>35</v>
      </c>
      <c r="E119" s="36">
        <v>0.29199999999999998</v>
      </c>
      <c r="F119" s="1">
        <v>6.0522387039941901</v>
      </c>
      <c r="H119" s="1">
        <v>4.9450549450549497</v>
      </c>
      <c r="J119" s="1">
        <v>2.80264445681168</v>
      </c>
    </row>
    <row r="120" spans="1:10" x14ac:dyDescent="0.25">
      <c r="A120" t="s">
        <v>186</v>
      </c>
      <c r="B120" t="s">
        <v>25</v>
      </c>
      <c r="C120" t="s">
        <v>74</v>
      </c>
      <c r="D120">
        <v>13</v>
      </c>
      <c r="E120" s="36">
        <v>0.108</v>
      </c>
      <c r="F120" s="1">
        <v>4.3421451826157096</v>
      </c>
      <c r="J120" s="1">
        <v>4.38918046023415</v>
      </c>
    </row>
    <row r="121" spans="1:10" x14ac:dyDescent="0.25">
      <c r="A121" t="s">
        <v>186</v>
      </c>
      <c r="B121" t="s">
        <v>26</v>
      </c>
      <c r="C121" t="s">
        <v>66</v>
      </c>
      <c r="D121">
        <v>5187</v>
      </c>
      <c r="E121" s="36">
        <v>0.26</v>
      </c>
      <c r="F121" s="1">
        <v>13.674117026593199</v>
      </c>
      <c r="G121" s="1">
        <v>9.0128645034588502</v>
      </c>
      <c r="H121" s="1">
        <v>13.0579710144928</v>
      </c>
      <c r="I121" s="1">
        <v>17.714504820333001</v>
      </c>
      <c r="J121" s="1">
        <v>10.7136248672003</v>
      </c>
    </row>
    <row r="122" spans="1:10" x14ac:dyDescent="0.25">
      <c r="A122" t="s">
        <v>186</v>
      </c>
      <c r="B122" t="s">
        <v>26</v>
      </c>
      <c r="C122" t="s">
        <v>67</v>
      </c>
      <c r="D122">
        <v>3391</v>
      </c>
      <c r="E122" s="36">
        <v>0.17</v>
      </c>
      <c r="F122" s="1">
        <v>12.0155538801188</v>
      </c>
      <c r="G122" s="1">
        <v>6.9990129054408898</v>
      </c>
      <c r="H122" s="1">
        <v>11.2931818181818</v>
      </c>
      <c r="I122" s="1">
        <v>16.1675187969925</v>
      </c>
      <c r="J122" s="1">
        <v>8.4779407450790796</v>
      </c>
    </row>
    <row r="123" spans="1:10" x14ac:dyDescent="0.25">
      <c r="A123" t="s">
        <v>186</v>
      </c>
      <c r="B123" t="s">
        <v>26</v>
      </c>
      <c r="C123" t="s">
        <v>68</v>
      </c>
      <c r="D123">
        <v>4432</v>
      </c>
      <c r="E123" s="36">
        <v>0.222</v>
      </c>
      <c r="F123" s="1">
        <v>10.4414302534445</v>
      </c>
      <c r="G123" s="1">
        <v>6.4258276759550803</v>
      </c>
      <c r="H123" s="1">
        <v>9.6323642664613001</v>
      </c>
      <c r="I123" s="1">
        <v>13.4050550712237</v>
      </c>
      <c r="J123" s="1">
        <v>8.4908039089445708</v>
      </c>
    </row>
    <row r="124" spans="1:10" x14ac:dyDescent="0.25">
      <c r="A124" t="s">
        <v>186</v>
      </c>
      <c r="B124" t="s">
        <v>26</v>
      </c>
      <c r="C124" t="s">
        <v>70</v>
      </c>
      <c r="D124">
        <v>5795</v>
      </c>
      <c r="E124" s="36">
        <v>0.29099999999999998</v>
      </c>
      <c r="F124" s="1">
        <v>8.8080309484043298</v>
      </c>
      <c r="G124" s="1">
        <v>4.80857563283476</v>
      </c>
      <c r="H124" s="1">
        <v>7.9349112426035502</v>
      </c>
      <c r="I124" s="1">
        <v>11.405812219705</v>
      </c>
      <c r="J124" s="1">
        <v>7.0264499484464897</v>
      </c>
    </row>
    <row r="125" spans="1:10" x14ac:dyDescent="0.25">
      <c r="A125" t="s">
        <v>186</v>
      </c>
      <c r="B125" t="s">
        <v>26</v>
      </c>
      <c r="C125" t="s">
        <v>71</v>
      </c>
      <c r="D125">
        <v>901</v>
      </c>
      <c r="E125" s="36">
        <v>4.4999999999999998E-2</v>
      </c>
      <c r="F125" s="1">
        <v>6.9752656891419402</v>
      </c>
      <c r="G125" s="1">
        <v>2.8946877912395199</v>
      </c>
      <c r="H125" s="1">
        <v>5.6774647887323901</v>
      </c>
      <c r="I125" s="1">
        <v>9.2148148148148206</v>
      </c>
      <c r="J125" s="1">
        <v>4.2216696829114397</v>
      </c>
    </row>
    <row r="126" spans="1:10" x14ac:dyDescent="0.25">
      <c r="A126" t="s">
        <v>186</v>
      </c>
      <c r="B126" t="s">
        <v>26</v>
      </c>
      <c r="C126" t="s">
        <v>72</v>
      </c>
      <c r="D126">
        <v>223</v>
      </c>
      <c r="E126" s="36">
        <v>1.0999999999999999E-2</v>
      </c>
      <c r="F126" s="1">
        <v>7.8487002674256603</v>
      </c>
      <c r="G126" s="1">
        <v>2.7921501665444102</v>
      </c>
      <c r="H126" s="1">
        <v>6.2876712328767104</v>
      </c>
      <c r="I126" s="1">
        <v>10.4231182795699</v>
      </c>
      <c r="J126" s="1">
        <v>4.5244217384866001</v>
      </c>
    </row>
    <row r="127" spans="1:10" x14ac:dyDescent="0.25">
      <c r="A127" t="s">
        <v>186</v>
      </c>
      <c r="B127" t="s">
        <v>27</v>
      </c>
      <c r="C127" t="s">
        <v>66</v>
      </c>
      <c r="D127">
        <v>272</v>
      </c>
      <c r="E127" s="36">
        <v>0.182</v>
      </c>
      <c r="F127" s="1">
        <v>15.1219465115174</v>
      </c>
      <c r="G127" s="1">
        <v>10.2703121880362</v>
      </c>
      <c r="H127" s="1">
        <v>13.7696961179499</v>
      </c>
      <c r="I127" s="1">
        <v>18.958473006351401</v>
      </c>
      <c r="J127" s="1">
        <v>13.518803090682001</v>
      </c>
    </row>
    <row r="128" spans="1:10" x14ac:dyDescent="0.25">
      <c r="A128" t="s">
        <v>186</v>
      </c>
      <c r="B128" t="s">
        <v>27</v>
      </c>
      <c r="C128" t="s">
        <v>67</v>
      </c>
      <c r="D128">
        <v>480</v>
      </c>
      <c r="E128" s="36">
        <v>0.32</v>
      </c>
      <c r="F128" s="1">
        <v>14.9926746505057</v>
      </c>
      <c r="G128" s="1">
        <v>10.0546867373897</v>
      </c>
      <c r="H128" s="1">
        <v>14.537306696439201</v>
      </c>
      <c r="I128" s="1">
        <v>18.7163925368694</v>
      </c>
      <c r="J128" s="1">
        <v>12.4434511716105</v>
      </c>
    </row>
    <row r="129" spans="1:10" x14ac:dyDescent="0.25">
      <c r="A129" t="s">
        <v>186</v>
      </c>
      <c r="B129" t="s">
        <v>27</v>
      </c>
      <c r="C129" t="s">
        <v>68</v>
      </c>
      <c r="D129">
        <v>321</v>
      </c>
      <c r="E129" s="36">
        <v>0.214</v>
      </c>
      <c r="F129" s="1">
        <v>12.6824627545293</v>
      </c>
      <c r="G129" s="1">
        <v>8.5081967213114797</v>
      </c>
      <c r="H129" s="1">
        <v>12.036723163841801</v>
      </c>
      <c r="I129" s="1">
        <v>15.838596491228101</v>
      </c>
      <c r="J129" s="1">
        <v>11.2672786363794</v>
      </c>
    </row>
    <row r="130" spans="1:10" x14ac:dyDescent="0.25">
      <c r="A130" t="s">
        <v>186</v>
      </c>
      <c r="B130" t="s">
        <v>27</v>
      </c>
      <c r="C130" t="s">
        <v>70</v>
      </c>
      <c r="D130">
        <v>341</v>
      </c>
      <c r="E130" s="36">
        <v>0.22800000000000001</v>
      </c>
      <c r="F130" s="1">
        <v>11.2438367793622</v>
      </c>
      <c r="G130" s="1">
        <v>7.9402985074626899</v>
      </c>
      <c r="H130" s="1">
        <v>10.5348837209302</v>
      </c>
      <c r="I130" s="1">
        <v>14.0479041916168</v>
      </c>
      <c r="J130" s="1">
        <v>9.8184100683885394</v>
      </c>
    </row>
    <row r="131" spans="1:10" x14ac:dyDescent="0.25">
      <c r="A131" t="s">
        <v>186</v>
      </c>
      <c r="B131" t="s">
        <v>27</v>
      </c>
      <c r="C131" t="s">
        <v>71</v>
      </c>
      <c r="D131">
        <v>74</v>
      </c>
      <c r="E131" s="36">
        <v>4.9000000000000002E-2</v>
      </c>
      <c r="F131" s="1">
        <v>9.2756568652802507</v>
      </c>
      <c r="G131" s="1">
        <v>6.3094141868835099</v>
      </c>
      <c r="H131" s="1">
        <v>8.5869631199004903</v>
      </c>
      <c r="I131" s="1">
        <v>12.322843732354601</v>
      </c>
      <c r="J131" s="1">
        <v>9.6677789974387096</v>
      </c>
    </row>
    <row r="132" spans="1:10" x14ac:dyDescent="0.25">
      <c r="A132" t="s">
        <v>186</v>
      </c>
      <c r="B132" t="s">
        <v>27</v>
      </c>
      <c r="C132" t="s">
        <v>72</v>
      </c>
      <c r="D132">
        <v>10</v>
      </c>
      <c r="E132" s="36">
        <v>7.0000000000000001E-3</v>
      </c>
      <c r="F132" s="1">
        <v>9.6015864073980008</v>
      </c>
      <c r="J132" s="1">
        <v>8.7201763485477208</v>
      </c>
    </row>
    <row r="133" spans="1:10" x14ac:dyDescent="0.25">
      <c r="A133" t="s">
        <v>186</v>
      </c>
      <c r="B133" t="s">
        <v>28</v>
      </c>
      <c r="C133" t="s">
        <v>73</v>
      </c>
      <c r="D133">
        <v>12</v>
      </c>
      <c r="E133" s="36">
        <v>0.14000000000000001</v>
      </c>
      <c r="F133" s="1">
        <v>6.0552155936816101</v>
      </c>
      <c r="J133" s="1">
        <v>1.86374972566389</v>
      </c>
    </row>
    <row r="134" spans="1:10" x14ac:dyDescent="0.25">
      <c r="A134" t="s">
        <v>186</v>
      </c>
      <c r="B134" t="s">
        <v>28</v>
      </c>
      <c r="C134" t="s">
        <v>68</v>
      </c>
      <c r="D134">
        <v>40</v>
      </c>
      <c r="E134" s="36">
        <v>0.46500000000000002</v>
      </c>
      <c r="F134" s="1">
        <v>5.8092439189747802</v>
      </c>
      <c r="G134" s="1">
        <v>0.67059524853160302</v>
      </c>
      <c r="H134" s="1">
        <v>1.8243445470845601</v>
      </c>
      <c r="I134" s="1">
        <v>7.1787072901108004</v>
      </c>
      <c r="J134" s="1">
        <v>5.7978704091837798</v>
      </c>
    </row>
    <row r="135" spans="1:10" x14ac:dyDescent="0.25">
      <c r="A135" t="s">
        <v>186</v>
      </c>
      <c r="B135" t="s">
        <v>28</v>
      </c>
      <c r="C135" t="s">
        <v>69</v>
      </c>
      <c r="D135">
        <v>34</v>
      </c>
      <c r="E135" s="36">
        <v>0.39500000000000002</v>
      </c>
      <c r="F135" s="1">
        <v>4.4599764532048303</v>
      </c>
      <c r="H135" s="1">
        <v>1.7631617692597299</v>
      </c>
      <c r="J135" s="1">
        <v>2.6833381829892899</v>
      </c>
    </row>
    <row r="136" spans="1:10" x14ac:dyDescent="0.25">
      <c r="A136" t="s">
        <v>186</v>
      </c>
      <c r="B136" t="s">
        <v>30</v>
      </c>
      <c r="C136" t="s">
        <v>66</v>
      </c>
      <c r="D136">
        <v>11342</v>
      </c>
      <c r="E136" s="36">
        <v>0.64900000000000002</v>
      </c>
      <c r="F136" s="1">
        <v>12.382115975789601</v>
      </c>
      <c r="G136" s="1">
        <v>8.1247835475525392</v>
      </c>
      <c r="H136" s="1">
        <v>11.712118372472199</v>
      </c>
      <c r="I136" s="1">
        <v>15.7543217345349</v>
      </c>
      <c r="J136" s="1">
        <v>10.4445121448055</v>
      </c>
    </row>
    <row r="137" spans="1:10" x14ac:dyDescent="0.25">
      <c r="A137" t="s">
        <v>186</v>
      </c>
      <c r="B137" t="s">
        <v>30</v>
      </c>
      <c r="C137" t="s">
        <v>67</v>
      </c>
      <c r="D137">
        <v>3334</v>
      </c>
      <c r="E137" s="36">
        <v>0.191</v>
      </c>
      <c r="F137" s="1">
        <v>11.604235966099299</v>
      </c>
      <c r="G137" s="1">
        <v>6.8611360216051303</v>
      </c>
      <c r="H137" s="1">
        <v>10.945636059301799</v>
      </c>
      <c r="I137" s="1">
        <v>15.3849395322418</v>
      </c>
      <c r="J137" s="1">
        <v>9.16225839408051</v>
      </c>
    </row>
    <row r="138" spans="1:10" x14ac:dyDescent="0.25">
      <c r="A138" t="s">
        <v>186</v>
      </c>
      <c r="B138" t="s">
        <v>30</v>
      </c>
      <c r="C138" t="s">
        <v>68</v>
      </c>
      <c r="D138">
        <v>1389</v>
      </c>
      <c r="E138" s="36">
        <v>7.9000000000000001E-2</v>
      </c>
      <c r="F138" s="1">
        <v>10.695761783061901</v>
      </c>
      <c r="G138" s="1">
        <v>6.9078341013824902</v>
      </c>
      <c r="H138" s="1">
        <v>9.8672945205479508</v>
      </c>
      <c r="I138" s="1">
        <v>13.5374732334047</v>
      </c>
      <c r="J138" s="1">
        <v>8.8236912012741602</v>
      </c>
    </row>
    <row r="139" spans="1:10" x14ac:dyDescent="0.25">
      <c r="A139" t="s">
        <v>186</v>
      </c>
      <c r="B139" t="s">
        <v>30</v>
      </c>
      <c r="C139" t="s">
        <v>70</v>
      </c>
      <c r="D139">
        <v>1110</v>
      </c>
      <c r="E139" s="36">
        <v>6.3E-2</v>
      </c>
      <c r="F139" s="1">
        <v>9.0744116906514005</v>
      </c>
      <c r="G139" s="1">
        <v>5.8801633135047604</v>
      </c>
      <c r="H139" s="1">
        <v>8.0966553579383795</v>
      </c>
      <c r="I139" s="1">
        <v>11.252961887310001</v>
      </c>
      <c r="J139" s="1">
        <v>6.90724211411972</v>
      </c>
    </row>
    <row r="140" spans="1:10" x14ac:dyDescent="0.25">
      <c r="A140" t="s">
        <v>186</v>
      </c>
      <c r="B140" t="s">
        <v>30</v>
      </c>
      <c r="C140" t="s">
        <v>71</v>
      </c>
      <c r="D140">
        <v>205</v>
      </c>
      <c r="E140" s="36">
        <v>1.2E-2</v>
      </c>
      <c r="F140" s="1">
        <v>8.3560245490620204</v>
      </c>
      <c r="G140" s="1">
        <v>5.3054520239230296</v>
      </c>
      <c r="H140" s="1">
        <v>7.07224958949097</v>
      </c>
      <c r="I140" s="1">
        <v>10.352173913043501</v>
      </c>
      <c r="J140" s="1">
        <v>5.9781806698493503</v>
      </c>
    </row>
    <row r="141" spans="1:10" x14ac:dyDescent="0.25">
      <c r="A141" t="s">
        <v>186</v>
      </c>
      <c r="B141" t="s">
        <v>30</v>
      </c>
      <c r="C141" t="s">
        <v>72</v>
      </c>
      <c r="D141">
        <v>109</v>
      </c>
      <c r="E141" s="36">
        <v>6.0000000000000001E-3</v>
      </c>
      <c r="F141" s="1">
        <v>7.6395766617064496</v>
      </c>
      <c r="G141" s="1">
        <v>4.75</v>
      </c>
      <c r="H141" s="1">
        <v>6.4020887728459499</v>
      </c>
      <c r="I141" s="1">
        <v>8.6955017301038104</v>
      </c>
      <c r="J141" s="1">
        <v>6.5180385536810004</v>
      </c>
    </row>
    <row r="142" spans="1:10" x14ac:dyDescent="0.25">
      <c r="A142" t="s">
        <v>186</v>
      </c>
      <c r="B142" t="s">
        <v>31</v>
      </c>
      <c r="C142" t="s">
        <v>66</v>
      </c>
      <c r="D142">
        <v>4991</v>
      </c>
      <c r="E142" s="36">
        <v>0.79300000000000004</v>
      </c>
      <c r="F142" s="1">
        <v>16.548621682112199</v>
      </c>
      <c r="G142" s="1">
        <v>9.8615500277364205</v>
      </c>
      <c r="H142" s="1">
        <v>14.490384615384601</v>
      </c>
      <c r="I142" s="1">
        <v>21.166875522138699</v>
      </c>
      <c r="J142" s="1">
        <v>14.974867331232</v>
      </c>
    </row>
    <row r="143" spans="1:10" x14ac:dyDescent="0.25">
      <c r="A143" t="s">
        <v>186</v>
      </c>
      <c r="B143" t="s">
        <v>31</v>
      </c>
      <c r="C143" t="s">
        <v>67</v>
      </c>
      <c r="D143">
        <v>742</v>
      </c>
      <c r="E143" s="36">
        <v>0.11799999999999999</v>
      </c>
      <c r="F143" s="1">
        <v>16.125874249386101</v>
      </c>
      <c r="G143" s="1">
        <v>9.0397388165747703</v>
      </c>
      <c r="H143" s="1">
        <v>13.630340317038</v>
      </c>
      <c r="I143" s="1">
        <v>20.478612422226998</v>
      </c>
      <c r="J143" s="1">
        <v>13.7919983050803</v>
      </c>
    </row>
    <row r="144" spans="1:10" x14ac:dyDescent="0.25">
      <c r="A144" t="s">
        <v>186</v>
      </c>
      <c r="B144" t="s">
        <v>31</v>
      </c>
      <c r="C144" t="s">
        <v>68</v>
      </c>
      <c r="D144">
        <v>257</v>
      </c>
      <c r="E144" s="36">
        <v>4.1000000000000002E-2</v>
      </c>
      <c r="F144" s="1">
        <v>14.3940637031768</v>
      </c>
      <c r="G144" s="1">
        <v>8.8827586206896605</v>
      </c>
      <c r="H144" s="1">
        <v>12.950413223140499</v>
      </c>
      <c r="I144" s="1">
        <v>17.735576923076898</v>
      </c>
      <c r="J144" s="1">
        <v>12.594680903228999</v>
      </c>
    </row>
    <row r="145" spans="1:10" x14ac:dyDescent="0.25">
      <c r="A145" t="s">
        <v>186</v>
      </c>
      <c r="B145" t="s">
        <v>31</v>
      </c>
      <c r="C145" t="s">
        <v>70</v>
      </c>
      <c r="D145">
        <v>225</v>
      </c>
      <c r="E145" s="36">
        <v>3.5999999999999997E-2</v>
      </c>
      <c r="F145" s="1">
        <v>13.7168192527907</v>
      </c>
      <c r="G145" s="1">
        <v>7.5398230088495604</v>
      </c>
      <c r="H145" s="1">
        <v>11.506717850287901</v>
      </c>
      <c r="I145" s="1">
        <v>17.194871794871801</v>
      </c>
      <c r="J145" s="1">
        <v>11.0154226185472</v>
      </c>
    </row>
    <row r="146" spans="1:10" x14ac:dyDescent="0.25">
      <c r="A146" t="s">
        <v>186</v>
      </c>
      <c r="B146" t="s">
        <v>31</v>
      </c>
      <c r="C146" t="s">
        <v>71</v>
      </c>
      <c r="D146">
        <v>41</v>
      </c>
      <c r="E146" s="36">
        <v>7.0000000000000001E-3</v>
      </c>
      <c r="F146" s="1">
        <v>11.1858153472417</v>
      </c>
      <c r="G146" s="1">
        <v>6.7283950617283903</v>
      </c>
      <c r="H146" s="1">
        <v>9.4569105691056894</v>
      </c>
      <c r="I146" s="1">
        <v>13.893442622950801</v>
      </c>
      <c r="J146" s="1">
        <v>10.3045955038997</v>
      </c>
    </row>
    <row r="147" spans="1:10" x14ac:dyDescent="0.25">
      <c r="A147" t="s">
        <v>186</v>
      </c>
      <c r="B147" t="s">
        <v>31</v>
      </c>
      <c r="C147" t="s">
        <v>72</v>
      </c>
      <c r="D147">
        <v>37</v>
      </c>
      <c r="E147" s="36">
        <v>6.0000000000000001E-3</v>
      </c>
      <c r="F147" s="1">
        <v>10.584108817662401</v>
      </c>
      <c r="H147" s="1">
        <v>8.9146567717996295</v>
      </c>
      <c r="J147" s="1">
        <v>10.165160440525399</v>
      </c>
    </row>
    <row r="148" spans="1:10" x14ac:dyDescent="0.25">
      <c r="A148" t="s">
        <v>186</v>
      </c>
      <c r="B148" t="s">
        <v>32</v>
      </c>
      <c r="C148" t="s">
        <v>66</v>
      </c>
      <c r="D148">
        <v>15200</v>
      </c>
      <c r="E148" s="36">
        <v>0.68200000000000005</v>
      </c>
      <c r="F148" s="1">
        <v>12.749100406943899</v>
      </c>
      <c r="G148" s="1">
        <v>8.3264477347119801</v>
      </c>
      <c r="H148" s="1">
        <v>12.002224718878701</v>
      </c>
      <c r="I148" s="1">
        <v>16.215939908649698</v>
      </c>
      <c r="J148" s="1">
        <v>11.338952338764001</v>
      </c>
    </row>
    <row r="149" spans="1:10" x14ac:dyDescent="0.25">
      <c r="A149" t="s">
        <v>186</v>
      </c>
      <c r="B149" t="s">
        <v>32</v>
      </c>
      <c r="C149" t="s">
        <v>67</v>
      </c>
      <c r="D149">
        <v>3969</v>
      </c>
      <c r="E149" s="36">
        <v>0.17799999999999999</v>
      </c>
      <c r="F149" s="1">
        <v>11.0566254795886</v>
      </c>
      <c r="G149" s="1">
        <v>6.5845213849287196</v>
      </c>
      <c r="H149" s="1">
        <v>10.176870748299301</v>
      </c>
      <c r="I149" s="1">
        <v>14.322250639386199</v>
      </c>
      <c r="J149" s="1">
        <v>8.8149050931957191</v>
      </c>
    </row>
    <row r="150" spans="1:10" x14ac:dyDescent="0.25">
      <c r="A150" t="s">
        <v>186</v>
      </c>
      <c r="B150" t="s">
        <v>32</v>
      </c>
      <c r="C150" t="s">
        <v>68</v>
      </c>
      <c r="D150">
        <v>1493</v>
      </c>
      <c r="E150" s="36">
        <v>6.7000000000000004E-2</v>
      </c>
      <c r="F150" s="1">
        <v>10.019158735684501</v>
      </c>
      <c r="G150" s="1">
        <v>6.7222222222222197</v>
      </c>
      <c r="H150" s="1">
        <v>9.3300099700897299</v>
      </c>
      <c r="I150" s="1">
        <v>12.2335766423358</v>
      </c>
      <c r="J150" s="1">
        <v>8.5499181732789804</v>
      </c>
    </row>
    <row r="151" spans="1:10" x14ac:dyDescent="0.25">
      <c r="A151" t="s">
        <v>186</v>
      </c>
      <c r="B151" t="s">
        <v>32</v>
      </c>
      <c r="C151" t="s">
        <v>70</v>
      </c>
      <c r="D151">
        <v>1226</v>
      </c>
      <c r="E151" s="36">
        <v>5.5E-2</v>
      </c>
      <c r="F151" s="1">
        <v>8.4719659661185904</v>
      </c>
      <c r="G151" s="1">
        <v>5.7205257322368999</v>
      </c>
      <c r="H151" s="1">
        <v>7.6291103151147004</v>
      </c>
      <c r="I151" s="1">
        <v>10.225188400286401</v>
      </c>
      <c r="J151" s="1">
        <v>7.1500718777068899</v>
      </c>
    </row>
    <row r="152" spans="1:10" x14ac:dyDescent="0.25">
      <c r="A152" t="s">
        <v>186</v>
      </c>
      <c r="B152" t="s">
        <v>32</v>
      </c>
      <c r="C152" t="s">
        <v>71</v>
      </c>
      <c r="D152">
        <v>261</v>
      </c>
      <c r="E152" s="36">
        <v>1.2E-2</v>
      </c>
      <c r="F152" s="1">
        <v>7.7010022049143698</v>
      </c>
      <c r="G152" s="1">
        <v>5.1474654377880196</v>
      </c>
      <c r="H152" s="1">
        <v>6.869140625</v>
      </c>
      <c r="I152" s="1">
        <v>9.2663043478260896</v>
      </c>
      <c r="J152" s="1">
        <v>6.8587965569122797</v>
      </c>
    </row>
    <row r="153" spans="1:10" x14ac:dyDescent="0.25">
      <c r="A153" t="s">
        <v>186</v>
      </c>
      <c r="B153" t="s">
        <v>32</v>
      </c>
      <c r="C153" t="s">
        <v>72</v>
      </c>
      <c r="D153">
        <v>125</v>
      </c>
      <c r="E153" s="36">
        <v>6.0000000000000001E-3</v>
      </c>
      <c r="F153" s="1">
        <v>7.9593223145485998</v>
      </c>
      <c r="G153" s="1">
        <v>5.0820809248554903</v>
      </c>
      <c r="H153" s="1">
        <v>6.6384180790960396</v>
      </c>
      <c r="I153" s="1">
        <v>8.9429824561403493</v>
      </c>
      <c r="J153" s="1">
        <v>6.0790227938340999</v>
      </c>
    </row>
    <row r="154" spans="1:10" x14ac:dyDescent="0.25">
      <c r="A154" t="s">
        <v>186</v>
      </c>
      <c r="B154" t="s">
        <v>33</v>
      </c>
      <c r="C154" t="s">
        <v>66</v>
      </c>
      <c r="D154">
        <v>1128</v>
      </c>
      <c r="E154" s="36">
        <v>0.45</v>
      </c>
      <c r="F154" s="1">
        <v>13.398817196707601</v>
      </c>
      <c r="G154" s="1">
        <v>8.7568862055051504</v>
      </c>
      <c r="H154" s="1">
        <v>12.2659699551585</v>
      </c>
      <c r="I154" s="1">
        <v>17.004960788034001</v>
      </c>
      <c r="J154" s="1">
        <v>12.012156810033</v>
      </c>
    </row>
    <row r="155" spans="1:10" x14ac:dyDescent="0.25">
      <c r="A155" t="s">
        <v>186</v>
      </c>
      <c r="B155" t="s">
        <v>33</v>
      </c>
      <c r="C155" t="s">
        <v>67</v>
      </c>
      <c r="D155">
        <v>649</v>
      </c>
      <c r="E155" s="36">
        <v>0.25900000000000001</v>
      </c>
      <c r="F155" s="1">
        <v>11.9169694727658</v>
      </c>
      <c r="G155" s="1">
        <v>6.8175313059034002</v>
      </c>
      <c r="H155" s="1">
        <v>11.419504643962799</v>
      </c>
      <c r="I155" s="1">
        <v>16.026889197960099</v>
      </c>
      <c r="J155" s="1">
        <v>6.9771706352325698</v>
      </c>
    </row>
    <row r="156" spans="1:10" x14ac:dyDescent="0.25">
      <c r="A156" t="s">
        <v>186</v>
      </c>
      <c r="B156" t="s">
        <v>33</v>
      </c>
      <c r="C156" t="s">
        <v>68</v>
      </c>
      <c r="D156">
        <v>336</v>
      </c>
      <c r="E156" s="36">
        <v>0.13400000000000001</v>
      </c>
      <c r="F156" s="1">
        <v>11.0494154911969</v>
      </c>
      <c r="G156" s="1">
        <v>7.7408537695652502</v>
      </c>
      <c r="H156" s="1">
        <v>9.9969475223511495</v>
      </c>
      <c r="I156" s="1">
        <v>13.5276259779107</v>
      </c>
      <c r="J156" s="1">
        <v>9.5326041556271797</v>
      </c>
    </row>
    <row r="157" spans="1:10" x14ac:dyDescent="0.25">
      <c r="A157" t="s">
        <v>186</v>
      </c>
      <c r="B157" t="s">
        <v>33</v>
      </c>
      <c r="C157" t="s">
        <v>70</v>
      </c>
      <c r="D157">
        <v>288</v>
      </c>
      <c r="E157" s="36">
        <v>0.115</v>
      </c>
      <c r="F157" s="1">
        <v>9.8615932753808906</v>
      </c>
      <c r="G157" s="1">
        <v>6.3181399761085002</v>
      </c>
      <c r="H157" s="1">
        <v>8.5549772850316597</v>
      </c>
      <c r="I157" s="1">
        <v>11.5942963477282</v>
      </c>
      <c r="J157" s="1">
        <v>9.6051358708861994</v>
      </c>
    </row>
    <row r="158" spans="1:10" x14ac:dyDescent="0.25">
      <c r="A158" t="s">
        <v>186</v>
      </c>
      <c r="B158" t="s">
        <v>33</v>
      </c>
      <c r="C158" t="s">
        <v>71</v>
      </c>
      <c r="D158">
        <v>79</v>
      </c>
      <c r="E158" s="36">
        <v>3.2000000000000001E-2</v>
      </c>
      <c r="F158" s="1">
        <v>9.1630063878559298</v>
      </c>
      <c r="G158" s="1">
        <v>5.6054130031309999</v>
      </c>
      <c r="H158" s="1">
        <v>7.4165554072096098</v>
      </c>
      <c r="I158" s="1">
        <v>10.2333555440725</v>
      </c>
      <c r="J158" s="1">
        <v>7.5686190928290502</v>
      </c>
    </row>
    <row r="159" spans="1:10" x14ac:dyDescent="0.25">
      <c r="A159" t="s">
        <v>186</v>
      </c>
      <c r="B159" t="s">
        <v>33</v>
      </c>
      <c r="C159" t="s">
        <v>72</v>
      </c>
      <c r="D159">
        <v>27</v>
      </c>
      <c r="E159" s="36">
        <v>1.0999999999999999E-2</v>
      </c>
      <c r="F159" s="1">
        <v>7.0096300475457998</v>
      </c>
      <c r="H159" s="1">
        <v>6.7599164926931099</v>
      </c>
      <c r="J159" s="1">
        <v>5.3708918816277604</v>
      </c>
    </row>
    <row r="160" spans="1:10" x14ac:dyDescent="0.25">
      <c r="A160" t="s">
        <v>186</v>
      </c>
      <c r="B160" t="s">
        <v>34</v>
      </c>
      <c r="C160" t="s">
        <v>66</v>
      </c>
      <c r="D160">
        <v>66</v>
      </c>
      <c r="E160" s="36">
        <v>0.26200000000000001</v>
      </c>
      <c r="F160" s="1">
        <v>14.1571407435691</v>
      </c>
      <c r="G160" s="1">
        <v>8.9185463659147892</v>
      </c>
      <c r="H160" s="1">
        <v>12.0314022068866</v>
      </c>
      <c r="I160" s="1">
        <v>17.808178353658501</v>
      </c>
      <c r="J160" s="1">
        <v>14.482031351211299</v>
      </c>
    </row>
    <row r="161" spans="1:10" x14ac:dyDescent="0.25">
      <c r="A161" t="s">
        <v>186</v>
      </c>
      <c r="B161" t="s">
        <v>34</v>
      </c>
      <c r="C161" t="s">
        <v>67</v>
      </c>
      <c r="D161">
        <v>69</v>
      </c>
      <c r="E161" s="36">
        <v>0.27400000000000002</v>
      </c>
      <c r="F161" s="1">
        <v>12.8115735438203</v>
      </c>
      <c r="G161" s="1">
        <v>8.1535580524344606</v>
      </c>
      <c r="H161" s="1">
        <v>12.545851528384301</v>
      </c>
      <c r="I161" s="1">
        <v>17.670807453416099</v>
      </c>
      <c r="J161" s="1">
        <v>10.2883373268049</v>
      </c>
    </row>
    <row r="162" spans="1:10" x14ac:dyDescent="0.25">
      <c r="A162" t="s">
        <v>186</v>
      </c>
      <c r="B162" t="s">
        <v>34</v>
      </c>
      <c r="C162" t="s">
        <v>68</v>
      </c>
      <c r="D162">
        <v>47</v>
      </c>
      <c r="E162" s="36">
        <v>0.187</v>
      </c>
      <c r="F162" s="1">
        <v>14.7320544632351</v>
      </c>
      <c r="G162" s="1">
        <v>8.6776924717423807</v>
      </c>
      <c r="H162" s="1">
        <v>13.1723484848485</v>
      </c>
      <c r="I162" s="1">
        <v>19.538204871538198</v>
      </c>
      <c r="J162" s="1">
        <v>13.0511210762332</v>
      </c>
    </row>
    <row r="163" spans="1:10" x14ac:dyDescent="0.25">
      <c r="A163" t="s">
        <v>186</v>
      </c>
      <c r="B163" t="s">
        <v>34</v>
      </c>
      <c r="C163" t="s">
        <v>70</v>
      </c>
      <c r="D163">
        <v>35</v>
      </c>
      <c r="E163" s="36">
        <v>0.13900000000000001</v>
      </c>
      <c r="F163" s="1">
        <v>11.7911466901392</v>
      </c>
      <c r="H163" s="1">
        <v>10.9744897959184</v>
      </c>
      <c r="J163" s="1">
        <v>11.7670576455443</v>
      </c>
    </row>
    <row r="164" spans="1:10" x14ac:dyDescent="0.25">
      <c r="A164" t="s">
        <v>186</v>
      </c>
      <c r="B164" t="s">
        <v>34</v>
      </c>
      <c r="C164" t="s">
        <v>71</v>
      </c>
      <c r="D164">
        <v>23</v>
      </c>
      <c r="E164" s="36">
        <v>9.0999999999999998E-2</v>
      </c>
      <c r="F164" s="1">
        <v>13.4929290802982</v>
      </c>
      <c r="H164" s="1">
        <v>13.569676700111501</v>
      </c>
      <c r="J164" s="1">
        <v>12.694072337575401</v>
      </c>
    </row>
    <row r="165" spans="1:10" x14ac:dyDescent="0.25">
      <c r="A165" t="s">
        <v>186</v>
      </c>
      <c r="B165" t="s">
        <v>34</v>
      </c>
      <c r="C165" t="s">
        <v>72</v>
      </c>
      <c r="D165">
        <v>12</v>
      </c>
      <c r="E165" s="36">
        <v>4.8000000000000001E-2</v>
      </c>
      <c r="F165" s="1">
        <v>7.2389026828939498</v>
      </c>
      <c r="J165" s="1">
        <v>5.4883638175218801</v>
      </c>
    </row>
    <row r="166" spans="1:10" x14ac:dyDescent="0.25">
      <c r="A166" t="s">
        <v>186</v>
      </c>
      <c r="B166" t="s">
        <v>35</v>
      </c>
      <c r="C166" t="s">
        <v>66</v>
      </c>
      <c r="D166">
        <v>98</v>
      </c>
      <c r="E166" s="36">
        <v>9.1999999999999998E-2</v>
      </c>
      <c r="F166" s="1">
        <v>10.8805636244428</v>
      </c>
      <c r="G166" s="1">
        <v>7.3948470130337398</v>
      </c>
      <c r="H166" s="1">
        <v>11.2511157096588</v>
      </c>
      <c r="I166" s="1">
        <v>13.9508548580599</v>
      </c>
      <c r="J166" s="1">
        <v>9.2206515682868506</v>
      </c>
    </row>
    <row r="167" spans="1:10" x14ac:dyDescent="0.25">
      <c r="A167" t="s">
        <v>186</v>
      </c>
      <c r="B167" t="s">
        <v>35</v>
      </c>
      <c r="C167" t="s">
        <v>67</v>
      </c>
      <c r="D167">
        <v>354</v>
      </c>
      <c r="E167" s="36">
        <v>0.33300000000000002</v>
      </c>
      <c r="F167" s="1">
        <v>12.252199338287101</v>
      </c>
      <c r="G167" s="1">
        <v>8.0457187222715199</v>
      </c>
      <c r="H167" s="1">
        <v>11.4314026845176</v>
      </c>
      <c r="I167" s="1">
        <v>15.0892337117909</v>
      </c>
      <c r="J167" s="1">
        <v>10.0015911352796</v>
      </c>
    </row>
    <row r="168" spans="1:10" x14ac:dyDescent="0.25">
      <c r="A168" t="s">
        <v>186</v>
      </c>
      <c r="B168" t="s">
        <v>35</v>
      </c>
      <c r="C168" t="s">
        <v>68</v>
      </c>
      <c r="D168">
        <v>214</v>
      </c>
      <c r="E168" s="36">
        <v>0.20100000000000001</v>
      </c>
      <c r="F168" s="1">
        <v>10.3559274030914</v>
      </c>
      <c r="G168" s="1">
        <v>7.6178064348768402</v>
      </c>
      <c r="H168" s="1">
        <v>10.0656285135289</v>
      </c>
      <c r="I168" s="1">
        <v>12.511287644736001</v>
      </c>
      <c r="J168" s="1">
        <v>8.8936710019774701</v>
      </c>
    </row>
    <row r="169" spans="1:10" x14ac:dyDescent="0.25">
      <c r="A169" t="s">
        <v>186</v>
      </c>
      <c r="B169" t="s">
        <v>35</v>
      </c>
      <c r="C169" t="s">
        <v>70</v>
      </c>
      <c r="D169">
        <v>227</v>
      </c>
      <c r="E169" s="36">
        <v>0.214</v>
      </c>
      <c r="F169" s="1">
        <v>9.8630458855729692</v>
      </c>
      <c r="G169" s="1">
        <v>6.0553952698426103</v>
      </c>
      <c r="H169" s="1">
        <v>8.5692695214105807</v>
      </c>
      <c r="I169" s="1">
        <v>12.2682919110452</v>
      </c>
      <c r="J169" s="1">
        <v>8.00118631718572</v>
      </c>
    </row>
    <row r="170" spans="1:10" x14ac:dyDescent="0.25">
      <c r="A170" t="s">
        <v>186</v>
      </c>
      <c r="B170" t="s">
        <v>35</v>
      </c>
      <c r="C170" t="s">
        <v>71</v>
      </c>
      <c r="D170">
        <v>119</v>
      </c>
      <c r="E170" s="36">
        <v>0.112</v>
      </c>
      <c r="F170" s="1">
        <v>6.31204697509376</v>
      </c>
      <c r="G170" s="1">
        <v>1.4967240151305401</v>
      </c>
      <c r="H170" s="1">
        <v>4.6920418961235297</v>
      </c>
      <c r="I170" s="1">
        <v>8.76029671434401</v>
      </c>
      <c r="J170" s="1">
        <v>4.5387777562375904</v>
      </c>
    </row>
    <row r="171" spans="1:10" x14ac:dyDescent="0.25">
      <c r="A171" t="s">
        <v>186</v>
      </c>
      <c r="B171" t="s">
        <v>35</v>
      </c>
      <c r="C171" t="s">
        <v>72</v>
      </c>
      <c r="D171">
        <v>51</v>
      </c>
      <c r="E171" s="36">
        <v>4.8000000000000001E-2</v>
      </c>
      <c r="F171" s="1">
        <v>4.3322469187146098</v>
      </c>
      <c r="G171" s="1">
        <v>0.67583323886612601</v>
      </c>
      <c r="H171" s="1">
        <v>3.7877544579453999</v>
      </c>
      <c r="I171" s="1">
        <v>6.6670750513735504</v>
      </c>
      <c r="J171" s="1">
        <v>3.8782878232073799</v>
      </c>
    </row>
    <row r="172" spans="1:10" x14ac:dyDescent="0.25">
      <c r="A172" t="s">
        <v>186</v>
      </c>
      <c r="B172" t="s">
        <v>36</v>
      </c>
      <c r="C172" t="s">
        <v>66</v>
      </c>
      <c r="D172">
        <v>11</v>
      </c>
      <c r="E172" s="36">
        <v>0.19</v>
      </c>
      <c r="F172" s="1">
        <v>7.6211930641395202</v>
      </c>
      <c r="J172" s="1">
        <v>5.4697886271439797</v>
      </c>
    </row>
    <row r="173" spans="1:10" x14ac:dyDescent="0.25">
      <c r="A173" t="s">
        <v>186</v>
      </c>
      <c r="B173" t="s">
        <v>36</v>
      </c>
      <c r="C173" t="s">
        <v>67</v>
      </c>
      <c r="D173">
        <v>27</v>
      </c>
      <c r="E173" s="36">
        <v>0.46600000000000003</v>
      </c>
      <c r="F173" s="1">
        <v>6.51680809569348</v>
      </c>
      <c r="H173" s="1">
        <v>4.3802083333333304</v>
      </c>
      <c r="J173" s="1">
        <v>3.4418642130864101</v>
      </c>
    </row>
    <row r="174" spans="1:10" x14ac:dyDescent="0.25">
      <c r="A174" t="s">
        <v>186</v>
      </c>
      <c r="B174" t="s">
        <v>36</v>
      </c>
      <c r="C174" t="s">
        <v>201</v>
      </c>
      <c r="D174">
        <v>20</v>
      </c>
      <c r="E174" s="36">
        <v>0.34499999999999997</v>
      </c>
      <c r="F174" s="1">
        <v>6.9710091995823698</v>
      </c>
      <c r="H174" s="1">
        <v>7.23884743353684</v>
      </c>
      <c r="J174" s="1">
        <v>7.6824335687857399</v>
      </c>
    </row>
    <row r="175" spans="1:10" x14ac:dyDescent="0.25">
      <c r="A175" t="s">
        <v>186</v>
      </c>
      <c r="B175" t="s">
        <v>37</v>
      </c>
      <c r="C175" t="s">
        <v>73</v>
      </c>
      <c r="D175">
        <v>98</v>
      </c>
      <c r="E175" s="36">
        <v>0.39700000000000002</v>
      </c>
      <c r="F175" s="1">
        <v>24.5865821900979</v>
      </c>
      <c r="G175" s="1">
        <v>7.2854144294544998</v>
      </c>
      <c r="H175" s="1">
        <v>14.113622345581099</v>
      </c>
      <c r="I175" s="1">
        <v>26.2423466225986</v>
      </c>
      <c r="J175" s="1">
        <v>13.588192117440601</v>
      </c>
    </row>
    <row r="176" spans="1:10" x14ac:dyDescent="0.25">
      <c r="A176" t="s">
        <v>186</v>
      </c>
      <c r="B176" t="s">
        <v>37</v>
      </c>
      <c r="C176" t="s">
        <v>68</v>
      </c>
      <c r="D176">
        <v>93</v>
      </c>
      <c r="E176" s="36">
        <v>0.377</v>
      </c>
      <c r="F176" s="1">
        <v>21.9798159932865</v>
      </c>
      <c r="G176" s="1">
        <v>3.39416058394161</v>
      </c>
      <c r="H176" s="1">
        <v>13.9033816425121</v>
      </c>
      <c r="I176" s="1">
        <v>30.1767676767677</v>
      </c>
      <c r="J176" s="1">
        <v>11.2244042275361</v>
      </c>
    </row>
    <row r="177" spans="1:10" x14ac:dyDescent="0.25">
      <c r="A177" t="s">
        <v>186</v>
      </c>
      <c r="B177" t="s">
        <v>37</v>
      </c>
      <c r="C177" t="s">
        <v>70</v>
      </c>
      <c r="D177">
        <v>44</v>
      </c>
      <c r="E177" s="36">
        <v>0.17799999999999999</v>
      </c>
      <c r="F177" s="1">
        <v>16.6958773683229</v>
      </c>
      <c r="G177" s="1">
        <v>4.5968413312693501</v>
      </c>
      <c r="H177" s="1">
        <v>11.552290991117999</v>
      </c>
      <c r="I177" s="1">
        <v>20.821610263216101</v>
      </c>
      <c r="J177" s="1">
        <v>4.9995450409463196</v>
      </c>
    </row>
    <row r="178" spans="1:10" x14ac:dyDescent="0.25">
      <c r="A178" t="s">
        <v>186</v>
      </c>
      <c r="B178" t="s">
        <v>37</v>
      </c>
      <c r="C178" t="s">
        <v>74</v>
      </c>
      <c r="D178">
        <v>12</v>
      </c>
      <c r="E178" s="36">
        <v>4.9000000000000002E-2</v>
      </c>
      <c r="F178" s="1">
        <v>8.41285289256985</v>
      </c>
      <c r="J178" s="1">
        <v>5.3606805733597502</v>
      </c>
    </row>
    <row r="179" spans="1:10" x14ac:dyDescent="0.25">
      <c r="A179" t="s">
        <v>186</v>
      </c>
      <c r="B179" t="s">
        <v>38</v>
      </c>
      <c r="C179" t="s">
        <v>66</v>
      </c>
      <c r="D179">
        <v>1004</v>
      </c>
      <c r="E179" s="36">
        <v>0.63800000000000001</v>
      </c>
      <c r="F179" s="1">
        <v>11.8054716617913</v>
      </c>
      <c r="G179" s="1">
        <v>4.7096314065203302</v>
      </c>
      <c r="H179" s="1">
        <v>9.5354625049746993</v>
      </c>
      <c r="I179" s="1">
        <v>15.316274154589401</v>
      </c>
      <c r="J179" s="1">
        <v>8.7990737945519601</v>
      </c>
    </row>
    <row r="180" spans="1:10" x14ac:dyDescent="0.25">
      <c r="A180" t="s">
        <v>186</v>
      </c>
      <c r="B180" t="s">
        <v>38</v>
      </c>
      <c r="C180" t="s">
        <v>67</v>
      </c>
      <c r="D180">
        <v>252</v>
      </c>
      <c r="E180" s="36">
        <v>0.16</v>
      </c>
      <c r="F180" s="1">
        <v>15.2379270605038</v>
      </c>
      <c r="G180" s="1">
        <v>5.4840237506521197</v>
      </c>
      <c r="H180" s="1">
        <v>11.3581274615109</v>
      </c>
      <c r="I180" s="1">
        <v>17.955213638936101</v>
      </c>
      <c r="J180" s="1">
        <v>11.635416901573601</v>
      </c>
    </row>
    <row r="181" spans="1:10" x14ac:dyDescent="0.25">
      <c r="A181" t="s">
        <v>186</v>
      </c>
      <c r="B181" t="s">
        <v>38</v>
      </c>
      <c r="C181" t="s">
        <v>68</v>
      </c>
      <c r="D181">
        <v>137</v>
      </c>
      <c r="E181" s="36">
        <v>8.6999999999999994E-2</v>
      </c>
      <c r="F181" s="1">
        <v>21.6382398900769</v>
      </c>
      <c r="G181" s="1">
        <v>8.7726638772663907</v>
      </c>
      <c r="H181" s="1">
        <v>14.3956639566396</v>
      </c>
      <c r="I181" s="1">
        <v>24.720588235294102</v>
      </c>
      <c r="J181" s="1">
        <v>20.558153264098699</v>
      </c>
    </row>
    <row r="182" spans="1:10" x14ac:dyDescent="0.25">
      <c r="A182" t="s">
        <v>186</v>
      </c>
      <c r="B182" t="s">
        <v>38</v>
      </c>
      <c r="C182" t="s">
        <v>70</v>
      </c>
      <c r="D182">
        <v>122</v>
      </c>
      <c r="E182" s="36">
        <v>7.8E-2</v>
      </c>
      <c r="F182" s="1">
        <v>17.932818662568501</v>
      </c>
      <c r="G182" s="1">
        <v>6.3071383293421599</v>
      </c>
      <c r="H182" s="1">
        <v>11.6571218487395</v>
      </c>
      <c r="I182" s="1">
        <v>17.573478260869599</v>
      </c>
      <c r="J182" s="1">
        <v>7.1231362200527801</v>
      </c>
    </row>
    <row r="183" spans="1:10" x14ac:dyDescent="0.25">
      <c r="A183" t="s">
        <v>186</v>
      </c>
      <c r="B183" t="s">
        <v>38</v>
      </c>
      <c r="C183" t="s">
        <v>71</v>
      </c>
      <c r="D183">
        <v>33</v>
      </c>
      <c r="E183" s="36">
        <v>2.1000000000000001E-2</v>
      </c>
      <c r="F183" s="1">
        <v>17.320328726165499</v>
      </c>
      <c r="H183" s="1">
        <v>11.9694835680751</v>
      </c>
      <c r="J183" s="1">
        <v>11.2279837929238</v>
      </c>
    </row>
    <row r="184" spans="1:10" x14ac:dyDescent="0.25">
      <c r="A184" t="s">
        <v>186</v>
      </c>
      <c r="B184" t="s">
        <v>38</v>
      </c>
      <c r="C184" t="s">
        <v>72</v>
      </c>
      <c r="D184">
        <v>25</v>
      </c>
      <c r="E184" s="36">
        <v>1.6E-2</v>
      </c>
      <c r="F184" s="1">
        <v>14.761771382258599</v>
      </c>
      <c r="H184" s="1">
        <v>7.6779661016949197</v>
      </c>
      <c r="J184" s="1">
        <v>10.0938969055308</v>
      </c>
    </row>
    <row r="185" spans="1:10" x14ac:dyDescent="0.25">
      <c r="A185" t="s">
        <v>186</v>
      </c>
      <c r="B185" t="s">
        <v>39</v>
      </c>
      <c r="C185" t="s">
        <v>66</v>
      </c>
      <c r="D185">
        <v>19</v>
      </c>
      <c r="E185" s="36">
        <v>0.24399999999999999</v>
      </c>
      <c r="F185" s="1">
        <v>13.3874701344503</v>
      </c>
      <c r="J185" s="1">
        <v>14.9038488584689</v>
      </c>
    </row>
    <row r="186" spans="1:10" x14ac:dyDescent="0.25">
      <c r="A186" t="s">
        <v>186</v>
      </c>
      <c r="B186" t="s">
        <v>39</v>
      </c>
      <c r="C186" t="s">
        <v>67</v>
      </c>
      <c r="D186">
        <v>17</v>
      </c>
      <c r="E186" s="36">
        <v>0.218</v>
      </c>
      <c r="F186" s="1">
        <v>22.811035861394998</v>
      </c>
      <c r="J186" s="1">
        <v>28.0257173531134</v>
      </c>
    </row>
    <row r="187" spans="1:10" x14ac:dyDescent="0.25">
      <c r="A187" t="s">
        <v>186</v>
      </c>
      <c r="B187" t="s">
        <v>39</v>
      </c>
      <c r="C187" t="s">
        <v>68</v>
      </c>
      <c r="D187">
        <v>12</v>
      </c>
      <c r="E187" s="36">
        <v>0.154</v>
      </c>
      <c r="F187" s="1">
        <v>19.862818833255801</v>
      </c>
      <c r="J187" s="1">
        <v>9.1780372532666092</v>
      </c>
    </row>
    <row r="188" spans="1:10" x14ac:dyDescent="0.25">
      <c r="A188" t="s">
        <v>186</v>
      </c>
      <c r="B188" t="s">
        <v>39</v>
      </c>
      <c r="C188" t="s">
        <v>69</v>
      </c>
      <c r="D188">
        <v>30</v>
      </c>
      <c r="E188" s="36">
        <v>0.38500000000000001</v>
      </c>
      <c r="F188" s="1">
        <v>18.1443187869342</v>
      </c>
      <c r="H188" s="1">
        <v>9.7962096248057602</v>
      </c>
      <c r="J188" s="1">
        <v>15.8007877816276</v>
      </c>
    </row>
    <row r="189" spans="1:10" x14ac:dyDescent="0.25">
      <c r="A189" t="s">
        <v>186</v>
      </c>
      <c r="B189" t="s">
        <v>40</v>
      </c>
      <c r="C189" t="s">
        <v>66</v>
      </c>
      <c r="D189">
        <v>589</v>
      </c>
      <c r="E189" s="36">
        <v>0.187</v>
      </c>
      <c r="F189" s="1">
        <v>12.9441368023927</v>
      </c>
      <c r="G189" s="1">
        <v>7.6853766617429802</v>
      </c>
      <c r="H189" s="1">
        <v>12.0538674033149</v>
      </c>
      <c r="I189" s="1">
        <v>17.28</v>
      </c>
      <c r="J189" s="1">
        <v>10.0995041021028</v>
      </c>
    </row>
    <row r="190" spans="1:10" x14ac:dyDescent="0.25">
      <c r="A190" t="s">
        <v>186</v>
      </c>
      <c r="B190" t="s">
        <v>40</v>
      </c>
      <c r="C190" t="s">
        <v>67</v>
      </c>
      <c r="D190">
        <v>1280</v>
      </c>
      <c r="E190" s="36">
        <v>0.40600000000000003</v>
      </c>
      <c r="F190" s="1">
        <v>12.986774441951001</v>
      </c>
      <c r="G190" s="1">
        <v>8.6781892174500097</v>
      </c>
      <c r="H190" s="1">
        <v>12.099928323219199</v>
      </c>
      <c r="I190" s="1">
        <v>16.396117552744698</v>
      </c>
      <c r="J190" s="1">
        <v>10.218801912003901</v>
      </c>
    </row>
    <row r="191" spans="1:10" x14ac:dyDescent="0.25">
      <c r="A191" t="s">
        <v>186</v>
      </c>
      <c r="B191" t="s">
        <v>40</v>
      </c>
      <c r="C191" t="s">
        <v>68</v>
      </c>
      <c r="D191">
        <v>644</v>
      </c>
      <c r="E191" s="36">
        <v>0.20499999999999999</v>
      </c>
      <c r="F191" s="1">
        <v>11.6191725783906</v>
      </c>
      <c r="G191" s="1">
        <v>7.5405280457502597</v>
      </c>
      <c r="H191" s="1">
        <v>10.690451112175699</v>
      </c>
      <c r="I191" s="1">
        <v>14.1297196005024</v>
      </c>
      <c r="J191" s="1">
        <v>9.4448088109672206</v>
      </c>
    </row>
    <row r="192" spans="1:10" x14ac:dyDescent="0.25">
      <c r="A192" t="s">
        <v>186</v>
      </c>
      <c r="B192" t="s">
        <v>40</v>
      </c>
      <c r="C192" t="s">
        <v>70</v>
      </c>
      <c r="D192">
        <v>425</v>
      </c>
      <c r="E192" s="36">
        <v>0.13500000000000001</v>
      </c>
      <c r="F192" s="1">
        <v>10.393532842634</v>
      </c>
      <c r="G192" s="1">
        <v>6.3259668508287303</v>
      </c>
      <c r="H192" s="1">
        <v>8.9975464423414007</v>
      </c>
      <c r="I192" s="1">
        <v>13.335616438356199</v>
      </c>
      <c r="J192" s="1">
        <v>8.2240704938603901</v>
      </c>
    </row>
    <row r="193" spans="1:10" x14ac:dyDescent="0.25">
      <c r="A193" t="s">
        <v>186</v>
      </c>
      <c r="B193" t="s">
        <v>40</v>
      </c>
      <c r="C193" t="s">
        <v>71</v>
      </c>
      <c r="D193">
        <v>161</v>
      </c>
      <c r="E193" s="36">
        <v>5.0999999999999997E-2</v>
      </c>
      <c r="F193" s="1">
        <v>8.9527646682400608</v>
      </c>
      <c r="G193" s="1">
        <v>4.0744878957169499</v>
      </c>
      <c r="H193" s="1">
        <v>7.82405745062837</v>
      </c>
      <c r="I193" s="1">
        <v>11.777954256670901</v>
      </c>
      <c r="J193" s="1">
        <v>6.4205213010949098</v>
      </c>
    </row>
    <row r="194" spans="1:10" x14ac:dyDescent="0.25">
      <c r="A194" t="s">
        <v>186</v>
      </c>
      <c r="B194" t="s">
        <v>40</v>
      </c>
      <c r="C194" t="s">
        <v>72</v>
      </c>
      <c r="D194">
        <v>50</v>
      </c>
      <c r="E194" s="36">
        <v>1.6E-2</v>
      </c>
      <c r="F194" s="1">
        <v>8.2177195370253209</v>
      </c>
      <c r="G194" s="1">
        <v>3.2606684558711199</v>
      </c>
      <c r="H194" s="1">
        <v>7.2575986577878497</v>
      </c>
      <c r="I194" s="1">
        <v>11.1320775984326</v>
      </c>
      <c r="J194" s="1">
        <v>5.5789994267666296</v>
      </c>
    </row>
    <row r="195" spans="1:10" x14ac:dyDescent="0.25">
      <c r="A195" t="s">
        <v>186</v>
      </c>
      <c r="B195" t="s">
        <v>41</v>
      </c>
      <c r="C195" t="s">
        <v>66</v>
      </c>
      <c r="D195">
        <v>116</v>
      </c>
      <c r="E195" s="36">
        <v>0.108</v>
      </c>
      <c r="F195" s="1">
        <v>14.057961152251799</v>
      </c>
      <c r="G195" s="1">
        <v>7.5219999173191701</v>
      </c>
      <c r="H195" s="1">
        <v>12.303143106033</v>
      </c>
      <c r="I195" s="1">
        <v>17.138877378233602</v>
      </c>
      <c r="J195" s="1">
        <v>7.9467075808283498</v>
      </c>
    </row>
    <row r="196" spans="1:10" x14ac:dyDescent="0.25">
      <c r="A196" t="s">
        <v>186</v>
      </c>
      <c r="B196" t="s">
        <v>41</v>
      </c>
      <c r="C196" t="s">
        <v>67</v>
      </c>
      <c r="D196">
        <v>209</v>
      </c>
      <c r="E196" s="36">
        <v>0.19500000000000001</v>
      </c>
      <c r="F196" s="1">
        <v>14.274410524350801</v>
      </c>
      <c r="G196" s="1">
        <v>9.0256707199382404</v>
      </c>
      <c r="H196" s="1">
        <v>12.8446601941748</v>
      </c>
      <c r="I196" s="1">
        <v>17.626909090909098</v>
      </c>
      <c r="J196" s="1">
        <v>8.5968244520302992</v>
      </c>
    </row>
    <row r="197" spans="1:10" x14ac:dyDescent="0.25">
      <c r="A197" t="s">
        <v>186</v>
      </c>
      <c r="B197" t="s">
        <v>41</v>
      </c>
      <c r="C197" t="s">
        <v>68</v>
      </c>
      <c r="D197">
        <v>340</v>
      </c>
      <c r="E197" s="36">
        <v>0.317</v>
      </c>
      <c r="F197" s="1">
        <v>12.871077052447999</v>
      </c>
      <c r="G197" s="1">
        <v>8.4933300906569507</v>
      </c>
      <c r="H197" s="1">
        <v>10.9088932212586</v>
      </c>
      <c r="I197" s="1">
        <v>15.7226541093629</v>
      </c>
      <c r="J197" s="1">
        <v>10.485205334092299</v>
      </c>
    </row>
    <row r="198" spans="1:10" x14ac:dyDescent="0.25">
      <c r="A198" t="s">
        <v>186</v>
      </c>
      <c r="B198" t="s">
        <v>41</v>
      </c>
      <c r="C198" t="s">
        <v>70</v>
      </c>
      <c r="D198">
        <v>322</v>
      </c>
      <c r="E198" s="36">
        <v>0.3</v>
      </c>
      <c r="F198" s="1">
        <v>11.7718760716996</v>
      </c>
      <c r="G198" s="1">
        <v>6.6741248404530502</v>
      </c>
      <c r="H198" s="1">
        <v>10.1276846715181</v>
      </c>
      <c r="I198" s="1">
        <v>15.1024829760033</v>
      </c>
      <c r="J198" s="1">
        <v>8.2735657462158994</v>
      </c>
    </row>
    <row r="199" spans="1:10" x14ac:dyDescent="0.25">
      <c r="A199" t="s">
        <v>186</v>
      </c>
      <c r="B199" t="s">
        <v>41</v>
      </c>
      <c r="C199" t="s">
        <v>71</v>
      </c>
      <c r="D199">
        <v>69</v>
      </c>
      <c r="E199" s="36">
        <v>6.4000000000000001E-2</v>
      </c>
      <c r="F199" s="1">
        <v>8.7251615498519808</v>
      </c>
      <c r="G199" s="1">
        <v>2.39393197944703</v>
      </c>
      <c r="H199" s="1">
        <v>8.4814049586776896</v>
      </c>
      <c r="I199" s="1">
        <v>12.1506352087114</v>
      </c>
      <c r="J199" s="1">
        <v>4.6272228471098202</v>
      </c>
    </row>
    <row r="200" spans="1:10" x14ac:dyDescent="0.25">
      <c r="A200" t="s">
        <v>186</v>
      </c>
      <c r="B200" t="s">
        <v>41</v>
      </c>
      <c r="C200" t="s">
        <v>72</v>
      </c>
      <c r="D200">
        <v>16</v>
      </c>
      <c r="E200" s="36">
        <v>1.4999999999999999E-2</v>
      </c>
      <c r="F200" s="1">
        <v>6.64786287875451</v>
      </c>
      <c r="J200" s="1">
        <v>0.99764247900463998</v>
      </c>
    </row>
    <row r="201" spans="1:10" x14ac:dyDescent="0.25">
      <c r="A201" t="s">
        <v>186</v>
      </c>
      <c r="B201" t="s">
        <v>42</v>
      </c>
      <c r="C201" t="s">
        <v>66</v>
      </c>
      <c r="D201">
        <v>315</v>
      </c>
      <c r="E201" s="36">
        <v>3.9E-2</v>
      </c>
      <c r="F201" s="1">
        <v>12.8910133749281</v>
      </c>
      <c r="G201" s="1">
        <v>5.0122294861879304</v>
      </c>
      <c r="H201" s="1">
        <v>9.9086115992970107</v>
      </c>
      <c r="I201" s="1">
        <v>17.7705945081312</v>
      </c>
      <c r="J201" s="1">
        <v>9.6098069195069495</v>
      </c>
    </row>
    <row r="202" spans="1:10" x14ac:dyDescent="0.25">
      <c r="A202" t="s">
        <v>186</v>
      </c>
      <c r="B202" t="s">
        <v>42</v>
      </c>
      <c r="C202" t="s">
        <v>67</v>
      </c>
      <c r="D202">
        <v>2603</v>
      </c>
      <c r="E202" s="36">
        <v>0.32600000000000001</v>
      </c>
      <c r="F202" s="1">
        <v>11.814883922186301</v>
      </c>
      <c r="G202" s="1">
        <v>5.6251283367556502</v>
      </c>
      <c r="H202" s="1">
        <v>9.5247148288973396</v>
      </c>
      <c r="I202" s="1">
        <v>15.590937221259001</v>
      </c>
      <c r="J202" s="1">
        <v>8.7628975861029907</v>
      </c>
    </row>
    <row r="203" spans="1:10" x14ac:dyDescent="0.25">
      <c r="A203" t="s">
        <v>186</v>
      </c>
      <c r="B203" t="s">
        <v>42</v>
      </c>
      <c r="C203" t="s">
        <v>68</v>
      </c>
      <c r="D203">
        <v>2554</v>
      </c>
      <c r="E203" s="36">
        <v>0.31900000000000001</v>
      </c>
      <c r="F203" s="1">
        <v>10.472701484446601</v>
      </c>
      <c r="G203" s="1">
        <v>4.8965950040950004</v>
      </c>
      <c r="H203" s="1">
        <v>8.6253879152975497</v>
      </c>
      <c r="I203" s="1">
        <v>13.377314814814801</v>
      </c>
      <c r="J203" s="1">
        <v>8.5451262327613104</v>
      </c>
    </row>
    <row r="204" spans="1:10" x14ac:dyDescent="0.25">
      <c r="A204" t="s">
        <v>186</v>
      </c>
      <c r="B204" t="s">
        <v>42</v>
      </c>
      <c r="C204" t="s">
        <v>70</v>
      </c>
      <c r="D204">
        <v>1663</v>
      </c>
      <c r="E204" s="36">
        <v>0.20799999999999999</v>
      </c>
      <c r="F204" s="1">
        <v>9.6935538414808597</v>
      </c>
      <c r="G204" s="1">
        <v>4.4106637340275903</v>
      </c>
      <c r="H204" s="1">
        <v>7.6666666666666696</v>
      </c>
      <c r="I204" s="1">
        <v>12.308574519981599</v>
      </c>
      <c r="J204" s="1">
        <v>7.2710826815814702</v>
      </c>
    </row>
    <row r="205" spans="1:10" x14ac:dyDescent="0.25">
      <c r="A205" t="s">
        <v>186</v>
      </c>
      <c r="B205" t="s">
        <v>42</v>
      </c>
      <c r="C205" t="s">
        <v>71</v>
      </c>
      <c r="D205">
        <v>600</v>
      </c>
      <c r="E205" s="36">
        <v>7.4999999999999997E-2</v>
      </c>
      <c r="F205" s="1">
        <v>8.8233035182702295</v>
      </c>
      <c r="G205" s="1">
        <v>4.2162905754967497</v>
      </c>
      <c r="H205" s="1">
        <v>7.3170165870582897</v>
      </c>
      <c r="I205" s="1">
        <v>10.673513680822101</v>
      </c>
      <c r="J205" s="1">
        <v>6.4708665476168603</v>
      </c>
    </row>
    <row r="206" spans="1:10" x14ac:dyDescent="0.25">
      <c r="A206" t="s">
        <v>186</v>
      </c>
      <c r="B206" t="s">
        <v>42</v>
      </c>
      <c r="C206" t="s">
        <v>72</v>
      </c>
      <c r="D206">
        <v>261</v>
      </c>
      <c r="E206" s="36">
        <v>3.3000000000000002E-2</v>
      </c>
      <c r="F206" s="1">
        <v>8.1928805749712108</v>
      </c>
      <c r="G206" s="1">
        <v>3.0235663786331499</v>
      </c>
      <c r="H206" s="1">
        <v>6.1314858490565998</v>
      </c>
      <c r="I206" s="1">
        <v>9.8656249999999996</v>
      </c>
      <c r="J206" s="1">
        <v>6.6364418823435196</v>
      </c>
    </row>
    <row r="207" spans="1:10" x14ac:dyDescent="0.25">
      <c r="A207" t="s">
        <v>186</v>
      </c>
      <c r="B207" t="s">
        <v>43</v>
      </c>
      <c r="C207" t="s">
        <v>66</v>
      </c>
      <c r="D207">
        <v>522</v>
      </c>
      <c r="E207" s="36">
        <v>0.159</v>
      </c>
      <c r="F207" s="1">
        <v>15.085215911592099</v>
      </c>
      <c r="G207" s="1">
        <v>8.9785532791982803</v>
      </c>
      <c r="H207" s="1">
        <v>13.5557522270975</v>
      </c>
      <c r="I207" s="1">
        <v>19.198448448448399</v>
      </c>
      <c r="J207" s="1">
        <v>13.5934087385123</v>
      </c>
    </row>
    <row r="208" spans="1:10" x14ac:dyDescent="0.25">
      <c r="A208" t="s">
        <v>186</v>
      </c>
      <c r="B208" t="s">
        <v>43</v>
      </c>
      <c r="C208" t="s">
        <v>67</v>
      </c>
      <c r="D208">
        <v>874</v>
      </c>
      <c r="E208" s="36">
        <v>0.26700000000000002</v>
      </c>
      <c r="F208" s="1">
        <v>13.8711744920999</v>
      </c>
      <c r="G208" s="1">
        <v>7.8322635547843902</v>
      </c>
      <c r="H208" s="1">
        <v>12.1971004387112</v>
      </c>
      <c r="I208" s="1">
        <v>17.330366715015501</v>
      </c>
      <c r="J208" s="1">
        <v>12.8484542942582</v>
      </c>
    </row>
    <row r="209" spans="1:10" x14ac:dyDescent="0.25">
      <c r="A209" t="s">
        <v>186</v>
      </c>
      <c r="B209" t="s">
        <v>43</v>
      </c>
      <c r="C209" t="s">
        <v>68</v>
      </c>
      <c r="D209">
        <v>842</v>
      </c>
      <c r="E209" s="36">
        <v>0.25700000000000001</v>
      </c>
      <c r="F209" s="1">
        <v>12.345268044231799</v>
      </c>
      <c r="G209" s="1">
        <v>7.1439594843462197</v>
      </c>
      <c r="H209" s="1">
        <v>10.5794707037936</v>
      </c>
      <c r="I209" s="1">
        <v>14.799248120300801</v>
      </c>
      <c r="J209" s="1">
        <v>10.152582319693799</v>
      </c>
    </row>
    <row r="210" spans="1:10" x14ac:dyDescent="0.25">
      <c r="A210" t="s">
        <v>186</v>
      </c>
      <c r="B210" t="s">
        <v>43</v>
      </c>
      <c r="C210" t="s">
        <v>70</v>
      </c>
      <c r="D210">
        <v>762</v>
      </c>
      <c r="E210" s="36">
        <v>0.23200000000000001</v>
      </c>
      <c r="F210" s="1">
        <v>12.1392104423864</v>
      </c>
      <c r="G210" s="1">
        <v>6.84534695201038</v>
      </c>
      <c r="H210" s="1">
        <v>9.7965019154594799</v>
      </c>
      <c r="I210" s="1">
        <v>14.403288890404401</v>
      </c>
      <c r="J210" s="1">
        <v>9.1486508995231492</v>
      </c>
    </row>
    <row r="211" spans="1:10" x14ac:dyDescent="0.25">
      <c r="A211" t="s">
        <v>186</v>
      </c>
      <c r="B211" t="s">
        <v>43</v>
      </c>
      <c r="C211" t="s">
        <v>71</v>
      </c>
      <c r="D211">
        <v>197</v>
      </c>
      <c r="E211" s="36">
        <v>0.06</v>
      </c>
      <c r="F211" s="1">
        <v>9.8568773369068694</v>
      </c>
      <c r="G211" s="1">
        <v>4.16796875</v>
      </c>
      <c r="H211" s="1">
        <v>7.6780821917808204</v>
      </c>
      <c r="I211" s="1">
        <v>13.03</v>
      </c>
      <c r="J211" s="1">
        <v>7.0945348947226696</v>
      </c>
    </row>
    <row r="212" spans="1:10" x14ac:dyDescent="0.25">
      <c r="A212" t="s">
        <v>186</v>
      </c>
      <c r="B212" t="s">
        <v>43</v>
      </c>
      <c r="C212" t="s">
        <v>72</v>
      </c>
      <c r="D212">
        <v>82</v>
      </c>
      <c r="E212" s="36">
        <v>2.5000000000000001E-2</v>
      </c>
      <c r="F212" s="1">
        <v>10.8344764669675</v>
      </c>
      <c r="G212" s="1">
        <v>3.9747119208674699</v>
      </c>
      <c r="H212" s="1">
        <v>6.32629664769133</v>
      </c>
      <c r="I212" s="1">
        <v>11.5395673076923</v>
      </c>
      <c r="J212" s="1">
        <v>8.7651560576892695</v>
      </c>
    </row>
    <row r="213" spans="1:10" x14ac:dyDescent="0.25">
      <c r="A213" t="s">
        <v>186</v>
      </c>
      <c r="B213" t="s">
        <v>44</v>
      </c>
      <c r="C213" t="s">
        <v>66</v>
      </c>
      <c r="D213">
        <v>554</v>
      </c>
      <c r="E213" s="36">
        <v>0.186</v>
      </c>
      <c r="F213" s="1">
        <v>22.0248935315777</v>
      </c>
      <c r="G213" s="1">
        <v>5.4416778074866299</v>
      </c>
      <c r="H213" s="1">
        <v>11.977363374066501</v>
      </c>
      <c r="I213" s="1">
        <v>21.8620195065978</v>
      </c>
      <c r="J213" s="1">
        <v>19.4807303689165</v>
      </c>
    </row>
    <row r="214" spans="1:10" x14ac:dyDescent="0.25">
      <c r="A214" t="s">
        <v>186</v>
      </c>
      <c r="B214" t="s">
        <v>44</v>
      </c>
      <c r="C214" t="s">
        <v>67</v>
      </c>
      <c r="D214">
        <v>739</v>
      </c>
      <c r="E214" s="36">
        <v>0.248</v>
      </c>
      <c r="F214" s="1">
        <v>21.033284956530601</v>
      </c>
      <c r="G214" s="1">
        <v>2.8619250054501899</v>
      </c>
      <c r="H214" s="1">
        <v>9.28571428571429</v>
      </c>
      <c r="I214" s="1">
        <v>19.526585365853698</v>
      </c>
      <c r="J214" s="1">
        <v>8.0547390311427502</v>
      </c>
    </row>
    <row r="215" spans="1:10" x14ac:dyDescent="0.25">
      <c r="A215" t="s">
        <v>186</v>
      </c>
      <c r="B215" t="s">
        <v>44</v>
      </c>
      <c r="C215" t="s">
        <v>68</v>
      </c>
      <c r="D215">
        <v>621</v>
      </c>
      <c r="E215" s="36">
        <v>0.20899999999999999</v>
      </c>
      <c r="F215" s="1">
        <v>18.557619827661298</v>
      </c>
      <c r="G215" s="1">
        <v>3.7491166077738498</v>
      </c>
      <c r="H215" s="1">
        <v>9.2870370370370399</v>
      </c>
      <c r="I215" s="1">
        <v>18.409836065573799</v>
      </c>
      <c r="J215" s="1">
        <v>9.3143208837454008</v>
      </c>
    </row>
    <row r="216" spans="1:10" x14ac:dyDescent="0.25">
      <c r="A216" t="s">
        <v>186</v>
      </c>
      <c r="B216" t="s">
        <v>44</v>
      </c>
      <c r="C216" t="s">
        <v>70</v>
      </c>
      <c r="D216">
        <v>645</v>
      </c>
      <c r="E216" s="36">
        <v>0.217</v>
      </c>
      <c r="F216" s="1">
        <v>15.5200970127053</v>
      </c>
      <c r="G216" s="1">
        <v>3.1155555555555599</v>
      </c>
      <c r="H216" s="1">
        <v>7.4720496894409898</v>
      </c>
      <c r="I216" s="1">
        <v>14.7816091954023</v>
      </c>
      <c r="J216" s="1">
        <v>13.749136210227601</v>
      </c>
    </row>
    <row r="217" spans="1:10" x14ac:dyDescent="0.25">
      <c r="A217" t="s">
        <v>186</v>
      </c>
      <c r="B217" t="s">
        <v>44</v>
      </c>
      <c r="C217" t="s">
        <v>71</v>
      </c>
      <c r="D217">
        <v>353</v>
      </c>
      <c r="E217" s="36">
        <v>0.11899999999999999</v>
      </c>
      <c r="F217" s="1">
        <v>12.1979445091487</v>
      </c>
      <c r="G217" s="1">
        <v>2.1743119266055002</v>
      </c>
      <c r="H217" s="1">
        <v>5.6829268292682897</v>
      </c>
      <c r="I217" s="1">
        <v>11.483146067415699</v>
      </c>
      <c r="J217" s="1">
        <v>7.1947425299182104</v>
      </c>
    </row>
    <row r="218" spans="1:10" x14ac:dyDescent="0.25">
      <c r="A218" t="s">
        <v>186</v>
      </c>
      <c r="B218" t="s">
        <v>44</v>
      </c>
      <c r="C218" t="s">
        <v>72</v>
      </c>
      <c r="D218">
        <v>65</v>
      </c>
      <c r="E218" s="36">
        <v>2.1999999999999999E-2</v>
      </c>
      <c r="F218" s="1">
        <v>18.6990155121951</v>
      </c>
      <c r="G218" s="1">
        <v>1.98863636363636</v>
      </c>
      <c r="H218" s="1">
        <v>6.5333333333333297</v>
      </c>
      <c r="I218" s="1">
        <v>16.157142857142901</v>
      </c>
      <c r="J218" s="1">
        <v>13.928285095806901</v>
      </c>
    </row>
    <row r="219" spans="1:10" x14ac:dyDescent="0.25">
      <c r="A219" t="s">
        <v>186</v>
      </c>
      <c r="B219" t="s">
        <v>45</v>
      </c>
      <c r="C219" t="s">
        <v>66</v>
      </c>
      <c r="D219">
        <v>357</v>
      </c>
      <c r="E219" s="36">
        <v>0.26</v>
      </c>
      <c r="F219" s="1">
        <v>11.8278287843179</v>
      </c>
      <c r="G219" s="1">
        <v>5.88565022421525</v>
      </c>
      <c r="H219" s="1">
        <v>10.088235294117601</v>
      </c>
      <c r="I219" s="1">
        <v>15.0505747126437</v>
      </c>
      <c r="J219" s="1">
        <v>8.7776724637524204</v>
      </c>
    </row>
    <row r="220" spans="1:10" x14ac:dyDescent="0.25">
      <c r="A220" t="s">
        <v>186</v>
      </c>
      <c r="B220" t="s">
        <v>45</v>
      </c>
      <c r="C220" t="s">
        <v>67</v>
      </c>
      <c r="D220">
        <v>350</v>
      </c>
      <c r="E220" s="36">
        <v>0.255</v>
      </c>
      <c r="F220" s="1">
        <v>10.9535534087122</v>
      </c>
      <c r="G220" s="1">
        <v>4.6898263149485997</v>
      </c>
      <c r="H220" s="1">
        <v>8.4401967757230896</v>
      </c>
      <c r="I220" s="1">
        <v>14.081369482002099</v>
      </c>
      <c r="J220" s="1">
        <v>4.3022598492691699</v>
      </c>
    </row>
    <row r="221" spans="1:10" x14ac:dyDescent="0.25">
      <c r="A221" t="s">
        <v>186</v>
      </c>
      <c r="B221" t="s">
        <v>45</v>
      </c>
      <c r="C221" t="s">
        <v>68</v>
      </c>
      <c r="D221">
        <v>301</v>
      </c>
      <c r="E221" s="36">
        <v>0.219</v>
      </c>
      <c r="F221" s="1">
        <v>10.377549923342</v>
      </c>
      <c r="G221" s="1">
        <v>4.65042235217674</v>
      </c>
      <c r="H221" s="1">
        <v>7.8338108882521498</v>
      </c>
      <c r="I221" s="1">
        <v>11.705454545454501</v>
      </c>
      <c r="J221" s="1">
        <v>6.9596407507033202</v>
      </c>
    </row>
    <row r="222" spans="1:10" x14ac:dyDescent="0.25">
      <c r="A222" t="s">
        <v>186</v>
      </c>
      <c r="B222" t="s">
        <v>45</v>
      </c>
      <c r="C222" t="s">
        <v>70</v>
      </c>
      <c r="D222">
        <v>281</v>
      </c>
      <c r="E222" s="36">
        <v>0.20399999999999999</v>
      </c>
      <c r="F222" s="1">
        <v>7.5994253400039096</v>
      </c>
      <c r="G222" s="1">
        <v>3.0506122448979598</v>
      </c>
      <c r="H222" s="1">
        <v>5.3388483905315702</v>
      </c>
      <c r="I222" s="1">
        <v>9.4113691931540302</v>
      </c>
      <c r="J222" s="1">
        <v>4.8703571285439198</v>
      </c>
    </row>
    <row r="223" spans="1:10" x14ac:dyDescent="0.25">
      <c r="A223" t="s">
        <v>186</v>
      </c>
      <c r="B223" t="s">
        <v>45</v>
      </c>
      <c r="C223" t="s">
        <v>71</v>
      </c>
      <c r="D223">
        <v>59</v>
      </c>
      <c r="E223" s="36">
        <v>4.2999999999999997E-2</v>
      </c>
      <c r="F223" s="1">
        <v>7.9197385493556096</v>
      </c>
      <c r="G223" s="1">
        <v>2.2786749457955899</v>
      </c>
      <c r="H223" s="1">
        <v>5.8531664487203399</v>
      </c>
      <c r="I223" s="1">
        <v>9.6867976467976504</v>
      </c>
      <c r="J223" s="1">
        <v>2.5924892641173201</v>
      </c>
    </row>
    <row r="224" spans="1:10" x14ac:dyDescent="0.25">
      <c r="A224" t="s">
        <v>186</v>
      </c>
      <c r="B224" t="s">
        <v>45</v>
      </c>
      <c r="C224" t="s">
        <v>72</v>
      </c>
      <c r="D224">
        <v>27</v>
      </c>
      <c r="E224" s="36">
        <v>0.02</v>
      </c>
      <c r="F224" s="1">
        <v>5.4409084301927599</v>
      </c>
      <c r="H224" s="1">
        <v>3.62934842628382</v>
      </c>
      <c r="J224" s="1">
        <v>1.8878423946446099</v>
      </c>
    </row>
    <row r="225" spans="1:10" x14ac:dyDescent="0.25">
      <c r="A225" t="s">
        <v>186</v>
      </c>
      <c r="B225" t="s">
        <v>47</v>
      </c>
      <c r="C225" t="s">
        <v>66</v>
      </c>
      <c r="D225">
        <v>1621</v>
      </c>
      <c r="E225" s="36">
        <v>0.33500000000000002</v>
      </c>
      <c r="F225" s="1">
        <v>14.1801451107553</v>
      </c>
      <c r="G225" s="1">
        <v>9.2058823529411793</v>
      </c>
      <c r="H225" s="1">
        <v>12.851106639838999</v>
      </c>
      <c r="I225" s="1">
        <v>17.6258503401361</v>
      </c>
      <c r="J225" s="1">
        <v>12.744661993393001</v>
      </c>
    </row>
    <row r="226" spans="1:10" x14ac:dyDescent="0.25">
      <c r="A226" t="s">
        <v>186</v>
      </c>
      <c r="B226" t="s">
        <v>47</v>
      </c>
      <c r="C226" t="s">
        <v>67</v>
      </c>
      <c r="D226">
        <v>1553</v>
      </c>
      <c r="E226" s="36">
        <v>0.32100000000000001</v>
      </c>
      <c r="F226" s="1">
        <v>14.0325151721818</v>
      </c>
      <c r="G226" s="1">
        <v>9.48951048951049</v>
      </c>
      <c r="H226" s="1">
        <v>12.781818181818201</v>
      </c>
      <c r="I226" s="1">
        <v>17.2121212121212</v>
      </c>
      <c r="J226" s="1">
        <v>13.053200393312</v>
      </c>
    </row>
    <row r="227" spans="1:10" x14ac:dyDescent="0.25">
      <c r="A227" t="s">
        <v>186</v>
      </c>
      <c r="B227" t="s">
        <v>47</v>
      </c>
      <c r="C227" t="s">
        <v>68</v>
      </c>
      <c r="D227">
        <v>892</v>
      </c>
      <c r="E227" s="36">
        <v>0.184</v>
      </c>
      <c r="F227" s="1">
        <v>12.717175622059401</v>
      </c>
      <c r="G227" s="1">
        <v>8.75010075105331</v>
      </c>
      <c r="H227" s="1">
        <v>11.5171207895301</v>
      </c>
      <c r="I227" s="1">
        <v>15.0625901225667</v>
      </c>
      <c r="J227" s="1">
        <v>12.0798829153669</v>
      </c>
    </row>
    <row r="228" spans="1:10" x14ac:dyDescent="0.25">
      <c r="A228" t="s">
        <v>186</v>
      </c>
      <c r="B228" t="s">
        <v>47</v>
      </c>
      <c r="C228" t="s">
        <v>70</v>
      </c>
      <c r="D228">
        <v>578</v>
      </c>
      <c r="E228" s="36">
        <v>0.12</v>
      </c>
      <c r="F228" s="1">
        <v>12.036371866021</v>
      </c>
      <c r="G228" s="1">
        <v>7.7488094431074801</v>
      </c>
      <c r="H228" s="1">
        <v>10.099907834101399</v>
      </c>
      <c r="I228" s="1">
        <v>13.8796195652174</v>
      </c>
      <c r="J228" s="1">
        <v>11.616368622120101</v>
      </c>
    </row>
    <row r="229" spans="1:10" x14ac:dyDescent="0.25">
      <c r="A229" t="s">
        <v>186</v>
      </c>
      <c r="B229" t="s">
        <v>47</v>
      </c>
      <c r="C229" t="s">
        <v>71</v>
      </c>
      <c r="D229">
        <v>103</v>
      </c>
      <c r="E229" s="36">
        <v>2.1000000000000001E-2</v>
      </c>
      <c r="F229" s="1">
        <v>10.772795511575101</v>
      </c>
      <c r="G229" s="1">
        <v>5.8185061315496096</v>
      </c>
      <c r="H229" s="1">
        <v>8.2528597230583998</v>
      </c>
      <c r="I229" s="1">
        <v>13.380594629156001</v>
      </c>
      <c r="J229" s="1">
        <v>10.756804635761601</v>
      </c>
    </row>
    <row r="230" spans="1:10" x14ac:dyDescent="0.25">
      <c r="A230" t="s">
        <v>186</v>
      </c>
      <c r="B230" t="s">
        <v>47</v>
      </c>
      <c r="C230" t="s">
        <v>72</v>
      </c>
      <c r="D230">
        <v>88</v>
      </c>
      <c r="E230" s="36">
        <v>1.7999999999999999E-2</v>
      </c>
      <c r="F230" s="1">
        <v>9.5451106977426399</v>
      </c>
      <c r="G230" s="1">
        <v>6.6773491511732299</v>
      </c>
      <c r="H230" s="1">
        <v>8.7035292749578499</v>
      </c>
      <c r="I230" s="1">
        <v>11.9349293563579</v>
      </c>
      <c r="J230" s="1">
        <v>6.2739100724340604</v>
      </c>
    </row>
    <row r="231" spans="1:10" x14ac:dyDescent="0.25">
      <c r="A231" t="s">
        <v>186</v>
      </c>
      <c r="B231" t="s">
        <v>48</v>
      </c>
      <c r="C231" t="s">
        <v>73</v>
      </c>
      <c r="D231">
        <v>44</v>
      </c>
      <c r="E231" s="36">
        <v>0.45400000000000001</v>
      </c>
      <c r="F231" s="1">
        <v>1264.052051804</v>
      </c>
      <c r="G231" s="1">
        <v>14.3469407456186</v>
      </c>
      <c r="H231" s="1">
        <v>349.95940350877203</v>
      </c>
      <c r="I231" s="1">
        <v>1265.67108644873</v>
      </c>
      <c r="J231" s="1">
        <v>1539.6664511481999</v>
      </c>
    </row>
    <row r="232" spans="1:10" x14ac:dyDescent="0.25">
      <c r="A232" t="s">
        <v>186</v>
      </c>
      <c r="B232" t="s">
        <v>48</v>
      </c>
      <c r="C232" t="s">
        <v>68</v>
      </c>
      <c r="D232">
        <v>34</v>
      </c>
      <c r="E232" s="36">
        <v>0.35099999999999998</v>
      </c>
      <c r="F232" s="1">
        <v>398.53496814399102</v>
      </c>
      <c r="H232" s="1">
        <v>33.373319354676298</v>
      </c>
      <c r="J232" s="1">
        <v>201.90598202620799</v>
      </c>
    </row>
    <row r="233" spans="1:10" x14ac:dyDescent="0.25">
      <c r="A233" t="s">
        <v>186</v>
      </c>
      <c r="B233" t="s">
        <v>48</v>
      </c>
      <c r="C233" t="s">
        <v>69</v>
      </c>
      <c r="D233">
        <v>19</v>
      </c>
      <c r="E233" s="36">
        <v>0.19600000000000001</v>
      </c>
      <c r="F233" s="1">
        <v>991.17030457655699</v>
      </c>
      <c r="J233" s="1">
        <v>657.44279000183496</v>
      </c>
    </row>
    <row r="234" spans="1:10" x14ac:dyDescent="0.25">
      <c r="A234" t="s">
        <v>186</v>
      </c>
      <c r="B234" t="s">
        <v>49</v>
      </c>
      <c r="C234" t="s">
        <v>66</v>
      </c>
      <c r="D234">
        <v>1916</v>
      </c>
      <c r="E234" s="36">
        <v>0.51300000000000001</v>
      </c>
      <c r="F234" s="1">
        <v>23.847088221487098</v>
      </c>
      <c r="G234" s="1">
        <v>9.6167914746543808</v>
      </c>
      <c r="H234" s="1">
        <v>18.144434882386701</v>
      </c>
      <c r="I234" s="1">
        <v>31.548414804469299</v>
      </c>
      <c r="J234" s="1">
        <v>17.692389207883501</v>
      </c>
    </row>
    <row r="235" spans="1:10" x14ac:dyDescent="0.25">
      <c r="A235" t="s">
        <v>186</v>
      </c>
      <c r="B235" t="s">
        <v>49</v>
      </c>
      <c r="C235" t="s">
        <v>67</v>
      </c>
      <c r="D235">
        <v>777</v>
      </c>
      <c r="E235" s="36">
        <v>0.20799999999999999</v>
      </c>
      <c r="F235" s="1">
        <v>30.587169936585401</v>
      </c>
      <c r="G235" s="1">
        <v>9.8969072164948493</v>
      </c>
      <c r="H235" s="1">
        <v>22.25</v>
      </c>
      <c r="I235" s="1">
        <v>40.826666666666704</v>
      </c>
      <c r="J235" s="1">
        <v>18.362079964543799</v>
      </c>
    </row>
    <row r="236" spans="1:10" x14ac:dyDescent="0.25">
      <c r="A236" t="s">
        <v>186</v>
      </c>
      <c r="B236" t="s">
        <v>49</v>
      </c>
      <c r="C236" t="s">
        <v>68</v>
      </c>
      <c r="D236">
        <v>475</v>
      </c>
      <c r="E236" s="36">
        <v>0.127</v>
      </c>
      <c r="F236" s="1">
        <v>32.730792492816498</v>
      </c>
      <c r="G236" s="1">
        <v>12.4489414860225</v>
      </c>
      <c r="H236" s="1">
        <v>25.155263157894701</v>
      </c>
      <c r="I236" s="1">
        <v>47.7756603336423</v>
      </c>
      <c r="J236" s="1">
        <v>23.038544543461501</v>
      </c>
    </row>
    <row r="237" spans="1:10" x14ac:dyDescent="0.25">
      <c r="A237" t="s">
        <v>186</v>
      </c>
      <c r="B237" t="s">
        <v>49</v>
      </c>
      <c r="C237" t="s">
        <v>70</v>
      </c>
      <c r="D237">
        <v>383</v>
      </c>
      <c r="E237" s="36">
        <v>0.10199999999999999</v>
      </c>
      <c r="F237" s="1">
        <v>36.750279313432401</v>
      </c>
      <c r="G237" s="1">
        <v>14.2663990825688</v>
      </c>
      <c r="H237" s="1">
        <v>26.623655913978499</v>
      </c>
      <c r="I237" s="1">
        <v>53.865092024539898</v>
      </c>
      <c r="J237" s="1">
        <v>23.8082623639906</v>
      </c>
    </row>
    <row r="238" spans="1:10" x14ac:dyDescent="0.25">
      <c r="A238" t="s">
        <v>186</v>
      </c>
      <c r="B238" t="s">
        <v>49</v>
      </c>
      <c r="C238" t="s">
        <v>71</v>
      </c>
      <c r="D238">
        <v>89</v>
      </c>
      <c r="E238" s="36">
        <v>2.4E-2</v>
      </c>
      <c r="F238" s="1">
        <v>32.258203160266802</v>
      </c>
      <c r="G238" s="1">
        <v>14.603715170278599</v>
      </c>
      <c r="H238" s="1">
        <v>23.866847826087</v>
      </c>
      <c r="I238" s="1">
        <v>47.070270270270299</v>
      </c>
      <c r="J238" s="1">
        <v>22.2461047392339</v>
      </c>
    </row>
    <row r="239" spans="1:10" x14ac:dyDescent="0.25">
      <c r="A239" t="s">
        <v>186</v>
      </c>
      <c r="B239" t="s">
        <v>49</v>
      </c>
      <c r="C239" t="s">
        <v>72</v>
      </c>
      <c r="D239">
        <v>97</v>
      </c>
      <c r="E239" s="36">
        <v>2.5999999999999999E-2</v>
      </c>
      <c r="F239" s="1">
        <v>26.368217467200999</v>
      </c>
      <c r="G239" s="1">
        <v>10.25625</v>
      </c>
      <c r="H239" s="1">
        <v>18.754838709677401</v>
      </c>
      <c r="I239" s="1">
        <v>37.218390804597703</v>
      </c>
      <c r="J239" s="1">
        <v>11.9206135148748</v>
      </c>
    </row>
    <row r="240" spans="1:10" x14ac:dyDescent="0.25">
      <c r="A240" t="s">
        <v>186</v>
      </c>
      <c r="B240" t="s">
        <v>50</v>
      </c>
      <c r="C240" t="s">
        <v>66</v>
      </c>
      <c r="D240">
        <v>32</v>
      </c>
      <c r="E240" s="36">
        <v>6.7000000000000004E-2</v>
      </c>
      <c r="F240" s="1">
        <v>12.671680175429</v>
      </c>
      <c r="H240" s="1">
        <v>11.090095262751101</v>
      </c>
      <c r="J240" s="1">
        <v>10.0949747474747</v>
      </c>
    </row>
    <row r="241" spans="1:10" x14ac:dyDescent="0.25">
      <c r="A241" t="s">
        <v>186</v>
      </c>
      <c r="B241" t="s">
        <v>50</v>
      </c>
      <c r="C241" t="s">
        <v>67</v>
      </c>
      <c r="D241">
        <v>189</v>
      </c>
      <c r="E241" s="36">
        <v>0.39600000000000002</v>
      </c>
      <c r="F241" s="1">
        <v>11.8958832004936</v>
      </c>
      <c r="G241" s="1">
        <v>8.4948559670781894</v>
      </c>
      <c r="H241" s="1">
        <v>11.585543421736901</v>
      </c>
      <c r="I241" s="1">
        <v>14.8924806746311</v>
      </c>
      <c r="J241" s="1">
        <v>10.5558112016829</v>
      </c>
    </row>
    <row r="242" spans="1:10" x14ac:dyDescent="0.25">
      <c r="A242" t="s">
        <v>186</v>
      </c>
      <c r="B242" t="s">
        <v>50</v>
      </c>
      <c r="C242" t="s">
        <v>68</v>
      </c>
      <c r="D242">
        <v>125</v>
      </c>
      <c r="E242" s="36">
        <v>0.26200000000000001</v>
      </c>
      <c r="F242" s="1">
        <v>12.099784248220301</v>
      </c>
      <c r="G242" s="1">
        <v>8.6680497925311197</v>
      </c>
      <c r="H242" s="1">
        <v>11.2440823854903</v>
      </c>
      <c r="I242" s="1">
        <v>14.861850443599501</v>
      </c>
      <c r="J242" s="1">
        <v>10.2263574919187</v>
      </c>
    </row>
    <row r="243" spans="1:10" x14ac:dyDescent="0.25">
      <c r="A243" t="s">
        <v>186</v>
      </c>
      <c r="B243" t="s">
        <v>50</v>
      </c>
      <c r="C243" t="s">
        <v>70</v>
      </c>
      <c r="D243">
        <v>59</v>
      </c>
      <c r="E243" s="36">
        <v>0.124</v>
      </c>
      <c r="F243" s="1">
        <v>10.4827053869416</v>
      </c>
      <c r="G243" s="1">
        <v>6.8908198740878204</v>
      </c>
      <c r="H243" s="1">
        <v>9.3591495823842106</v>
      </c>
      <c r="I243" s="1">
        <v>11.8309827996239</v>
      </c>
      <c r="J243" s="1">
        <v>8.5737063795363895</v>
      </c>
    </row>
    <row r="244" spans="1:10" x14ac:dyDescent="0.25">
      <c r="A244" t="s">
        <v>186</v>
      </c>
      <c r="B244" t="s">
        <v>50</v>
      </c>
      <c r="C244" t="s">
        <v>71</v>
      </c>
      <c r="D244">
        <v>59</v>
      </c>
      <c r="E244" s="36">
        <v>0.124</v>
      </c>
      <c r="F244" s="1">
        <v>7.1838444483129997</v>
      </c>
      <c r="G244" s="1">
        <v>4.8335300918372104</v>
      </c>
      <c r="H244" s="1">
        <v>6.4514617993862098</v>
      </c>
      <c r="I244" s="1">
        <v>9.3077802146598501</v>
      </c>
      <c r="J244" s="1">
        <v>6.9231677629875197</v>
      </c>
    </row>
    <row r="245" spans="1:10" x14ac:dyDescent="0.25">
      <c r="A245" t="s">
        <v>186</v>
      </c>
      <c r="B245" t="s">
        <v>50</v>
      </c>
      <c r="C245" t="s">
        <v>72</v>
      </c>
      <c r="D245">
        <v>13</v>
      </c>
      <c r="E245" s="36">
        <v>2.7E-2</v>
      </c>
      <c r="F245" s="1">
        <v>3.9292883319806098</v>
      </c>
      <c r="J245" s="1">
        <v>1.7893627106454599</v>
      </c>
    </row>
    <row r="246" spans="1:10" x14ac:dyDescent="0.25">
      <c r="A246" t="s">
        <v>186</v>
      </c>
      <c r="B246" t="s">
        <v>51</v>
      </c>
      <c r="C246" t="s">
        <v>73</v>
      </c>
      <c r="D246">
        <v>29</v>
      </c>
      <c r="E246" s="36">
        <v>0.30199999999999999</v>
      </c>
      <c r="F246" s="1">
        <v>11.818032882563999</v>
      </c>
      <c r="H246" s="1">
        <v>9.5563930013458993</v>
      </c>
      <c r="J246" s="1">
        <v>10.881687242798399</v>
      </c>
    </row>
    <row r="247" spans="1:10" x14ac:dyDescent="0.25">
      <c r="A247" t="s">
        <v>186</v>
      </c>
      <c r="B247" t="s">
        <v>51</v>
      </c>
      <c r="C247" t="s">
        <v>68</v>
      </c>
      <c r="D247">
        <v>16</v>
      </c>
      <c r="E247" s="36">
        <v>0.16700000000000001</v>
      </c>
      <c r="F247" s="1">
        <v>9.6807830722869905</v>
      </c>
      <c r="J247" s="1">
        <v>9.8394197278178694</v>
      </c>
    </row>
    <row r="248" spans="1:10" x14ac:dyDescent="0.25">
      <c r="A248" t="s">
        <v>186</v>
      </c>
      <c r="B248" t="s">
        <v>51</v>
      </c>
      <c r="C248" t="s">
        <v>70</v>
      </c>
      <c r="D248">
        <v>22</v>
      </c>
      <c r="E248" s="36">
        <v>0.22900000000000001</v>
      </c>
      <c r="F248" s="1">
        <v>7.1344800505036297</v>
      </c>
      <c r="H248" s="1">
        <v>6.9932466741184598</v>
      </c>
      <c r="J248" s="1">
        <v>7.2750947402063701</v>
      </c>
    </row>
    <row r="249" spans="1:10" x14ac:dyDescent="0.25">
      <c r="A249" t="s">
        <v>186</v>
      </c>
      <c r="B249" t="s">
        <v>51</v>
      </c>
      <c r="C249" t="s">
        <v>71</v>
      </c>
      <c r="D249">
        <v>17</v>
      </c>
      <c r="E249" s="36">
        <v>0.17699999999999999</v>
      </c>
      <c r="F249" s="1">
        <v>8.1091738677211591</v>
      </c>
      <c r="J249" s="1">
        <v>7.0000581758948197</v>
      </c>
    </row>
    <row r="250" spans="1:10" x14ac:dyDescent="0.25">
      <c r="A250" t="s">
        <v>186</v>
      </c>
      <c r="B250" t="s">
        <v>51</v>
      </c>
      <c r="C250" t="s">
        <v>72</v>
      </c>
      <c r="D250">
        <v>12</v>
      </c>
      <c r="E250" s="36">
        <v>0.125</v>
      </c>
      <c r="F250" s="1">
        <v>3.2196936076684399</v>
      </c>
      <c r="J250" s="1">
        <v>2.9086570569901999</v>
      </c>
    </row>
    <row r="251" spans="1:10" x14ac:dyDescent="0.25">
      <c r="A251" t="s">
        <v>186</v>
      </c>
      <c r="B251" t="s">
        <v>52</v>
      </c>
      <c r="C251" t="s">
        <v>66</v>
      </c>
      <c r="D251">
        <v>52</v>
      </c>
      <c r="E251" s="36">
        <v>0.11799999999999999</v>
      </c>
      <c r="F251" s="1">
        <v>16.472136499884598</v>
      </c>
      <c r="G251" s="1">
        <v>4.9325093950673402</v>
      </c>
      <c r="H251" s="1">
        <v>11.2477310470011</v>
      </c>
      <c r="I251" s="1">
        <v>25.275962210384002</v>
      </c>
      <c r="J251" s="1">
        <v>10.068697332045399</v>
      </c>
    </row>
    <row r="252" spans="1:10" x14ac:dyDescent="0.25">
      <c r="A252" t="s">
        <v>186</v>
      </c>
      <c r="B252" t="s">
        <v>52</v>
      </c>
      <c r="C252" t="s">
        <v>67</v>
      </c>
      <c r="D252">
        <v>98</v>
      </c>
      <c r="E252" s="36">
        <v>0.223</v>
      </c>
      <c r="F252" s="1">
        <v>12.414119814543101</v>
      </c>
      <c r="G252" s="1">
        <v>4.2839947081240801</v>
      </c>
      <c r="H252" s="1">
        <v>9.26756873728419</v>
      </c>
      <c r="I252" s="1">
        <v>16.237946657731701</v>
      </c>
      <c r="J252" s="1">
        <v>8.3549945681350302</v>
      </c>
    </row>
    <row r="253" spans="1:10" x14ac:dyDescent="0.25">
      <c r="A253" t="s">
        <v>186</v>
      </c>
      <c r="B253" t="s">
        <v>52</v>
      </c>
      <c r="C253" t="s">
        <v>68</v>
      </c>
      <c r="D253">
        <v>117</v>
      </c>
      <c r="E253" s="36">
        <v>0.26600000000000001</v>
      </c>
      <c r="F253" s="1">
        <v>12.0465231982774</v>
      </c>
      <c r="G253" s="1">
        <v>4.6870629370629402</v>
      </c>
      <c r="H253" s="1">
        <v>8.9389880952380896</v>
      </c>
      <c r="I253" s="1">
        <v>13.133488372093</v>
      </c>
      <c r="J253" s="1">
        <v>9.3742983026363298</v>
      </c>
    </row>
    <row r="254" spans="1:10" x14ac:dyDescent="0.25">
      <c r="A254" t="s">
        <v>186</v>
      </c>
      <c r="B254" t="s">
        <v>52</v>
      </c>
      <c r="C254" t="s">
        <v>70</v>
      </c>
      <c r="D254">
        <v>131</v>
      </c>
      <c r="E254" s="36">
        <v>0.29799999999999999</v>
      </c>
      <c r="F254" s="1">
        <v>10.2682245616387</v>
      </c>
      <c r="G254" s="1">
        <v>4.5227040565766297</v>
      </c>
      <c r="H254" s="1">
        <v>7.6004343105320302</v>
      </c>
      <c r="I254" s="1">
        <v>11.910605759660299</v>
      </c>
      <c r="J254" s="1">
        <v>8.9924384479054709</v>
      </c>
    </row>
    <row r="255" spans="1:10" x14ac:dyDescent="0.25">
      <c r="A255" t="s">
        <v>186</v>
      </c>
      <c r="B255" t="s">
        <v>52</v>
      </c>
      <c r="C255" t="s">
        <v>71</v>
      </c>
      <c r="D255">
        <v>32</v>
      </c>
      <c r="E255" s="36">
        <v>7.2999999999999995E-2</v>
      </c>
      <c r="F255" s="1">
        <v>6.0761352503784796</v>
      </c>
      <c r="H255" s="1">
        <v>5.32637040698215</v>
      </c>
      <c r="J255" s="1">
        <v>5.2088106387766704</v>
      </c>
    </row>
    <row r="256" spans="1:10" x14ac:dyDescent="0.25">
      <c r="A256" t="s">
        <v>186</v>
      </c>
      <c r="B256" t="s">
        <v>52</v>
      </c>
      <c r="C256" t="s">
        <v>72</v>
      </c>
      <c r="D256">
        <v>10</v>
      </c>
      <c r="E256" s="36">
        <v>2.3E-2</v>
      </c>
      <c r="F256" s="1">
        <v>5.4002149417352303</v>
      </c>
      <c r="J256" s="1">
        <v>4.9965164448907897</v>
      </c>
    </row>
    <row r="257" spans="1:10" x14ac:dyDescent="0.25">
      <c r="A257" t="s">
        <v>186</v>
      </c>
      <c r="B257" t="s">
        <v>53</v>
      </c>
      <c r="C257" t="s">
        <v>66</v>
      </c>
      <c r="D257">
        <v>863</v>
      </c>
      <c r="E257" s="36">
        <v>0.186</v>
      </c>
      <c r="F257" s="1">
        <v>16.8348270537487</v>
      </c>
      <c r="G257" s="1">
        <v>9.5907142110216395</v>
      </c>
      <c r="H257" s="1">
        <v>15.140893470790401</v>
      </c>
      <c r="I257" s="1">
        <v>22.087669622823</v>
      </c>
      <c r="J257" s="1">
        <v>14.9961527079017</v>
      </c>
    </row>
    <row r="258" spans="1:10" x14ac:dyDescent="0.25">
      <c r="A258" t="s">
        <v>186</v>
      </c>
      <c r="B258" t="s">
        <v>53</v>
      </c>
      <c r="C258" t="s">
        <v>67</v>
      </c>
      <c r="D258">
        <v>1844</v>
      </c>
      <c r="E258" s="36">
        <v>0.39600000000000002</v>
      </c>
      <c r="F258" s="1">
        <v>15.8067489127752</v>
      </c>
      <c r="G258" s="1">
        <v>8.9751789604730803</v>
      </c>
      <c r="H258" s="1">
        <v>14.180212945393199</v>
      </c>
      <c r="I258" s="1">
        <v>20.564776760694901</v>
      </c>
      <c r="J258" s="1">
        <v>13.882287006991399</v>
      </c>
    </row>
    <row r="259" spans="1:10" x14ac:dyDescent="0.25">
      <c r="A259" t="s">
        <v>186</v>
      </c>
      <c r="B259" t="s">
        <v>53</v>
      </c>
      <c r="C259" t="s">
        <v>68</v>
      </c>
      <c r="D259">
        <v>631</v>
      </c>
      <c r="E259" s="36">
        <v>0.13600000000000001</v>
      </c>
      <c r="F259" s="1">
        <v>14.1819911553302</v>
      </c>
      <c r="G259" s="1">
        <v>8.1901069518716607</v>
      </c>
      <c r="H259" s="1">
        <v>12.525641025641001</v>
      </c>
      <c r="I259" s="1">
        <v>17.911681508643301</v>
      </c>
      <c r="J259" s="1">
        <v>12.6973865792651</v>
      </c>
    </row>
    <row r="260" spans="1:10" x14ac:dyDescent="0.25">
      <c r="A260" t="s">
        <v>186</v>
      </c>
      <c r="B260" t="s">
        <v>53</v>
      </c>
      <c r="C260" t="s">
        <v>70</v>
      </c>
      <c r="D260">
        <v>885</v>
      </c>
      <c r="E260" s="36">
        <v>0.19</v>
      </c>
      <c r="F260" s="1">
        <v>12.162382527479799</v>
      </c>
      <c r="G260" s="1">
        <v>6.9223300970873796</v>
      </c>
      <c r="H260" s="1">
        <v>10.837398373983699</v>
      </c>
      <c r="I260" s="1">
        <v>14.88</v>
      </c>
      <c r="J260" s="1">
        <v>11.0816302017887</v>
      </c>
    </row>
    <row r="261" spans="1:10" x14ac:dyDescent="0.25">
      <c r="A261" t="s">
        <v>186</v>
      </c>
      <c r="B261" t="s">
        <v>53</v>
      </c>
      <c r="C261" t="s">
        <v>71</v>
      </c>
      <c r="D261">
        <v>155</v>
      </c>
      <c r="E261" s="36">
        <v>3.3000000000000002E-2</v>
      </c>
      <c r="F261" s="1">
        <v>15.367953092286699</v>
      </c>
      <c r="G261" s="1">
        <v>9.2377674956622293</v>
      </c>
      <c r="H261" s="1">
        <v>13.218181818181799</v>
      </c>
      <c r="I261" s="1">
        <v>19.0822115384615</v>
      </c>
      <c r="J261" s="1">
        <v>14.2582440230833</v>
      </c>
    </row>
    <row r="262" spans="1:10" x14ac:dyDescent="0.25">
      <c r="A262" t="s">
        <v>186</v>
      </c>
      <c r="B262" t="s">
        <v>53</v>
      </c>
      <c r="C262" t="s">
        <v>72</v>
      </c>
      <c r="D262">
        <v>274</v>
      </c>
      <c r="E262" s="36">
        <v>5.8999999999999997E-2</v>
      </c>
      <c r="F262" s="1">
        <v>10.910687185616</v>
      </c>
      <c r="G262" s="1">
        <v>6.4431818181818201</v>
      </c>
      <c r="H262" s="1">
        <v>9.7377695759154701</v>
      </c>
      <c r="I262" s="1">
        <v>13.1039347557205</v>
      </c>
      <c r="J262" s="1">
        <v>9.9577239623423495</v>
      </c>
    </row>
    <row r="263" spans="1:10" x14ac:dyDescent="0.25">
      <c r="A263" t="s">
        <v>186</v>
      </c>
      <c r="B263" t="s">
        <v>54</v>
      </c>
      <c r="C263" t="s">
        <v>66</v>
      </c>
      <c r="D263">
        <v>6355</v>
      </c>
      <c r="E263" s="36">
        <v>0.32100000000000001</v>
      </c>
      <c r="F263" s="1">
        <v>13.6090370546047</v>
      </c>
      <c r="G263" s="1">
        <v>5.5984453163593804</v>
      </c>
      <c r="H263" s="1">
        <v>10.5320197044335</v>
      </c>
      <c r="I263" s="1">
        <v>17.340840938722302</v>
      </c>
      <c r="J263" s="1">
        <v>9.1679401874189104</v>
      </c>
    </row>
    <row r="264" spans="1:10" x14ac:dyDescent="0.25">
      <c r="A264" t="s">
        <v>186</v>
      </c>
      <c r="B264" t="s">
        <v>54</v>
      </c>
      <c r="C264" t="s">
        <v>67</v>
      </c>
      <c r="D264">
        <v>5289</v>
      </c>
      <c r="E264" s="36">
        <v>0.26700000000000002</v>
      </c>
      <c r="F264" s="1">
        <v>11.6740084832146</v>
      </c>
      <c r="G264" s="1">
        <v>4.1326352530541</v>
      </c>
      <c r="H264" s="1">
        <v>8.4560975609756106</v>
      </c>
      <c r="I264" s="1">
        <v>15.005000000000001</v>
      </c>
      <c r="J264" s="1">
        <v>6.6342010922512999</v>
      </c>
    </row>
    <row r="265" spans="1:10" x14ac:dyDescent="0.25">
      <c r="A265" t="s">
        <v>186</v>
      </c>
      <c r="B265" t="s">
        <v>54</v>
      </c>
      <c r="C265" t="s">
        <v>68</v>
      </c>
      <c r="D265">
        <v>3888</v>
      </c>
      <c r="E265" s="36">
        <v>0.19600000000000001</v>
      </c>
      <c r="F265" s="1">
        <v>10.132596301351899</v>
      </c>
      <c r="G265" s="1">
        <v>3.6852171928255699</v>
      </c>
      <c r="H265" s="1">
        <v>7.2400766906809197</v>
      </c>
      <c r="I265" s="1">
        <v>12.593293306703</v>
      </c>
      <c r="J265" s="1">
        <v>6.4524873857778102</v>
      </c>
    </row>
    <row r="266" spans="1:10" x14ac:dyDescent="0.25">
      <c r="A266" t="s">
        <v>186</v>
      </c>
      <c r="B266" t="s">
        <v>54</v>
      </c>
      <c r="C266" t="s">
        <v>70</v>
      </c>
      <c r="D266">
        <v>3511</v>
      </c>
      <c r="E266" s="36">
        <v>0.17699999999999999</v>
      </c>
      <c r="F266" s="1">
        <v>8.2605389140824403</v>
      </c>
      <c r="G266" s="1">
        <v>2.8464905765394102</v>
      </c>
      <c r="H266" s="1">
        <v>5.5694444444444402</v>
      </c>
      <c r="I266" s="1">
        <v>9.5702601543154202</v>
      </c>
      <c r="J266" s="1">
        <v>5.3179423712335296</v>
      </c>
    </row>
    <row r="267" spans="1:10" x14ac:dyDescent="0.25">
      <c r="A267" t="s">
        <v>186</v>
      </c>
      <c r="B267" t="s">
        <v>54</v>
      </c>
      <c r="C267" t="s">
        <v>71</v>
      </c>
      <c r="D267">
        <v>515</v>
      </c>
      <c r="E267" s="36">
        <v>2.5999999999999999E-2</v>
      </c>
      <c r="F267" s="1">
        <v>8.5770515357152295</v>
      </c>
      <c r="G267" s="1">
        <v>2.2965580835456598</v>
      </c>
      <c r="H267" s="1">
        <v>4.7799145299145298</v>
      </c>
      <c r="I267" s="1">
        <v>9.5211891208096109</v>
      </c>
      <c r="J267" s="1">
        <v>3.2794778590189901</v>
      </c>
    </row>
    <row r="268" spans="1:10" x14ac:dyDescent="0.25">
      <c r="A268" t="s">
        <v>186</v>
      </c>
      <c r="B268" t="s">
        <v>54</v>
      </c>
      <c r="C268" t="s">
        <v>72</v>
      </c>
      <c r="D268">
        <v>238</v>
      </c>
      <c r="E268" s="36">
        <v>1.2E-2</v>
      </c>
      <c r="F268" s="1">
        <v>7.6925965052985497</v>
      </c>
      <c r="G268" s="1">
        <v>1.65779025593828</v>
      </c>
      <c r="H268" s="1">
        <v>3.94045636593592</v>
      </c>
      <c r="I268" s="1">
        <v>8.1962315359840101</v>
      </c>
      <c r="J268" s="1">
        <v>3.2856098658451902</v>
      </c>
    </row>
    <row r="269" spans="1:10" x14ac:dyDescent="0.25">
      <c r="A269" t="s">
        <v>186</v>
      </c>
      <c r="B269" t="s">
        <v>55</v>
      </c>
      <c r="C269" t="s">
        <v>66</v>
      </c>
      <c r="D269">
        <v>6799</v>
      </c>
      <c r="E269" s="36">
        <v>0.5</v>
      </c>
      <c r="F269" s="1">
        <v>13.750593140444099</v>
      </c>
      <c r="G269" s="1">
        <v>7.3789065810982599</v>
      </c>
      <c r="H269" s="1">
        <v>11.7251461988304</v>
      </c>
      <c r="I269" s="1">
        <v>17.545599728168501</v>
      </c>
      <c r="J269" s="1">
        <v>11.324331916039799</v>
      </c>
    </row>
    <row r="270" spans="1:10" x14ac:dyDescent="0.25">
      <c r="A270" t="s">
        <v>186</v>
      </c>
      <c r="B270" t="s">
        <v>55</v>
      </c>
      <c r="C270" t="s">
        <v>67</v>
      </c>
      <c r="D270">
        <v>3519</v>
      </c>
      <c r="E270" s="36">
        <v>0.25900000000000001</v>
      </c>
      <c r="F270" s="1">
        <v>12.9538764322288</v>
      </c>
      <c r="G270" s="1">
        <v>6.6946060007816497</v>
      </c>
      <c r="H270" s="1">
        <v>10.981055480378901</v>
      </c>
      <c r="I270" s="1">
        <v>16.370448460508701</v>
      </c>
      <c r="J270" s="1">
        <v>9.2226110243497796</v>
      </c>
    </row>
    <row r="271" spans="1:10" x14ac:dyDescent="0.25">
      <c r="A271" t="s">
        <v>186</v>
      </c>
      <c r="B271" t="s">
        <v>55</v>
      </c>
      <c r="C271" t="s">
        <v>68</v>
      </c>
      <c r="D271">
        <v>1522</v>
      </c>
      <c r="E271" s="36">
        <v>0.112</v>
      </c>
      <c r="F271" s="1">
        <v>11.484566807686299</v>
      </c>
      <c r="G271" s="1">
        <v>6.0207512310465603</v>
      </c>
      <c r="H271" s="1">
        <v>9.6566644562334201</v>
      </c>
      <c r="I271" s="1">
        <v>14.9062141341235</v>
      </c>
      <c r="J271" s="1">
        <v>7.2609222368057704</v>
      </c>
    </row>
    <row r="272" spans="1:10" x14ac:dyDescent="0.25">
      <c r="A272" t="s">
        <v>186</v>
      </c>
      <c r="B272" t="s">
        <v>55</v>
      </c>
      <c r="C272" t="s">
        <v>70</v>
      </c>
      <c r="D272">
        <v>1381</v>
      </c>
      <c r="E272" s="36">
        <v>0.10199999999999999</v>
      </c>
      <c r="F272" s="1">
        <v>10.4384309317639</v>
      </c>
      <c r="G272" s="1">
        <v>5.7125382262996904</v>
      </c>
      <c r="H272" s="1">
        <v>9.0443786982248504</v>
      </c>
      <c r="I272" s="1">
        <v>12.773809523809501</v>
      </c>
      <c r="J272" s="1">
        <v>8.6284109123970598</v>
      </c>
    </row>
    <row r="273" spans="1:10" x14ac:dyDescent="0.25">
      <c r="A273" t="s">
        <v>186</v>
      </c>
      <c r="B273" t="s">
        <v>55</v>
      </c>
      <c r="C273" t="s">
        <v>71</v>
      </c>
      <c r="D273">
        <v>244</v>
      </c>
      <c r="E273" s="36">
        <v>1.7999999999999999E-2</v>
      </c>
      <c r="F273" s="1">
        <v>10.7901939309595</v>
      </c>
      <c r="G273" s="1">
        <v>4.6700057077625603</v>
      </c>
      <c r="H273" s="1">
        <v>8.09121202564911</v>
      </c>
      <c r="I273" s="1">
        <v>13.3887243494817</v>
      </c>
      <c r="J273" s="1">
        <v>4.3063666563170599</v>
      </c>
    </row>
    <row r="274" spans="1:10" x14ac:dyDescent="0.25">
      <c r="A274" t="s">
        <v>186</v>
      </c>
      <c r="B274" t="s">
        <v>55</v>
      </c>
      <c r="C274" t="s">
        <v>72</v>
      </c>
      <c r="D274">
        <v>123</v>
      </c>
      <c r="E274" s="36">
        <v>8.9999999999999993E-3</v>
      </c>
      <c r="F274" s="1">
        <v>8.7459917552070205</v>
      </c>
      <c r="G274" s="1">
        <v>4.0313352613772802</v>
      </c>
      <c r="H274" s="1">
        <v>6.6454545454545499</v>
      </c>
      <c r="I274" s="1">
        <v>9.9587912087912098</v>
      </c>
      <c r="J274" s="1">
        <v>7.5578666101655001</v>
      </c>
    </row>
    <row r="275" spans="1:10" x14ac:dyDescent="0.25">
      <c r="A275" t="s">
        <v>186</v>
      </c>
      <c r="B275" t="s">
        <v>56</v>
      </c>
      <c r="C275" t="s">
        <v>66</v>
      </c>
      <c r="D275">
        <v>7619</v>
      </c>
      <c r="E275" s="36">
        <v>0.68400000000000005</v>
      </c>
      <c r="F275" s="1">
        <v>19.423498654077299</v>
      </c>
      <c r="G275" s="1">
        <v>9.1741131567130694</v>
      </c>
      <c r="H275" s="1">
        <v>15.481632653061199</v>
      </c>
      <c r="I275" s="1">
        <v>25.220104078164798</v>
      </c>
      <c r="J275" s="1">
        <v>15.7702201901956</v>
      </c>
    </row>
    <row r="276" spans="1:10" x14ac:dyDescent="0.25">
      <c r="A276" t="s">
        <v>186</v>
      </c>
      <c r="B276" t="s">
        <v>56</v>
      </c>
      <c r="C276" t="s">
        <v>67</v>
      </c>
      <c r="D276">
        <v>2501</v>
      </c>
      <c r="E276" s="36">
        <v>0.22500000000000001</v>
      </c>
      <c r="F276" s="1">
        <v>21.079320356526399</v>
      </c>
      <c r="G276" s="1">
        <v>9.8290322580645206</v>
      </c>
      <c r="H276" s="1">
        <v>16.5834990059642</v>
      </c>
      <c r="I276" s="1">
        <v>27.554502369668199</v>
      </c>
      <c r="J276" s="1">
        <v>16.888468391221199</v>
      </c>
    </row>
    <row r="277" spans="1:10" x14ac:dyDescent="0.25">
      <c r="A277" t="s">
        <v>186</v>
      </c>
      <c r="B277" t="s">
        <v>56</v>
      </c>
      <c r="C277" t="s">
        <v>68</v>
      </c>
      <c r="D277">
        <v>585</v>
      </c>
      <c r="E277" s="36">
        <v>5.2999999999999999E-2</v>
      </c>
      <c r="F277" s="1">
        <v>18.901536351552501</v>
      </c>
      <c r="G277" s="1">
        <v>9.2582159624413105</v>
      </c>
      <c r="H277" s="1">
        <v>14.6505576208178</v>
      </c>
      <c r="I277" s="1">
        <v>23.927007299270102</v>
      </c>
      <c r="J277" s="1">
        <v>15.663110779559901</v>
      </c>
    </row>
    <row r="278" spans="1:10" x14ac:dyDescent="0.25">
      <c r="A278" t="s">
        <v>186</v>
      </c>
      <c r="B278" t="s">
        <v>56</v>
      </c>
      <c r="C278" t="s">
        <v>70</v>
      </c>
      <c r="D278">
        <v>325</v>
      </c>
      <c r="E278" s="36">
        <v>2.9000000000000001E-2</v>
      </c>
      <c r="F278" s="1">
        <v>16.962733568170599</v>
      </c>
      <c r="G278" s="1">
        <v>7.8768115942029002</v>
      </c>
      <c r="H278" s="1">
        <v>13.061181434599201</v>
      </c>
      <c r="I278" s="1">
        <v>21.235714285714302</v>
      </c>
      <c r="J278" s="1">
        <v>14.3705019222839</v>
      </c>
    </row>
    <row r="279" spans="1:10" x14ac:dyDescent="0.25">
      <c r="A279" t="s">
        <v>186</v>
      </c>
      <c r="B279" t="s">
        <v>56</v>
      </c>
      <c r="C279" t="s">
        <v>71</v>
      </c>
      <c r="D279">
        <v>60</v>
      </c>
      <c r="E279" s="36">
        <v>5.0000000000000001E-3</v>
      </c>
      <c r="F279" s="1">
        <v>15.1561538970276</v>
      </c>
      <c r="G279" s="1">
        <v>6.9990442598702902</v>
      </c>
      <c r="H279" s="1">
        <v>11.29698953612</v>
      </c>
      <c r="I279" s="1">
        <v>17.623446327683599</v>
      </c>
      <c r="J279" s="1">
        <v>14.0402368456466</v>
      </c>
    </row>
    <row r="280" spans="1:10" x14ac:dyDescent="0.25">
      <c r="A280" t="s">
        <v>186</v>
      </c>
      <c r="B280" t="s">
        <v>56</v>
      </c>
      <c r="C280" t="s">
        <v>72</v>
      </c>
      <c r="D280">
        <v>50</v>
      </c>
      <c r="E280" s="36">
        <v>4.0000000000000001E-3</v>
      </c>
      <c r="F280" s="1">
        <v>12.6304610036805</v>
      </c>
      <c r="G280" s="1">
        <v>6.1761444921316198</v>
      </c>
      <c r="H280" s="1">
        <v>9.0188106296424397</v>
      </c>
      <c r="I280" s="1">
        <v>13.7376055893266</v>
      </c>
      <c r="J280" s="1">
        <v>11.486331903440201</v>
      </c>
    </row>
    <row r="281" spans="1:10" x14ac:dyDescent="0.25">
      <c r="A281" t="s">
        <v>186</v>
      </c>
      <c r="B281" t="s">
        <v>57</v>
      </c>
      <c r="C281" t="s">
        <v>66</v>
      </c>
      <c r="D281">
        <v>19977</v>
      </c>
      <c r="E281" s="36">
        <v>0.623</v>
      </c>
      <c r="F281" s="1">
        <v>13.593092779047</v>
      </c>
      <c r="G281" s="1">
        <v>7.8477987421383704</v>
      </c>
      <c r="H281" s="1">
        <v>11.835106382978701</v>
      </c>
      <c r="I281" s="1">
        <v>17.173913043478301</v>
      </c>
      <c r="J281" s="1">
        <v>11.5813603842599</v>
      </c>
    </row>
    <row r="282" spans="1:10" x14ac:dyDescent="0.25">
      <c r="A282" t="s">
        <v>186</v>
      </c>
      <c r="B282" t="s">
        <v>57</v>
      </c>
      <c r="C282" t="s">
        <v>67</v>
      </c>
      <c r="D282">
        <v>8545</v>
      </c>
      <c r="E282" s="36">
        <v>0.26600000000000001</v>
      </c>
      <c r="F282" s="1">
        <v>13.080106489108701</v>
      </c>
      <c r="G282" s="1">
        <v>7.4</v>
      </c>
      <c r="H282" s="1">
        <v>11.272108843537399</v>
      </c>
      <c r="I282" s="1">
        <v>16.440329218106999</v>
      </c>
      <c r="J282" s="1">
        <v>10.730509689144</v>
      </c>
    </row>
    <row r="283" spans="1:10" x14ac:dyDescent="0.25">
      <c r="A283" t="s">
        <v>186</v>
      </c>
      <c r="B283" t="s">
        <v>57</v>
      </c>
      <c r="C283" t="s">
        <v>68</v>
      </c>
      <c r="D283">
        <v>2076</v>
      </c>
      <c r="E283" s="36">
        <v>6.5000000000000002E-2</v>
      </c>
      <c r="F283" s="1">
        <v>12.097123980238299</v>
      </c>
      <c r="G283" s="1">
        <v>7.0949823345563301</v>
      </c>
      <c r="H283" s="1">
        <v>10.4448879250715</v>
      </c>
      <c r="I283" s="1">
        <v>14.4722796384529</v>
      </c>
      <c r="J283" s="1">
        <v>9.4730140694022396</v>
      </c>
    </row>
    <row r="284" spans="1:10" x14ac:dyDescent="0.25">
      <c r="A284" t="s">
        <v>186</v>
      </c>
      <c r="B284" t="s">
        <v>57</v>
      </c>
      <c r="C284" t="s">
        <v>70</v>
      </c>
      <c r="D284">
        <v>1178</v>
      </c>
      <c r="E284" s="36">
        <v>3.6999999999999998E-2</v>
      </c>
      <c r="F284" s="1">
        <v>10.1603742507845</v>
      </c>
      <c r="G284" s="1">
        <v>6.2126269121429498</v>
      </c>
      <c r="H284" s="1">
        <v>8.9853552139592807</v>
      </c>
      <c r="I284" s="1">
        <v>11.9997539688706</v>
      </c>
      <c r="J284" s="1">
        <v>8.0381393259602998</v>
      </c>
    </row>
    <row r="285" spans="1:10" x14ac:dyDescent="0.25">
      <c r="A285" t="s">
        <v>186</v>
      </c>
      <c r="B285" t="s">
        <v>57</v>
      </c>
      <c r="C285" t="s">
        <v>71</v>
      </c>
      <c r="D285">
        <v>198</v>
      </c>
      <c r="E285" s="36">
        <v>6.0000000000000001E-3</v>
      </c>
      <c r="F285" s="1">
        <v>9.5022442607160897</v>
      </c>
      <c r="G285" s="1">
        <v>5.98610371455199</v>
      </c>
      <c r="H285" s="1">
        <v>8.5405655015629396</v>
      </c>
      <c r="I285" s="1">
        <v>11.332299270072999</v>
      </c>
      <c r="J285" s="1">
        <v>8.23243738064048</v>
      </c>
    </row>
    <row r="286" spans="1:10" x14ac:dyDescent="0.25">
      <c r="A286" t="s">
        <v>186</v>
      </c>
      <c r="B286" t="s">
        <v>57</v>
      </c>
      <c r="C286" t="s">
        <v>72</v>
      </c>
      <c r="D286">
        <v>117</v>
      </c>
      <c r="E286" s="36">
        <v>4.0000000000000001E-3</v>
      </c>
      <c r="F286" s="1">
        <v>8.5684066757054609</v>
      </c>
      <c r="G286" s="1">
        <v>5.0635451505016702</v>
      </c>
      <c r="H286" s="1">
        <v>7.2597402597402603</v>
      </c>
      <c r="I286" s="1">
        <v>10.160194174757301</v>
      </c>
      <c r="J286" s="1">
        <v>7.1470017686997203</v>
      </c>
    </row>
    <row r="287" spans="1:10" x14ac:dyDescent="0.25">
      <c r="A287" t="s">
        <v>186</v>
      </c>
      <c r="B287" t="s">
        <v>58</v>
      </c>
      <c r="C287" t="s">
        <v>66</v>
      </c>
      <c r="D287">
        <v>859</v>
      </c>
      <c r="E287" s="36">
        <v>0.104</v>
      </c>
      <c r="F287" s="1">
        <v>11.800571272002401</v>
      </c>
      <c r="G287" s="1">
        <v>7.9633019853230804</v>
      </c>
      <c r="H287" s="1">
        <v>11.458115730102399</v>
      </c>
      <c r="I287" s="1">
        <v>14.998099178571399</v>
      </c>
      <c r="J287" s="1">
        <v>9.6856532002518207</v>
      </c>
    </row>
    <row r="288" spans="1:10" x14ac:dyDescent="0.25">
      <c r="A288" t="s">
        <v>186</v>
      </c>
      <c r="B288" t="s">
        <v>58</v>
      </c>
      <c r="C288" t="s">
        <v>67</v>
      </c>
      <c r="D288">
        <v>2051</v>
      </c>
      <c r="E288" s="36">
        <v>0.249</v>
      </c>
      <c r="F288" s="1">
        <v>10.5393735561423</v>
      </c>
      <c r="G288" s="1">
        <v>6.2364130473246098</v>
      </c>
      <c r="H288" s="1">
        <v>10.9676724137931</v>
      </c>
      <c r="I288" s="1">
        <v>14.3717074270134</v>
      </c>
      <c r="J288" s="1">
        <v>9.4367170512377001</v>
      </c>
    </row>
    <row r="289" spans="1:10" x14ac:dyDescent="0.25">
      <c r="A289" t="s">
        <v>186</v>
      </c>
      <c r="B289" t="s">
        <v>58</v>
      </c>
      <c r="C289" t="s">
        <v>68</v>
      </c>
      <c r="D289">
        <v>1860</v>
      </c>
      <c r="E289" s="36">
        <v>0.22500000000000001</v>
      </c>
      <c r="F289" s="1">
        <v>10.4422245999927</v>
      </c>
      <c r="G289" s="1">
        <v>7.7438984531823003</v>
      </c>
      <c r="H289" s="1">
        <v>10.071461871461899</v>
      </c>
      <c r="I289" s="1">
        <v>12.9314518981985</v>
      </c>
      <c r="J289" s="1">
        <v>8.9677273081994002</v>
      </c>
    </row>
    <row r="290" spans="1:10" x14ac:dyDescent="0.25">
      <c r="A290" t="s">
        <v>186</v>
      </c>
      <c r="B290" t="s">
        <v>58</v>
      </c>
      <c r="C290" t="s">
        <v>70</v>
      </c>
      <c r="D290">
        <v>2176</v>
      </c>
      <c r="E290" s="36">
        <v>0.26400000000000001</v>
      </c>
      <c r="F290" s="1">
        <v>8.5302177228702796</v>
      </c>
      <c r="G290" s="1">
        <v>6.2082305495361796</v>
      </c>
      <c r="H290" s="1">
        <v>7.8496701390394001</v>
      </c>
      <c r="I290" s="1">
        <v>10.035131611157199</v>
      </c>
      <c r="J290" s="1">
        <v>7.4010045593100999</v>
      </c>
    </row>
    <row r="291" spans="1:10" x14ac:dyDescent="0.25">
      <c r="A291" t="s">
        <v>186</v>
      </c>
      <c r="B291" t="s">
        <v>58</v>
      </c>
      <c r="C291" t="s">
        <v>71</v>
      </c>
      <c r="D291">
        <v>942</v>
      </c>
      <c r="E291" s="36">
        <v>0.114</v>
      </c>
      <c r="F291" s="1">
        <v>7.8851131194613799</v>
      </c>
      <c r="G291" s="1">
        <v>5.1776455767077296</v>
      </c>
      <c r="H291" s="1">
        <v>7.1022565358560197</v>
      </c>
      <c r="I291" s="1">
        <v>9.5326026874222993</v>
      </c>
      <c r="J291" s="1">
        <v>6.0856969165143502</v>
      </c>
    </row>
    <row r="292" spans="1:10" x14ac:dyDescent="0.25">
      <c r="A292" t="s">
        <v>186</v>
      </c>
      <c r="B292" t="s">
        <v>58</v>
      </c>
      <c r="C292" t="s">
        <v>72</v>
      </c>
      <c r="D292">
        <v>362</v>
      </c>
      <c r="E292" s="36">
        <v>4.3999999999999997E-2</v>
      </c>
      <c r="F292" s="1">
        <v>6.8937396691091699</v>
      </c>
      <c r="G292" s="1">
        <v>4.3628562801352597</v>
      </c>
      <c r="H292" s="1">
        <v>6.5086091310137997</v>
      </c>
      <c r="I292" s="1">
        <v>8.6551948358014492</v>
      </c>
      <c r="J292" s="1">
        <v>5.5781895906128396</v>
      </c>
    </row>
    <row r="293" spans="1:10" x14ac:dyDescent="0.25">
      <c r="A293" t="s">
        <v>186</v>
      </c>
      <c r="B293" t="s">
        <v>59</v>
      </c>
      <c r="C293" t="s">
        <v>66</v>
      </c>
      <c r="D293">
        <v>534</v>
      </c>
      <c r="E293" s="36">
        <v>0.13200000000000001</v>
      </c>
      <c r="F293" s="1">
        <v>11.212820569863601</v>
      </c>
      <c r="G293" s="1">
        <v>7.5366342379754903</v>
      </c>
      <c r="H293" s="1">
        <v>11.1724618295707</v>
      </c>
      <c r="I293" s="1">
        <v>14.735649905123299</v>
      </c>
      <c r="J293" s="1">
        <v>9.3079651354468407</v>
      </c>
    </row>
    <row r="294" spans="1:10" x14ac:dyDescent="0.25">
      <c r="A294" t="s">
        <v>186</v>
      </c>
      <c r="B294" t="s">
        <v>59</v>
      </c>
      <c r="C294" t="s">
        <v>67</v>
      </c>
      <c r="D294">
        <v>821</v>
      </c>
      <c r="E294" s="36">
        <v>0.20300000000000001</v>
      </c>
      <c r="F294" s="1">
        <v>10.1208287600038</v>
      </c>
      <c r="G294" s="1">
        <v>6.2678111587982803</v>
      </c>
      <c r="H294" s="1">
        <v>10.1718857142857</v>
      </c>
      <c r="I294" s="1">
        <v>13.585291113381</v>
      </c>
      <c r="J294" s="1">
        <v>9.1640798851303895</v>
      </c>
    </row>
    <row r="295" spans="1:10" x14ac:dyDescent="0.25">
      <c r="A295" t="s">
        <v>186</v>
      </c>
      <c r="B295" t="s">
        <v>59</v>
      </c>
      <c r="C295" t="s">
        <v>68</v>
      </c>
      <c r="D295">
        <v>1129</v>
      </c>
      <c r="E295" s="36">
        <v>0.27900000000000003</v>
      </c>
      <c r="F295" s="1">
        <v>9.9933988017696702</v>
      </c>
      <c r="G295" s="1">
        <v>7.6790753527469198</v>
      </c>
      <c r="H295" s="1">
        <v>9.9103030303030302</v>
      </c>
      <c r="I295" s="1">
        <v>12.0881502890173</v>
      </c>
      <c r="J295" s="1">
        <v>9.3714741028882393</v>
      </c>
    </row>
    <row r="296" spans="1:10" x14ac:dyDescent="0.25">
      <c r="A296" t="s">
        <v>186</v>
      </c>
      <c r="B296" t="s">
        <v>59</v>
      </c>
      <c r="C296" t="s">
        <v>70</v>
      </c>
      <c r="D296">
        <v>960</v>
      </c>
      <c r="E296" s="36">
        <v>0.23699999999999999</v>
      </c>
      <c r="F296" s="1">
        <v>8.0370122626366101</v>
      </c>
      <c r="G296" s="1">
        <v>6.0617144229383202</v>
      </c>
      <c r="H296" s="1">
        <v>7.68035591362211</v>
      </c>
      <c r="I296" s="1">
        <v>9.4296047766283699</v>
      </c>
      <c r="J296" s="1">
        <v>7.2712934099810598</v>
      </c>
    </row>
    <row r="297" spans="1:10" x14ac:dyDescent="0.25">
      <c r="A297" t="s">
        <v>186</v>
      </c>
      <c r="B297" t="s">
        <v>59</v>
      </c>
      <c r="C297" t="s">
        <v>71</v>
      </c>
      <c r="D297">
        <v>391</v>
      </c>
      <c r="E297" s="36">
        <v>9.7000000000000003E-2</v>
      </c>
      <c r="F297" s="1">
        <v>7.74766023538103</v>
      </c>
      <c r="G297" s="1">
        <v>5.74251640371262</v>
      </c>
      <c r="H297" s="1">
        <v>7.3561228905235803</v>
      </c>
      <c r="I297" s="1">
        <v>9.0991926500341496</v>
      </c>
      <c r="J297" s="1">
        <v>6.7798507434697504</v>
      </c>
    </row>
    <row r="298" spans="1:10" x14ac:dyDescent="0.25">
      <c r="A298" t="s">
        <v>186</v>
      </c>
      <c r="B298" t="s">
        <v>59</v>
      </c>
      <c r="C298" t="s">
        <v>72</v>
      </c>
      <c r="D298">
        <v>213</v>
      </c>
      <c r="E298" s="36">
        <v>5.2999999999999999E-2</v>
      </c>
      <c r="F298" s="1">
        <v>7.10766137625391</v>
      </c>
      <c r="G298" s="1">
        <v>4.6655747468731397</v>
      </c>
      <c r="H298" s="1">
        <v>6.6801801801801801</v>
      </c>
      <c r="I298" s="1">
        <v>8.5682719546742199</v>
      </c>
      <c r="J298" s="1">
        <v>5.9452315101981199</v>
      </c>
    </row>
    <row r="299" spans="1:10" x14ac:dyDescent="0.25">
      <c r="A299" t="s">
        <v>186</v>
      </c>
      <c r="B299" t="s">
        <v>60</v>
      </c>
      <c r="C299" t="s">
        <v>66</v>
      </c>
      <c r="D299">
        <v>214</v>
      </c>
      <c r="E299" s="36">
        <v>0.153</v>
      </c>
      <c r="F299" s="1">
        <v>16.6085451199551</v>
      </c>
      <c r="G299" s="1">
        <v>9.2413959289149297</v>
      </c>
      <c r="H299" s="1">
        <v>14.4232773256835</v>
      </c>
      <c r="I299" s="1">
        <v>19.9894461901021</v>
      </c>
      <c r="J299" s="1">
        <v>15.1025193732291</v>
      </c>
    </row>
    <row r="300" spans="1:10" x14ac:dyDescent="0.25">
      <c r="A300" t="s">
        <v>186</v>
      </c>
      <c r="B300" t="s">
        <v>60</v>
      </c>
      <c r="C300" t="s">
        <v>67</v>
      </c>
      <c r="D300">
        <v>239</v>
      </c>
      <c r="E300" s="36">
        <v>0.17</v>
      </c>
      <c r="F300" s="1">
        <v>19.8666039563448</v>
      </c>
      <c r="G300" s="1">
        <v>10.756368988472699</v>
      </c>
      <c r="H300" s="1">
        <v>17.179706939452601</v>
      </c>
      <c r="I300" s="1">
        <v>25.8977636301288</v>
      </c>
      <c r="J300" s="1">
        <v>20.277223059082299</v>
      </c>
    </row>
    <row r="301" spans="1:10" x14ac:dyDescent="0.25">
      <c r="A301" t="s">
        <v>186</v>
      </c>
      <c r="B301" t="s">
        <v>60</v>
      </c>
      <c r="C301" t="s">
        <v>68</v>
      </c>
      <c r="D301">
        <v>227</v>
      </c>
      <c r="E301" s="36">
        <v>0.16200000000000001</v>
      </c>
      <c r="F301" s="1">
        <v>19.877034440221301</v>
      </c>
      <c r="G301" s="1">
        <v>12.486298867373</v>
      </c>
      <c r="H301" s="1">
        <v>17.210084033613398</v>
      </c>
      <c r="I301" s="1">
        <v>23.021989533084302</v>
      </c>
      <c r="J301" s="1">
        <v>18.325601133421099</v>
      </c>
    </row>
    <row r="302" spans="1:10" x14ac:dyDescent="0.25">
      <c r="A302" t="s">
        <v>186</v>
      </c>
      <c r="B302" t="s">
        <v>60</v>
      </c>
      <c r="C302" t="s">
        <v>70</v>
      </c>
      <c r="D302">
        <v>320</v>
      </c>
      <c r="E302" s="36">
        <v>0.22800000000000001</v>
      </c>
      <c r="F302" s="1">
        <v>16.318132851738099</v>
      </c>
      <c r="G302" s="1">
        <v>10.1606625258799</v>
      </c>
      <c r="H302" s="1">
        <v>14.034619947647199</v>
      </c>
      <c r="I302" s="1">
        <v>19.7977378753564</v>
      </c>
      <c r="J302" s="1">
        <v>14.319407389972</v>
      </c>
    </row>
    <row r="303" spans="1:10" x14ac:dyDescent="0.25">
      <c r="A303" t="s">
        <v>186</v>
      </c>
      <c r="B303" t="s">
        <v>60</v>
      </c>
      <c r="C303" t="s">
        <v>71</v>
      </c>
      <c r="D303">
        <v>248</v>
      </c>
      <c r="E303" s="36">
        <v>0.17699999999999999</v>
      </c>
      <c r="F303" s="1">
        <v>12.0592782515922</v>
      </c>
      <c r="G303" s="1">
        <v>7.25051917266829</v>
      </c>
      <c r="H303" s="1">
        <v>10.9210879800992</v>
      </c>
      <c r="I303" s="1">
        <v>15.8303113179914</v>
      </c>
      <c r="J303" s="1">
        <v>9.8418998305818199</v>
      </c>
    </row>
    <row r="304" spans="1:10" x14ac:dyDescent="0.25">
      <c r="A304" t="s">
        <v>186</v>
      </c>
      <c r="B304" t="s">
        <v>60</v>
      </c>
      <c r="C304" t="s">
        <v>72</v>
      </c>
      <c r="D304">
        <v>155</v>
      </c>
      <c r="E304" s="36">
        <v>0.11</v>
      </c>
      <c r="F304" s="1">
        <v>8.0361567710649204</v>
      </c>
      <c r="G304" s="1">
        <v>4.8925388183101397</v>
      </c>
      <c r="H304" s="1">
        <v>7.3297350343473999</v>
      </c>
      <c r="I304" s="1">
        <v>10.127036289621101</v>
      </c>
      <c r="J304" s="1">
        <v>7.0523724894073201</v>
      </c>
    </row>
    <row r="305" spans="1:10" x14ac:dyDescent="0.25">
      <c r="A305" t="s">
        <v>186</v>
      </c>
      <c r="B305" t="s">
        <v>61</v>
      </c>
      <c r="C305" t="s">
        <v>73</v>
      </c>
      <c r="D305">
        <v>22</v>
      </c>
      <c r="E305" s="36">
        <v>0.21199999999999999</v>
      </c>
      <c r="F305" s="1">
        <v>37.1694409983062</v>
      </c>
      <c r="H305" s="1">
        <v>18.693844861020199</v>
      </c>
      <c r="J305" s="1">
        <v>38.729493849953201</v>
      </c>
    </row>
    <row r="306" spans="1:10" x14ac:dyDescent="0.25">
      <c r="A306" t="s">
        <v>186</v>
      </c>
      <c r="B306" t="s">
        <v>61</v>
      </c>
      <c r="C306" t="s">
        <v>68</v>
      </c>
      <c r="D306">
        <v>27</v>
      </c>
      <c r="E306" s="36">
        <v>0.26</v>
      </c>
      <c r="F306" s="1">
        <v>80.449149137036301</v>
      </c>
      <c r="H306" s="1">
        <v>19.112461147216699</v>
      </c>
      <c r="J306" s="1">
        <v>119.24836052876201</v>
      </c>
    </row>
    <row r="307" spans="1:10" x14ac:dyDescent="0.25">
      <c r="A307" t="s">
        <v>186</v>
      </c>
      <c r="B307" t="s">
        <v>61</v>
      </c>
      <c r="C307" t="s">
        <v>70</v>
      </c>
      <c r="D307">
        <v>37</v>
      </c>
      <c r="E307" s="36">
        <v>0.35599999999999998</v>
      </c>
      <c r="F307" s="1">
        <v>20.451944574925999</v>
      </c>
      <c r="H307" s="1">
        <v>13.6216216216216</v>
      </c>
      <c r="J307" s="1">
        <v>18.657761155532601</v>
      </c>
    </row>
    <row r="308" spans="1:10" x14ac:dyDescent="0.25">
      <c r="A308" t="s">
        <v>186</v>
      </c>
      <c r="B308" t="s">
        <v>61</v>
      </c>
      <c r="C308" t="s">
        <v>74</v>
      </c>
      <c r="D308">
        <v>18</v>
      </c>
      <c r="E308" s="36">
        <v>0.17299999999999999</v>
      </c>
      <c r="F308" s="1">
        <v>26.2690273317905</v>
      </c>
      <c r="J308" s="1">
        <v>34.9385305207378</v>
      </c>
    </row>
    <row r="309" spans="1:10" x14ac:dyDescent="0.25">
      <c r="A309" t="s">
        <v>186</v>
      </c>
      <c r="B309" t="s">
        <v>62</v>
      </c>
      <c r="C309" t="s">
        <v>66</v>
      </c>
      <c r="D309">
        <v>64</v>
      </c>
      <c r="E309" s="36">
        <v>0.16400000000000001</v>
      </c>
      <c r="F309" s="1">
        <v>19.223780940598299</v>
      </c>
      <c r="G309" s="1">
        <v>13.6765780464856</v>
      </c>
      <c r="H309" s="1">
        <v>16.6057195568495</v>
      </c>
      <c r="I309" s="1">
        <v>23.912947468637999</v>
      </c>
      <c r="J309" s="1">
        <v>16.6292549131228</v>
      </c>
    </row>
    <row r="310" spans="1:10" x14ac:dyDescent="0.25">
      <c r="A310" t="s">
        <v>186</v>
      </c>
      <c r="B310" t="s">
        <v>62</v>
      </c>
      <c r="C310" t="s">
        <v>67</v>
      </c>
      <c r="D310">
        <v>69</v>
      </c>
      <c r="E310" s="36">
        <v>0.17599999999999999</v>
      </c>
      <c r="F310" s="1">
        <v>19.312461786505899</v>
      </c>
      <c r="G310" s="1">
        <v>14.297856614929801</v>
      </c>
      <c r="H310" s="1">
        <v>17.253658536585402</v>
      </c>
      <c r="I310" s="1">
        <v>21.990625321932601</v>
      </c>
      <c r="J310" s="1">
        <v>18.426183069284502</v>
      </c>
    </row>
    <row r="311" spans="1:10" x14ac:dyDescent="0.25">
      <c r="A311" t="s">
        <v>186</v>
      </c>
      <c r="B311" t="s">
        <v>62</v>
      </c>
      <c r="C311" t="s">
        <v>68</v>
      </c>
      <c r="D311">
        <v>95</v>
      </c>
      <c r="E311" s="36">
        <v>0.24299999999999999</v>
      </c>
      <c r="F311" s="1">
        <v>19.647772815239598</v>
      </c>
      <c r="G311" s="1">
        <v>12.5294956369254</v>
      </c>
      <c r="H311" s="1">
        <v>15.803698435277401</v>
      </c>
      <c r="I311" s="1">
        <v>20.775910860476799</v>
      </c>
      <c r="J311" s="1">
        <v>16.291376354571302</v>
      </c>
    </row>
    <row r="312" spans="1:10" x14ac:dyDescent="0.25">
      <c r="A312" t="s">
        <v>186</v>
      </c>
      <c r="B312" t="s">
        <v>62</v>
      </c>
      <c r="C312" t="s">
        <v>70</v>
      </c>
      <c r="D312">
        <v>87</v>
      </c>
      <c r="E312" s="36">
        <v>0.223</v>
      </c>
      <c r="F312" s="1">
        <v>19.416719748802102</v>
      </c>
      <c r="G312" s="1">
        <v>9.8795948827292097</v>
      </c>
      <c r="H312" s="1">
        <v>15.3459357277883</v>
      </c>
      <c r="I312" s="1">
        <v>21.591869301911899</v>
      </c>
      <c r="J312" s="1">
        <v>16.849194871971399</v>
      </c>
    </row>
    <row r="313" spans="1:10" x14ac:dyDescent="0.25">
      <c r="A313" t="s">
        <v>186</v>
      </c>
      <c r="B313" t="s">
        <v>62</v>
      </c>
      <c r="C313" t="s">
        <v>71</v>
      </c>
      <c r="D313">
        <v>45</v>
      </c>
      <c r="E313" s="36">
        <v>0.115</v>
      </c>
      <c r="F313" s="1">
        <v>12.5046834715916</v>
      </c>
      <c r="G313" s="1">
        <v>6.34752353663528</v>
      </c>
      <c r="H313" s="1">
        <v>8.3870641738251592</v>
      </c>
      <c r="I313" s="1">
        <v>14.864341085271301</v>
      </c>
      <c r="J313" s="1">
        <v>11.0804312356357</v>
      </c>
    </row>
    <row r="314" spans="1:10" x14ac:dyDescent="0.25">
      <c r="A314" t="s">
        <v>186</v>
      </c>
      <c r="B314" t="s">
        <v>62</v>
      </c>
      <c r="C314" t="s">
        <v>72</v>
      </c>
      <c r="D314">
        <v>31</v>
      </c>
      <c r="E314" s="36">
        <v>7.9000000000000001E-2</v>
      </c>
      <c r="F314" s="1">
        <v>11.609947919166</v>
      </c>
      <c r="H314" s="1">
        <v>7.9839924670433096</v>
      </c>
      <c r="J314" s="1">
        <v>8.0836639070943992</v>
      </c>
    </row>
    <row r="315" spans="1:10" x14ac:dyDescent="0.25">
      <c r="A315" t="s">
        <v>186</v>
      </c>
      <c r="B315" t="s">
        <v>63</v>
      </c>
      <c r="C315" t="s">
        <v>66</v>
      </c>
      <c r="D315">
        <v>28</v>
      </c>
      <c r="E315" s="36">
        <v>0.17299999999999999</v>
      </c>
      <c r="F315" s="1">
        <v>30.629989222100502</v>
      </c>
      <c r="H315" s="1">
        <v>22.713960045374499</v>
      </c>
      <c r="J315" s="1">
        <v>29.4350498164657</v>
      </c>
    </row>
    <row r="316" spans="1:10" x14ac:dyDescent="0.25">
      <c r="A316" t="s">
        <v>186</v>
      </c>
      <c r="B316" t="s">
        <v>63</v>
      </c>
      <c r="C316" t="s">
        <v>67</v>
      </c>
      <c r="D316">
        <v>32</v>
      </c>
      <c r="E316" s="36">
        <v>0.19800000000000001</v>
      </c>
      <c r="F316" s="1">
        <v>36.410010429536698</v>
      </c>
      <c r="H316" s="1">
        <v>25.741821465428298</v>
      </c>
      <c r="J316" s="1">
        <v>42.492324666602698</v>
      </c>
    </row>
    <row r="317" spans="1:10" x14ac:dyDescent="0.25">
      <c r="A317" t="s">
        <v>186</v>
      </c>
      <c r="B317" t="s">
        <v>63</v>
      </c>
      <c r="C317" t="s">
        <v>68</v>
      </c>
      <c r="D317">
        <v>26</v>
      </c>
      <c r="E317" s="36">
        <v>0.16</v>
      </c>
      <c r="F317" s="1">
        <v>34.132000465071599</v>
      </c>
      <c r="H317" s="1">
        <v>18.388002513691301</v>
      </c>
      <c r="J317" s="1">
        <v>51.305101921502903</v>
      </c>
    </row>
    <row r="318" spans="1:10" x14ac:dyDescent="0.25">
      <c r="A318" t="s">
        <v>186</v>
      </c>
      <c r="B318" t="s">
        <v>63</v>
      </c>
      <c r="C318" t="s">
        <v>70</v>
      </c>
      <c r="D318">
        <v>41</v>
      </c>
      <c r="E318" s="36">
        <v>0.253</v>
      </c>
      <c r="F318" s="1">
        <v>19.839408492925202</v>
      </c>
      <c r="G318" s="1">
        <v>9.3425160697888003</v>
      </c>
      <c r="H318" s="1">
        <v>12.9323529411765</v>
      </c>
      <c r="I318" s="1">
        <v>16.8787878787879</v>
      </c>
      <c r="J318" s="1">
        <v>16.3731136308019</v>
      </c>
    </row>
    <row r="319" spans="1:10" x14ac:dyDescent="0.25">
      <c r="A319" t="s">
        <v>186</v>
      </c>
      <c r="B319" t="s">
        <v>63</v>
      </c>
      <c r="C319" t="s">
        <v>71</v>
      </c>
      <c r="D319">
        <v>17</v>
      </c>
      <c r="E319" s="36">
        <v>0.105</v>
      </c>
      <c r="F319" s="1">
        <v>13.1023161006731</v>
      </c>
      <c r="J319" s="1">
        <v>10.9506658595642</v>
      </c>
    </row>
    <row r="320" spans="1:10" x14ac:dyDescent="0.25">
      <c r="A320" t="s">
        <v>186</v>
      </c>
      <c r="B320" t="s">
        <v>63</v>
      </c>
      <c r="C320" t="s">
        <v>72</v>
      </c>
      <c r="D320">
        <v>18</v>
      </c>
      <c r="E320" s="36">
        <v>0.111</v>
      </c>
      <c r="F320" s="1">
        <v>14.001521737096899</v>
      </c>
      <c r="J320" s="1">
        <v>8.6514583415558306</v>
      </c>
    </row>
    <row r="321" spans="1:10" x14ac:dyDescent="0.25">
      <c r="A321" t="s">
        <v>186</v>
      </c>
      <c r="B321" t="s">
        <v>64</v>
      </c>
      <c r="C321" t="s">
        <v>66</v>
      </c>
      <c r="D321">
        <v>342</v>
      </c>
      <c r="E321" s="36">
        <v>0.14799999999999999</v>
      </c>
      <c r="F321" s="1">
        <v>14.1892302572686</v>
      </c>
      <c r="G321" s="1">
        <v>9.57704027556969</v>
      </c>
      <c r="H321" s="1">
        <v>12.8324438970991</v>
      </c>
      <c r="I321" s="1">
        <v>17.121635610765999</v>
      </c>
      <c r="J321" s="1">
        <v>12.308516735442501</v>
      </c>
    </row>
    <row r="322" spans="1:10" x14ac:dyDescent="0.25">
      <c r="A322" t="s">
        <v>186</v>
      </c>
      <c r="B322" t="s">
        <v>64</v>
      </c>
      <c r="C322" t="s">
        <v>67</v>
      </c>
      <c r="D322">
        <v>684</v>
      </c>
      <c r="E322" s="36">
        <v>0.29699999999999999</v>
      </c>
      <c r="F322" s="1">
        <v>14.057741004812501</v>
      </c>
      <c r="G322" s="1">
        <v>9.3745673947422699</v>
      </c>
      <c r="H322" s="1">
        <v>12.8918083645148</v>
      </c>
      <c r="I322" s="1">
        <v>16.9352678571429</v>
      </c>
      <c r="J322" s="1">
        <v>12.0776649184536</v>
      </c>
    </row>
    <row r="323" spans="1:10" x14ac:dyDescent="0.25">
      <c r="A323" t="s">
        <v>186</v>
      </c>
      <c r="B323" t="s">
        <v>64</v>
      </c>
      <c r="C323" t="s">
        <v>68</v>
      </c>
      <c r="D323">
        <v>698</v>
      </c>
      <c r="E323" s="36">
        <v>0.30299999999999999</v>
      </c>
      <c r="F323" s="1">
        <v>12.446342749597299</v>
      </c>
      <c r="G323" s="1">
        <v>8.9856991229540206</v>
      </c>
      <c r="H323" s="1">
        <v>11.4278024776052</v>
      </c>
      <c r="I323" s="1">
        <v>14.876843714667499</v>
      </c>
      <c r="J323" s="1">
        <v>10.589232752386801</v>
      </c>
    </row>
    <row r="324" spans="1:10" x14ac:dyDescent="0.25">
      <c r="A324" t="s">
        <v>186</v>
      </c>
      <c r="B324" t="s">
        <v>64</v>
      </c>
      <c r="C324" t="s">
        <v>70</v>
      </c>
      <c r="D324">
        <v>481</v>
      </c>
      <c r="E324" s="36">
        <v>0.20899999999999999</v>
      </c>
      <c r="F324" s="1">
        <v>10.769278599774999</v>
      </c>
      <c r="G324" s="1">
        <v>7.7483317445185902</v>
      </c>
      <c r="H324" s="1">
        <v>10.016166281755201</v>
      </c>
      <c r="I324" s="1">
        <v>13.1616161616162</v>
      </c>
      <c r="J324" s="1">
        <v>9.8066609473137394</v>
      </c>
    </row>
    <row r="325" spans="1:10" x14ac:dyDescent="0.25">
      <c r="A325" t="s">
        <v>186</v>
      </c>
      <c r="B325" t="s">
        <v>64</v>
      </c>
      <c r="C325" t="s">
        <v>71</v>
      </c>
      <c r="D325">
        <v>71</v>
      </c>
      <c r="E325" s="36">
        <v>3.1E-2</v>
      </c>
      <c r="F325" s="1">
        <v>9.4842030310516101</v>
      </c>
      <c r="G325" s="1">
        <v>5.7283018867924502</v>
      </c>
      <c r="H325" s="1">
        <v>8.2985074626865707</v>
      </c>
      <c r="I325" s="1">
        <v>10.6884666885282</v>
      </c>
      <c r="J325" s="1">
        <v>9.8691237307258408</v>
      </c>
    </row>
    <row r="326" spans="1:10" x14ac:dyDescent="0.25">
      <c r="A326" t="s">
        <v>186</v>
      </c>
      <c r="B326" t="s">
        <v>64</v>
      </c>
      <c r="C326" t="s">
        <v>72</v>
      </c>
      <c r="D326">
        <v>28</v>
      </c>
      <c r="E326" s="36">
        <v>1.2E-2</v>
      </c>
      <c r="F326" s="1">
        <v>8.8099254088419592</v>
      </c>
      <c r="H326" s="1">
        <v>5.6676383735897602</v>
      </c>
      <c r="J326" s="1">
        <v>7.1721893933727303</v>
      </c>
    </row>
    <row r="327" spans="1:10" x14ac:dyDescent="0.25">
      <c r="A327" t="s">
        <v>186</v>
      </c>
      <c r="B327" t="s">
        <v>65</v>
      </c>
      <c r="C327" t="s">
        <v>66</v>
      </c>
      <c r="D327">
        <v>14</v>
      </c>
      <c r="E327" s="36">
        <v>2.9000000000000001E-2</v>
      </c>
      <c r="F327" s="1">
        <v>23.296468241093599</v>
      </c>
      <c r="J327" s="1">
        <v>23.961924621563199</v>
      </c>
    </row>
    <row r="328" spans="1:10" x14ac:dyDescent="0.25">
      <c r="A328" t="s">
        <v>186</v>
      </c>
      <c r="B328" t="s">
        <v>65</v>
      </c>
      <c r="C328" t="s">
        <v>67</v>
      </c>
      <c r="D328">
        <v>199</v>
      </c>
      <c r="E328" s="36">
        <v>0.40500000000000003</v>
      </c>
      <c r="F328" s="1">
        <v>71.139713137667002</v>
      </c>
      <c r="G328" s="1">
        <v>17.473424657534199</v>
      </c>
      <c r="H328" s="1">
        <v>41.807474226804104</v>
      </c>
      <c r="I328" s="1">
        <v>97.129869692708198</v>
      </c>
      <c r="J328" s="1">
        <v>37.973229163887403</v>
      </c>
    </row>
    <row r="329" spans="1:10" x14ac:dyDescent="0.25">
      <c r="A329" t="s">
        <v>186</v>
      </c>
      <c r="B329" t="s">
        <v>65</v>
      </c>
      <c r="C329" t="s">
        <v>68</v>
      </c>
      <c r="D329">
        <v>145</v>
      </c>
      <c r="E329" s="36">
        <v>0.29499999999999998</v>
      </c>
      <c r="F329" s="1">
        <v>50.977357595828501</v>
      </c>
      <c r="G329" s="1">
        <v>14.8526740665994</v>
      </c>
      <c r="H329" s="1">
        <v>33.915129151291502</v>
      </c>
      <c r="I329" s="1">
        <v>62.409630606860198</v>
      </c>
      <c r="J329" s="1">
        <v>41.3576633078927</v>
      </c>
    </row>
    <row r="330" spans="1:10" x14ac:dyDescent="0.25">
      <c r="A330" t="s">
        <v>186</v>
      </c>
      <c r="B330" t="s">
        <v>65</v>
      </c>
      <c r="C330" t="s">
        <v>70</v>
      </c>
      <c r="D330">
        <v>106</v>
      </c>
      <c r="E330" s="36">
        <v>0.216</v>
      </c>
      <c r="F330" s="1">
        <v>52.096669553744398</v>
      </c>
      <c r="G330" s="1">
        <v>17.2997992427727</v>
      </c>
      <c r="H330" s="1">
        <v>35.721170161122103</v>
      </c>
      <c r="I330" s="1">
        <v>64.623057540426501</v>
      </c>
      <c r="J330" s="1">
        <v>35.942067518035998</v>
      </c>
    </row>
    <row r="331" spans="1:10" x14ac:dyDescent="0.25">
      <c r="A331" t="s">
        <v>186</v>
      </c>
      <c r="B331" t="s">
        <v>65</v>
      </c>
      <c r="C331" t="s">
        <v>71</v>
      </c>
      <c r="D331">
        <v>16</v>
      </c>
      <c r="E331" s="36">
        <v>3.3000000000000002E-2</v>
      </c>
      <c r="F331" s="1">
        <v>33.580302350203603</v>
      </c>
      <c r="J331" s="1">
        <v>21.0458051698687</v>
      </c>
    </row>
    <row r="332" spans="1:10" x14ac:dyDescent="0.25">
      <c r="A332" t="s">
        <v>186</v>
      </c>
      <c r="B332" t="s">
        <v>65</v>
      </c>
      <c r="C332" t="s">
        <v>72</v>
      </c>
      <c r="D332">
        <v>11</v>
      </c>
      <c r="E332" s="36">
        <v>2.1999999999999999E-2</v>
      </c>
      <c r="F332" s="1">
        <v>46.431314533955401</v>
      </c>
      <c r="J332" s="1">
        <v>19.2087388115885</v>
      </c>
    </row>
    <row r="333" spans="1:10" x14ac:dyDescent="0.25">
      <c r="A333" t="s">
        <v>186</v>
      </c>
    </row>
    <row r="334" spans="1:10" x14ac:dyDescent="0.25"/>
    <row r="335" spans="1:10" x14ac:dyDescent="0.25"/>
    <row r="336" spans="1:10"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tint="0.499984740745262"/>
  </sheetPr>
  <dimension ref="A1:J422"/>
  <sheetViews>
    <sheetView zoomScale="90" zoomScaleNormal="90" workbookViewId="0">
      <selection activeCell="P30" sqref="P30"/>
    </sheetView>
  </sheetViews>
  <sheetFormatPr defaultColWidth="10.7109375" defaultRowHeight="15" customHeight="1" x14ac:dyDescent="0.25"/>
  <cols>
    <col min="1" max="1" width="14.7109375" customWidth="1"/>
    <col min="2" max="2" width="71.42578125" customWidth="1"/>
    <col min="3" max="3" width="25.5703125" customWidth="1"/>
    <col min="4" max="4" width="15.7109375" customWidth="1"/>
    <col min="5" max="5" width="31.7109375" style="36" customWidth="1"/>
    <col min="6" max="6" width="27.42578125" style="1" customWidth="1"/>
    <col min="7" max="7" width="19.28515625" style="1" customWidth="1"/>
    <col min="8" max="8" width="24.42578125" style="1" customWidth="1"/>
    <col min="9" max="9" width="19.28515625" style="1" customWidth="1"/>
    <col min="10" max="10" width="35.5703125" style="1" customWidth="1"/>
  </cols>
  <sheetData>
    <row r="1" spans="1:10" ht="76.900000000000006" customHeight="1" x14ac:dyDescent="0.25">
      <c r="A1" s="42" t="s">
        <v>134</v>
      </c>
      <c r="B1" s="43" t="s">
        <v>135</v>
      </c>
      <c r="C1" s="43" t="s">
        <v>163</v>
      </c>
      <c r="D1" s="43" t="s">
        <v>106</v>
      </c>
      <c r="E1" s="39" t="s">
        <v>162</v>
      </c>
      <c r="F1" s="39" t="s">
        <v>187</v>
      </c>
      <c r="G1" s="39" t="s">
        <v>188</v>
      </c>
      <c r="H1" s="39" t="s">
        <v>189</v>
      </c>
      <c r="I1" s="39" t="s">
        <v>190</v>
      </c>
      <c r="J1" s="39" t="s">
        <v>191</v>
      </c>
    </row>
    <row r="2" spans="1:10" x14ac:dyDescent="0.25">
      <c r="A2" t="s">
        <v>186</v>
      </c>
      <c r="B2" t="s">
        <v>2</v>
      </c>
      <c r="C2" t="s">
        <v>79</v>
      </c>
      <c r="D2">
        <v>14</v>
      </c>
      <c r="E2" s="36">
        <v>3.0000000000000001E-3</v>
      </c>
      <c r="F2" s="1">
        <v>17.216380337801802</v>
      </c>
      <c r="J2" s="1">
        <v>18.321834415584402</v>
      </c>
    </row>
    <row r="3" spans="1:10" x14ac:dyDescent="0.25">
      <c r="A3" t="s">
        <v>186</v>
      </c>
      <c r="B3" t="s">
        <v>2</v>
      </c>
      <c r="C3" t="s">
        <v>80</v>
      </c>
      <c r="D3">
        <v>107</v>
      </c>
      <c r="E3" s="36">
        <v>2.4E-2</v>
      </c>
      <c r="F3" s="1">
        <v>15.678627402718</v>
      </c>
      <c r="G3" s="1">
        <v>11.9666751274404</v>
      </c>
      <c r="H3" s="1">
        <v>14.1306666666667</v>
      </c>
      <c r="I3" s="1">
        <v>18.6542915230266</v>
      </c>
      <c r="J3" s="1">
        <v>15.525038436195899</v>
      </c>
    </row>
    <row r="4" spans="1:10" x14ac:dyDescent="0.25">
      <c r="A4" t="s">
        <v>186</v>
      </c>
      <c r="B4" t="s">
        <v>2</v>
      </c>
      <c r="C4" t="s">
        <v>81</v>
      </c>
      <c r="D4">
        <v>859</v>
      </c>
      <c r="E4" s="36">
        <v>0.193</v>
      </c>
      <c r="F4" s="1">
        <v>13.0840930219937</v>
      </c>
      <c r="G4" s="1">
        <v>10.005914289014701</v>
      </c>
      <c r="H4" s="1">
        <v>12.5076530612245</v>
      </c>
      <c r="I4" s="1">
        <v>15.5666335657343</v>
      </c>
      <c r="J4" s="1">
        <v>12.9730880516283</v>
      </c>
    </row>
    <row r="5" spans="1:10" x14ac:dyDescent="0.25">
      <c r="A5" t="s">
        <v>186</v>
      </c>
      <c r="B5" t="s">
        <v>2</v>
      </c>
      <c r="C5" t="s">
        <v>76</v>
      </c>
      <c r="D5">
        <v>2576</v>
      </c>
      <c r="E5" s="36">
        <v>0.57899999999999996</v>
      </c>
      <c r="F5" s="1">
        <v>10.5000735757915</v>
      </c>
      <c r="G5" s="1">
        <v>7.7663534954036004</v>
      </c>
      <c r="H5" s="1">
        <v>10.198245404975999</v>
      </c>
      <c r="I5" s="1">
        <v>12.9860550009136</v>
      </c>
      <c r="J5" s="1">
        <v>10.200857007819099</v>
      </c>
    </row>
    <row r="6" spans="1:10" x14ac:dyDescent="0.25">
      <c r="A6" t="s">
        <v>186</v>
      </c>
      <c r="B6" t="s">
        <v>2</v>
      </c>
      <c r="C6" t="s">
        <v>77</v>
      </c>
      <c r="D6">
        <v>692</v>
      </c>
      <c r="E6" s="36">
        <v>0.156</v>
      </c>
      <c r="F6" s="1">
        <v>7.1528516344317596</v>
      </c>
      <c r="G6" s="1">
        <v>4.4856797632739598</v>
      </c>
      <c r="H6" s="1">
        <v>6.7876004118365003</v>
      </c>
      <c r="I6" s="1">
        <v>9.4635024139030204</v>
      </c>
      <c r="J6" s="1">
        <v>7.0870891191182803</v>
      </c>
    </row>
    <row r="7" spans="1:10" x14ac:dyDescent="0.25">
      <c r="A7" t="s">
        <v>186</v>
      </c>
      <c r="B7" t="s">
        <v>2</v>
      </c>
      <c r="C7" t="s">
        <v>82</v>
      </c>
      <c r="D7">
        <v>164</v>
      </c>
      <c r="E7" s="36">
        <v>3.6999999999999998E-2</v>
      </c>
      <c r="F7" s="1">
        <v>5.2298746266147198</v>
      </c>
      <c r="G7" s="1">
        <v>2.6762510901013199</v>
      </c>
      <c r="H7" s="1">
        <v>4.8024942874851897</v>
      </c>
      <c r="I7" s="1">
        <v>7.4445802536964001</v>
      </c>
      <c r="J7" s="1">
        <v>5.1653780561273601</v>
      </c>
    </row>
    <row r="8" spans="1:10" x14ac:dyDescent="0.25">
      <c r="A8" t="s">
        <v>186</v>
      </c>
      <c r="B8" t="s">
        <v>2</v>
      </c>
      <c r="C8" t="s">
        <v>83</v>
      </c>
      <c r="D8">
        <v>37</v>
      </c>
      <c r="E8" s="36">
        <v>8.0000000000000002E-3</v>
      </c>
      <c r="F8" s="1">
        <v>4.3148928853657704</v>
      </c>
      <c r="H8" s="1">
        <v>3.3216001259941699</v>
      </c>
      <c r="J8" s="1">
        <v>3.7030395801443299</v>
      </c>
    </row>
    <row r="9" spans="1:10" x14ac:dyDescent="0.25">
      <c r="A9" t="s">
        <v>186</v>
      </c>
      <c r="B9" t="s">
        <v>3</v>
      </c>
      <c r="C9" t="s">
        <v>84</v>
      </c>
      <c r="D9">
        <v>171</v>
      </c>
      <c r="E9" s="36">
        <v>8.9999999999999993E-3</v>
      </c>
      <c r="F9" s="1">
        <v>8.0053766995757893</v>
      </c>
      <c r="H9" s="1">
        <v>2.1739130434782599</v>
      </c>
      <c r="I9" s="1">
        <v>13.1904761904762</v>
      </c>
      <c r="J9" s="1">
        <v>7.8382940915148804</v>
      </c>
    </row>
    <row r="10" spans="1:10" x14ac:dyDescent="0.25">
      <c r="A10" t="s">
        <v>186</v>
      </c>
      <c r="B10" t="s">
        <v>3</v>
      </c>
      <c r="C10" t="s">
        <v>85</v>
      </c>
      <c r="D10">
        <v>1227</v>
      </c>
      <c r="E10" s="36">
        <v>6.8000000000000005E-2</v>
      </c>
      <c r="F10" s="1">
        <v>6.4029119076346097</v>
      </c>
      <c r="G10" s="1">
        <v>1.1494252873563199E-2</v>
      </c>
      <c r="H10" s="1">
        <v>3.1363636363636398</v>
      </c>
      <c r="I10" s="1">
        <v>9.4072809278350498</v>
      </c>
      <c r="J10" s="1">
        <v>6.3268652552617697</v>
      </c>
    </row>
    <row r="11" spans="1:10" x14ac:dyDescent="0.25">
      <c r="A11" t="s">
        <v>186</v>
      </c>
      <c r="B11" t="s">
        <v>3</v>
      </c>
      <c r="C11" t="s">
        <v>86</v>
      </c>
      <c r="D11">
        <v>4506</v>
      </c>
      <c r="E11" s="36">
        <v>0.25</v>
      </c>
      <c r="F11" s="1">
        <v>5.2090646094947601</v>
      </c>
      <c r="G11" s="1">
        <v>0.46481961947121297</v>
      </c>
      <c r="H11" s="1">
        <v>3.4757320319432101</v>
      </c>
      <c r="I11" s="1">
        <v>7.29573416700282</v>
      </c>
      <c r="J11" s="1">
        <v>5.2362413208006</v>
      </c>
    </row>
    <row r="12" spans="1:10" x14ac:dyDescent="0.25">
      <c r="A12" t="s">
        <v>186</v>
      </c>
      <c r="B12" t="s">
        <v>3</v>
      </c>
      <c r="C12" t="s">
        <v>80</v>
      </c>
      <c r="D12">
        <v>3667</v>
      </c>
      <c r="E12" s="36">
        <v>0.20300000000000001</v>
      </c>
      <c r="F12" s="1">
        <v>5.4268808116547103</v>
      </c>
      <c r="G12" s="1">
        <v>1.34954954954955</v>
      </c>
      <c r="H12" s="1">
        <v>3.8937007874015701</v>
      </c>
      <c r="I12" s="1">
        <v>7.3680554422490196</v>
      </c>
      <c r="J12" s="1">
        <v>5.4390039558269798</v>
      </c>
    </row>
    <row r="13" spans="1:10" x14ac:dyDescent="0.25">
      <c r="A13" t="s">
        <v>186</v>
      </c>
      <c r="B13" t="s">
        <v>3</v>
      </c>
      <c r="C13" t="s">
        <v>81</v>
      </c>
      <c r="D13">
        <v>3564</v>
      </c>
      <c r="E13" s="36">
        <v>0.19700000000000001</v>
      </c>
      <c r="F13" s="1">
        <v>5.5974624768734502</v>
      </c>
      <c r="G13" s="1">
        <v>1.6486253394533501</v>
      </c>
      <c r="H13" s="1">
        <v>4.07168174641133</v>
      </c>
      <c r="I13" s="1">
        <v>7.5572902690816903</v>
      </c>
      <c r="J13" s="1">
        <v>5.5911531275943904</v>
      </c>
    </row>
    <row r="14" spans="1:10" x14ac:dyDescent="0.25">
      <c r="A14" t="s">
        <v>186</v>
      </c>
      <c r="B14" t="s">
        <v>3</v>
      </c>
      <c r="C14" t="s">
        <v>76</v>
      </c>
      <c r="D14">
        <v>3096</v>
      </c>
      <c r="E14" s="36">
        <v>0.17199999999999999</v>
      </c>
      <c r="F14" s="1">
        <v>5.4801009234503697</v>
      </c>
      <c r="G14" s="1">
        <v>1.48663193788491</v>
      </c>
      <c r="H14" s="1">
        <v>3.77977956302961</v>
      </c>
      <c r="I14" s="1">
        <v>7.36043084944487</v>
      </c>
      <c r="J14" s="1">
        <v>5.4801440496048901</v>
      </c>
    </row>
    <row r="15" spans="1:10" x14ac:dyDescent="0.25">
      <c r="A15" t="s">
        <v>186</v>
      </c>
      <c r="B15" t="s">
        <v>3</v>
      </c>
      <c r="C15" t="s">
        <v>77</v>
      </c>
      <c r="D15">
        <v>1097</v>
      </c>
      <c r="E15" s="36">
        <v>6.0999999999999999E-2</v>
      </c>
      <c r="F15" s="1">
        <v>5.1800500220663404</v>
      </c>
      <c r="G15" s="1">
        <v>1.0560143626570899</v>
      </c>
      <c r="H15" s="1">
        <v>3.328995662329</v>
      </c>
      <c r="I15" s="1">
        <v>6.9348323170731696</v>
      </c>
      <c r="J15" s="1">
        <v>5.1760630044546296</v>
      </c>
    </row>
    <row r="16" spans="1:10" x14ac:dyDescent="0.25">
      <c r="A16" t="s">
        <v>186</v>
      </c>
      <c r="B16" t="s">
        <v>3</v>
      </c>
      <c r="C16" t="s">
        <v>82</v>
      </c>
      <c r="D16">
        <v>487</v>
      </c>
      <c r="E16" s="36">
        <v>2.7E-2</v>
      </c>
      <c r="F16" s="1">
        <v>5.12785591557678</v>
      </c>
      <c r="G16" s="1">
        <v>0.91114648450412306</v>
      </c>
      <c r="H16" s="1">
        <v>3.0391846427864602</v>
      </c>
      <c r="I16" s="1">
        <v>6.2885416980181503</v>
      </c>
      <c r="J16" s="1">
        <v>5.08853855821559</v>
      </c>
    </row>
    <row r="17" spans="1:10" x14ac:dyDescent="0.25">
      <c r="A17" t="s">
        <v>186</v>
      </c>
      <c r="B17" t="s">
        <v>3</v>
      </c>
      <c r="C17" t="s">
        <v>83</v>
      </c>
      <c r="D17">
        <v>233</v>
      </c>
      <c r="E17" s="36">
        <v>1.2999999999999999E-2</v>
      </c>
      <c r="F17" s="1">
        <v>4.4871732230576002</v>
      </c>
      <c r="G17" s="1">
        <v>0.84500755390742999</v>
      </c>
      <c r="H17" s="1">
        <v>2.1620555411367799</v>
      </c>
      <c r="I17" s="1">
        <v>5.3741509926854798</v>
      </c>
      <c r="J17" s="1">
        <v>4.0795719861873598</v>
      </c>
    </row>
    <row r="18" spans="1:10" x14ac:dyDescent="0.25">
      <c r="A18" t="s">
        <v>186</v>
      </c>
      <c r="B18" t="s">
        <v>4</v>
      </c>
      <c r="C18" t="s">
        <v>84</v>
      </c>
      <c r="D18">
        <v>35</v>
      </c>
      <c r="E18" s="36">
        <v>3.0000000000000001E-3</v>
      </c>
      <c r="F18" s="1">
        <v>19.907390510402301</v>
      </c>
      <c r="H18" s="1">
        <v>14.7826086956522</v>
      </c>
      <c r="J18" s="1">
        <v>18.464492753623201</v>
      </c>
    </row>
    <row r="19" spans="1:10" x14ac:dyDescent="0.25">
      <c r="A19" t="s">
        <v>186</v>
      </c>
      <c r="B19" t="s">
        <v>4</v>
      </c>
      <c r="C19" t="s">
        <v>85</v>
      </c>
      <c r="D19">
        <v>363</v>
      </c>
      <c r="E19" s="36">
        <v>3.2000000000000001E-2</v>
      </c>
      <c r="F19" s="1">
        <v>10.274950828777399</v>
      </c>
      <c r="G19" s="1">
        <v>3.2668111527647601</v>
      </c>
      <c r="H19" s="1">
        <v>7.8181818181818201</v>
      </c>
      <c r="I19" s="1">
        <v>13.6637277761586</v>
      </c>
      <c r="J19" s="1">
        <v>9.8170585617962107</v>
      </c>
    </row>
    <row r="20" spans="1:10" x14ac:dyDescent="0.25">
      <c r="A20" t="s">
        <v>186</v>
      </c>
      <c r="B20" t="s">
        <v>4</v>
      </c>
      <c r="C20" t="s">
        <v>86</v>
      </c>
      <c r="D20">
        <v>1936</v>
      </c>
      <c r="E20" s="36">
        <v>0.17199999999999999</v>
      </c>
      <c r="F20" s="1">
        <v>7.4291979122515102</v>
      </c>
      <c r="G20" s="1">
        <v>2.75</v>
      </c>
      <c r="H20" s="1">
        <v>5.5790295358649802</v>
      </c>
      <c r="I20" s="1">
        <v>9.5592261904761902</v>
      </c>
      <c r="J20" s="1">
        <v>7.2993219274259102</v>
      </c>
    </row>
    <row r="21" spans="1:10" x14ac:dyDescent="0.25">
      <c r="A21" t="s">
        <v>186</v>
      </c>
      <c r="B21" t="s">
        <v>4</v>
      </c>
      <c r="C21" t="s">
        <v>80</v>
      </c>
      <c r="D21">
        <v>1939</v>
      </c>
      <c r="E21" s="36">
        <v>0.17299999999999999</v>
      </c>
      <c r="F21" s="1">
        <v>7.0678686923997898</v>
      </c>
      <c r="G21" s="1">
        <v>2.8838970701027802</v>
      </c>
      <c r="H21" s="1">
        <v>5.3916666666666702</v>
      </c>
      <c r="I21" s="1">
        <v>8.8098570623104706</v>
      </c>
      <c r="J21" s="1">
        <v>6.9715248724794803</v>
      </c>
    </row>
    <row r="22" spans="1:10" x14ac:dyDescent="0.25">
      <c r="A22" t="s">
        <v>186</v>
      </c>
      <c r="B22" t="s">
        <v>4</v>
      </c>
      <c r="C22" t="s">
        <v>81</v>
      </c>
      <c r="D22">
        <v>2606</v>
      </c>
      <c r="E22" s="36">
        <v>0.23200000000000001</v>
      </c>
      <c r="F22" s="1">
        <v>6.3695343123142196</v>
      </c>
      <c r="G22" s="1">
        <v>2.7440069689361599</v>
      </c>
      <c r="H22" s="1">
        <v>5.0123308775831701</v>
      </c>
      <c r="I22" s="1">
        <v>8.1904342545098796</v>
      </c>
      <c r="J22" s="1">
        <v>6.3460277366363096</v>
      </c>
    </row>
    <row r="23" spans="1:10" x14ac:dyDescent="0.25">
      <c r="A23" t="s">
        <v>186</v>
      </c>
      <c r="B23" t="s">
        <v>4</v>
      </c>
      <c r="C23" t="s">
        <v>76</v>
      </c>
      <c r="D23">
        <v>2583</v>
      </c>
      <c r="E23" s="36">
        <v>0.23</v>
      </c>
      <c r="F23" s="1">
        <v>5.8626778439873002</v>
      </c>
      <c r="G23" s="1">
        <v>2.2980972615980102</v>
      </c>
      <c r="H23" s="1">
        <v>4.4476284584980199</v>
      </c>
      <c r="I23" s="1">
        <v>7.4776645768025096</v>
      </c>
      <c r="J23" s="1">
        <v>5.8053481753686897</v>
      </c>
    </row>
    <row r="24" spans="1:10" x14ac:dyDescent="0.25">
      <c r="A24" t="s">
        <v>186</v>
      </c>
      <c r="B24" t="s">
        <v>4</v>
      </c>
      <c r="C24" t="s">
        <v>77</v>
      </c>
      <c r="D24">
        <v>1000</v>
      </c>
      <c r="E24" s="36">
        <v>8.8999999999999996E-2</v>
      </c>
      <c r="F24" s="1">
        <v>5.5045815799517497</v>
      </c>
      <c r="G24" s="1">
        <v>1.7585445917490301</v>
      </c>
      <c r="H24" s="1">
        <v>3.7111916790096702</v>
      </c>
      <c r="I24" s="1">
        <v>6.6569485039347098</v>
      </c>
      <c r="J24" s="1">
        <v>5.4540536700813496</v>
      </c>
    </row>
    <row r="25" spans="1:10" x14ac:dyDescent="0.25">
      <c r="A25" t="s">
        <v>186</v>
      </c>
      <c r="B25" t="s">
        <v>4</v>
      </c>
      <c r="C25" t="s">
        <v>82</v>
      </c>
      <c r="D25">
        <v>479</v>
      </c>
      <c r="E25" s="36">
        <v>4.2999999999999997E-2</v>
      </c>
      <c r="F25" s="1">
        <v>5.1247561338663203</v>
      </c>
      <c r="G25" s="1">
        <v>1.2998615537615399</v>
      </c>
      <c r="H25" s="1">
        <v>3.2061999999999999</v>
      </c>
      <c r="I25" s="1">
        <v>6.4328030950818604</v>
      </c>
      <c r="J25" s="1">
        <v>5.1640466777701404</v>
      </c>
    </row>
    <row r="26" spans="1:10" x14ac:dyDescent="0.25">
      <c r="A26" t="s">
        <v>186</v>
      </c>
      <c r="B26" t="s">
        <v>4</v>
      </c>
      <c r="C26" t="s">
        <v>83</v>
      </c>
      <c r="D26">
        <v>289</v>
      </c>
      <c r="E26" s="36">
        <v>2.5999999999999999E-2</v>
      </c>
      <c r="F26" s="1">
        <v>3.8966559348155898</v>
      </c>
      <c r="G26" s="1">
        <v>1.1269309510515499</v>
      </c>
      <c r="H26" s="1">
        <v>2.42641479607967</v>
      </c>
      <c r="I26" s="1">
        <v>4.8265666752866103</v>
      </c>
      <c r="J26" s="1">
        <v>3.62782450349542</v>
      </c>
    </row>
    <row r="27" spans="1:10" x14ac:dyDescent="0.25">
      <c r="A27" t="s">
        <v>186</v>
      </c>
      <c r="B27" t="s">
        <v>5</v>
      </c>
      <c r="C27" t="s">
        <v>87</v>
      </c>
      <c r="D27">
        <v>25</v>
      </c>
      <c r="E27" s="36">
        <v>5.0000000000000001E-3</v>
      </c>
      <c r="F27" s="1">
        <v>10.6019317130483</v>
      </c>
      <c r="H27" s="1">
        <v>8.6933333333333298</v>
      </c>
      <c r="J27" s="1">
        <v>9.7490774907749103</v>
      </c>
    </row>
    <row r="28" spans="1:10" x14ac:dyDescent="0.25">
      <c r="A28" t="s">
        <v>186</v>
      </c>
      <c r="B28" t="s">
        <v>5</v>
      </c>
      <c r="C28" t="s">
        <v>86</v>
      </c>
      <c r="D28">
        <v>184</v>
      </c>
      <c r="E28" s="36">
        <v>3.6999999999999998E-2</v>
      </c>
      <c r="F28" s="1">
        <v>8.42058614139005</v>
      </c>
      <c r="G28" s="1">
        <v>3.3797100553305901</v>
      </c>
      <c r="H28" s="1">
        <v>6.1570855614973299</v>
      </c>
      <c r="I28" s="1">
        <v>9.9077429149797602</v>
      </c>
      <c r="J28" s="1">
        <v>8.3424772177794306</v>
      </c>
    </row>
    <row r="29" spans="1:10" x14ac:dyDescent="0.25">
      <c r="A29" t="s">
        <v>186</v>
      </c>
      <c r="B29" t="s">
        <v>5</v>
      </c>
      <c r="C29" t="s">
        <v>80</v>
      </c>
      <c r="D29">
        <v>339</v>
      </c>
      <c r="E29" s="36">
        <v>6.9000000000000006E-2</v>
      </c>
      <c r="F29" s="1">
        <v>7.2435104793903298</v>
      </c>
      <c r="G29" s="1">
        <v>3.6903495440729501</v>
      </c>
      <c r="H29" s="1">
        <v>5.66480446927374</v>
      </c>
      <c r="I29" s="1">
        <v>9.0891966484175608</v>
      </c>
      <c r="J29" s="1">
        <v>7.24718633745114</v>
      </c>
    </row>
    <row r="30" spans="1:10" x14ac:dyDescent="0.25">
      <c r="A30" t="s">
        <v>186</v>
      </c>
      <c r="B30" t="s">
        <v>5</v>
      </c>
      <c r="C30" t="s">
        <v>81</v>
      </c>
      <c r="D30">
        <v>771</v>
      </c>
      <c r="E30" s="36">
        <v>0.156</v>
      </c>
      <c r="F30" s="1">
        <v>6.0724758237904801</v>
      </c>
      <c r="G30" s="1">
        <v>3.13796296296296</v>
      </c>
      <c r="H30" s="1">
        <v>5.0865671641791002</v>
      </c>
      <c r="I30" s="1">
        <v>7.7817071076045803</v>
      </c>
      <c r="J30" s="1">
        <v>5.9852343954999396</v>
      </c>
    </row>
    <row r="31" spans="1:10" x14ac:dyDescent="0.25">
      <c r="A31" t="s">
        <v>186</v>
      </c>
      <c r="B31" t="s">
        <v>5</v>
      </c>
      <c r="C31" t="s">
        <v>76</v>
      </c>
      <c r="D31">
        <v>1740</v>
      </c>
      <c r="E31" s="36">
        <v>0.35199999999999998</v>
      </c>
      <c r="F31" s="1">
        <v>5.20000700956182</v>
      </c>
      <c r="G31" s="1">
        <v>2.6187515618828701</v>
      </c>
      <c r="H31" s="1">
        <v>4.2858267266899999</v>
      </c>
      <c r="I31" s="1">
        <v>6.4130324104074496</v>
      </c>
      <c r="J31" s="1">
        <v>5.1008055233513199</v>
      </c>
    </row>
    <row r="32" spans="1:10" x14ac:dyDescent="0.25">
      <c r="A32" t="s">
        <v>186</v>
      </c>
      <c r="B32" t="s">
        <v>5</v>
      </c>
      <c r="C32" t="s">
        <v>77</v>
      </c>
      <c r="D32">
        <v>1041</v>
      </c>
      <c r="E32" s="36">
        <v>0.21099999999999999</v>
      </c>
      <c r="F32" s="1">
        <v>4.9915333869140301</v>
      </c>
      <c r="G32" s="1">
        <v>2.2990936555891199</v>
      </c>
      <c r="H32" s="1">
        <v>3.8308605341246298</v>
      </c>
      <c r="I32" s="1">
        <v>6.1422453349648203</v>
      </c>
      <c r="J32" s="1">
        <v>4.93577904379808</v>
      </c>
    </row>
    <row r="33" spans="1:10" x14ac:dyDescent="0.25">
      <c r="A33" t="s">
        <v>186</v>
      </c>
      <c r="B33" t="s">
        <v>5</v>
      </c>
      <c r="C33" t="s">
        <v>82</v>
      </c>
      <c r="D33">
        <v>523</v>
      </c>
      <c r="E33" s="36">
        <v>0.106</v>
      </c>
      <c r="F33" s="1">
        <v>4.6765876494134204</v>
      </c>
      <c r="G33" s="1">
        <v>1.7792934706389101</v>
      </c>
      <c r="H33" s="1">
        <v>3.4790013227513201</v>
      </c>
      <c r="I33" s="1">
        <v>6.0954628279883396</v>
      </c>
      <c r="J33" s="1">
        <v>4.6608522837301898</v>
      </c>
    </row>
    <row r="34" spans="1:10" x14ac:dyDescent="0.25">
      <c r="A34" t="s">
        <v>186</v>
      </c>
      <c r="B34" t="s">
        <v>5</v>
      </c>
      <c r="C34" t="s">
        <v>83</v>
      </c>
      <c r="D34">
        <v>317</v>
      </c>
      <c r="E34" s="36">
        <v>6.4000000000000001E-2</v>
      </c>
      <c r="F34" s="1">
        <v>3.6956580921185398</v>
      </c>
      <c r="G34" s="1">
        <v>1.09594899935442</v>
      </c>
      <c r="H34" s="1">
        <v>2.5589469668065599</v>
      </c>
      <c r="I34" s="1">
        <v>4.8143844781445102</v>
      </c>
      <c r="J34" s="1">
        <v>3.1574131734486999</v>
      </c>
    </row>
    <row r="35" spans="1:10" x14ac:dyDescent="0.25">
      <c r="A35" t="s">
        <v>186</v>
      </c>
      <c r="B35" t="s">
        <v>6</v>
      </c>
      <c r="C35" t="s">
        <v>87</v>
      </c>
      <c r="D35">
        <v>40</v>
      </c>
      <c r="E35" s="36">
        <v>8.9999999999999993E-3</v>
      </c>
      <c r="F35" s="1">
        <v>10.580036529920401</v>
      </c>
      <c r="G35" s="1">
        <v>2.55992063492064</v>
      </c>
      <c r="H35" s="1">
        <v>8.0250000000000004</v>
      </c>
      <c r="I35" s="1">
        <v>14.9631278538813</v>
      </c>
      <c r="J35" s="1">
        <v>10.460503621938599</v>
      </c>
    </row>
    <row r="36" spans="1:10" x14ac:dyDescent="0.25">
      <c r="A36" t="s">
        <v>186</v>
      </c>
      <c r="B36" t="s">
        <v>6</v>
      </c>
      <c r="C36" t="s">
        <v>86</v>
      </c>
      <c r="D36">
        <v>246</v>
      </c>
      <c r="E36" s="36">
        <v>5.3999999999999999E-2</v>
      </c>
      <c r="F36" s="1">
        <v>8.9421802630017009</v>
      </c>
      <c r="G36" s="1">
        <v>3.8221568627450999</v>
      </c>
      <c r="H36" s="1">
        <v>6.18771929824561</v>
      </c>
      <c r="I36" s="1">
        <v>11.102822580645199</v>
      </c>
      <c r="J36" s="1">
        <v>8.7644861114334098</v>
      </c>
    </row>
    <row r="37" spans="1:10" x14ac:dyDescent="0.25">
      <c r="A37" t="s">
        <v>186</v>
      </c>
      <c r="B37" t="s">
        <v>6</v>
      </c>
      <c r="C37" t="s">
        <v>80</v>
      </c>
      <c r="D37">
        <v>410</v>
      </c>
      <c r="E37" s="36">
        <v>0.09</v>
      </c>
      <c r="F37" s="1">
        <v>7.0927098064387701</v>
      </c>
      <c r="G37" s="1">
        <v>3.2108487980581</v>
      </c>
      <c r="H37" s="1">
        <v>5.41558724442379</v>
      </c>
      <c r="I37" s="1">
        <v>9.0833520662395593</v>
      </c>
      <c r="J37" s="1">
        <v>7.0440110549095296</v>
      </c>
    </row>
    <row r="38" spans="1:10" x14ac:dyDescent="0.25">
      <c r="A38" t="s">
        <v>186</v>
      </c>
      <c r="B38" t="s">
        <v>6</v>
      </c>
      <c r="C38" t="s">
        <v>81</v>
      </c>
      <c r="D38">
        <v>1085</v>
      </c>
      <c r="E38" s="36">
        <v>0.23699999999999999</v>
      </c>
      <c r="F38" s="1">
        <v>6.3224512858178201</v>
      </c>
      <c r="G38" s="1">
        <v>2.8878676470588198</v>
      </c>
      <c r="H38" s="1">
        <v>5.0838323353293404</v>
      </c>
      <c r="I38" s="1">
        <v>7.7602627257799703</v>
      </c>
      <c r="J38" s="1">
        <v>6.2773370481525603</v>
      </c>
    </row>
    <row r="39" spans="1:10" x14ac:dyDescent="0.25">
      <c r="A39" t="s">
        <v>186</v>
      </c>
      <c r="B39" t="s">
        <v>6</v>
      </c>
      <c r="C39" t="s">
        <v>76</v>
      </c>
      <c r="D39">
        <v>1680</v>
      </c>
      <c r="E39" s="36">
        <v>0.36799999999999999</v>
      </c>
      <c r="F39" s="1">
        <v>5.4923980148775398</v>
      </c>
      <c r="G39" s="1">
        <v>2.5473306787272998</v>
      </c>
      <c r="H39" s="1">
        <v>4.30668064792075</v>
      </c>
      <c r="I39" s="1">
        <v>6.8792887602439503</v>
      </c>
      <c r="J39" s="1">
        <v>5.4555217340156501</v>
      </c>
    </row>
    <row r="40" spans="1:10" x14ac:dyDescent="0.25">
      <c r="A40" t="s">
        <v>186</v>
      </c>
      <c r="B40" t="s">
        <v>6</v>
      </c>
      <c r="C40" t="s">
        <v>77</v>
      </c>
      <c r="D40">
        <v>691</v>
      </c>
      <c r="E40" s="36">
        <v>0.151</v>
      </c>
      <c r="F40" s="1">
        <v>6.1227174615250801</v>
      </c>
      <c r="G40" s="1">
        <v>2.4723640535716398</v>
      </c>
      <c r="H40" s="1">
        <v>4.3743624617477002</v>
      </c>
      <c r="I40" s="1">
        <v>7.7670478466482198</v>
      </c>
      <c r="J40" s="1">
        <v>6.1546443337787196</v>
      </c>
    </row>
    <row r="41" spans="1:10" x14ac:dyDescent="0.25">
      <c r="A41" t="s">
        <v>186</v>
      </c>
      <c r="B41" t="s">
        <v>6</v>
      </c>
      <c r="C41" t="s">
        <v>82</v>
      </c>
      <c r="D41">
        <v>278</v>
      </c>
      <c r="E41" s="36">
        <v>6.0999999999999999E-2</v>
      </c>
      <c r="F41" s="1">
        <v>6.0830905003701803</v>
      </c>
      <c r="G41" s="1">
        <v>1.9845282799500601</v>
      </c>
      <c r="H41" s="1">
        <v>4.2018892313220499</v>
      </c>
      <c r="I41" s="1">
        <v>7.5578225885108603</v>
      </c>
      <c r="J41" s="1">
        <v>6.1808792119099403</v>
      </c>
    </row>
    <row r="42" spans="1:10" x14ac:dyDescent="0.25">
      <c r="A42" t="s">
        <v>186</v>
      </c>
      <c r="B42" t="s">
        <v>6</v>
      </c>
      <c r="C42" t="s">
        <v>83</v>
      </c>
      <c r="D42">
        <v>139</v>
      </c>
      <c r="E42" s="36">
        <v>0.03</v>
      </c>
      <c r="F42" s="1">
        <v>6.7637122289790002</v>
      </c>
      <c r="G42" s="1">
        <v>1.5822155395845801</v>
      </c>
      <c r="H42" s="1">
        <v>4.5150156006240296</v>
      </c>
      <c r="I42" s="1">
        <v>9.0489544566893407</v>
      </c>
      <c r="J42" s="1">
        <v>6.7596467092044996</v>
      </c>
    </row>
    <row r="43" spans="1:10" x14ac:dyDescent="0.25">
      <c r="A43" t="s">
        <v>186</v>
      </c>
      <c r="B43" t="s">
        <v>7</v>
      </c>
      <c r="C43" t="s">
        <v>84</v>
      </c>
      <c r="D43">
        <v>16</v>
      </c>
      <c r="E43" s="36">
        <v>2E-3</v>
      </c>
      <c r="F43" s="1">
        <v>18.422611631729499</v>
      </c>
      <c r="J43" s="1">
        <v>16.981666666666701</v>
      </c>
    </row>
    <row r="44" spans="1:10" x14ac:dyDescent="0.25">
      <c r="A44" t="s">
        <v>186</v>
      </c>
      <c r="B44" t="s">
        <v>7</v>
      </c>
      <c r="C44" t="s">
        <v>85</v>
      </c>
      <c r="D44">
        <v>142</v>
      </c>
      <c r="E44" s="36">
        <v>1.4999999999999999E-2</v>
      </c>
      <c r="F44" s="1">
        <v>11.800716184150801</v>
      </c>
      <c r="G44" s="1">
        <v>3.5850078630089102</v>
      </c>
      <c r="H44" s="1">
        <v>8.27397586535408</v>
      </c>
      <c r="I44" s="1">
        <v>16.985949367088601</v>
      </c>
      <c r="J44" s="1">
        <v>11.340513451732001</v>
      </c>
    </row>
    <row r="45" spans="1:10" x14ac:dyDescent="0.25">
      <c r="A45" t="s">
        <v>186</v>
      </c>
      <c r="B45" t="s">
        <v>7</v>
      </c>
      <c r="C45" t="s">
        <v>86</v>
      </c>
      <c r="D45">
        <v>814</v>
      </c>
      <c r="E45" s="36">
        <v>8.4000000000000005E-2</v>
      </c>
      <c r="F45" s="1">
        <v>6.99623856102248</v>
      </c>
      <c r="G45" s="1">
        <v>2.35415783417116</v>
      </c>
      <c r="H45" s="1">
        <v>5.0201462609105896</v>
      </c>
      <c r="I45" s="1">
        <v>9.0274552710945795</v>
      </c>
      <c r="J45" s="1">
        <v>6.92607460653314</v>
      </c>
    </row>
    <row r="46" spans="1:10" x14ac:dyDescent="0.25">
      <c r="A46" t="s">
        <v>186</v>
      </c>
      <c r="B46" t="s">
        <v>7</v>
      </c>
      <c r="C46" t="s">
        <v>80</v>
      </c>
      <c r="D46">
        <v>1254</v>
      </c>
      <c r="E46" s="36">
        <v>0.129</v>
      </c>
      <c r="F46" s="1">
        <v>6.5050206856545998</v>
      </c>
      <c r="G46" s="1">
        <v>2.8324592748292199</v>
      </c>
      <c r="H46" s="1">
        <v>5.1944295900178297</v>
      </c>
      <c r="I46" s="1">
        <v>8.6944798947616402</v>
      </c>
      <c r="J46" s="1">
        <v>6.4546744851687903</v>
      </c>
    </row>
    <row r="47" spans="1:10" x14ac:dyDescent="0.25">
      <c r="A47" t="s">
        <v>186</v>
      </c>
      <c r="B47" t="s">
        <v>7</v>
      </c>
      <c r="C47" t="s">
        <v>81</v>
      </c>
      <c r="D47">
        <v>2044</v>
      </c>
      <c r="E47" s="36">
        <v>0.21099999999999999</v>
      </c>
      <c r="F47" s="1">
        <v>6.0974452224328299</v>
      </c>
      <c r="G47" s="1">
        <v>2.7396435419805498</v>
      </c>
      <c r="H47" s="1">
        <v>4.9483496877787703</v>
      </c>
      <c r="I47" s="1">
        <v>8.0813211434770604</v>
      </c>
      <c r="J47" s="1">
        <v>6.0352536163181698</v>
      </c>
    </row>
    <row r="48" spans="1:10" x14ac:dyDescent="0.25">
      <c r="A48" t="s">
        <v>186</v>
      </c>
      <c r="B48" t="s">
        <v>7</v>
      </c>
      <c r="C48" t="s">
        <v>76</v>
      </c>
      <c r="D48">
        <v>2945</v>
      </c>
      <c r="E48" s="36">
        <v>0.30399999999999999</v>
      </c>
      <c r="F48" s="1">
        <v>5.3673023455233304</v>
      </c>
      <c r="G48" s="1">
        <v>2.2293838862559201</v>
      </c>
      <c r="H48" s="1">
        <v>4.2679445350734104</v>
      </c>
      <c r="I48" s="1">
        <v>7.1096144914073403</v>
      </c>
      <c r="J48" s="1">
        <v>5.3134552571364404</v>
      </c>
    </row>
    <row r="49" spans="1:10" x14ac:dyDescent="0.25">
      <c r="A49" t="s">
        <v>186</v>
      </c>
      <c r="B49" t="s">
        <v>7</v>
      </c>
      <c r="C49" t="s">
        <v>77</v>
      </c>
      <c r="D49">
        <v>1431</v>
      </c>
      <c r="E49" s="36">
        <v>0.14799999999999999</v>
      </c>
      <c r="F49" s="1">
        <v>5.2141327681824103</v>
      </c>
      <c r="G49" s="1">
        <v>1.9709496696525</v>
      </c>
      <c r="H49" s="1">
        <v>3.78120567375887</v>
      </c>
      <c r="I49" s="1">
        <v>6.4168414244477301</v>
      </c>
      <c r="J49" s="1">
        <v>5.2363370718851598</v>
      </c>
    </row>
    <row r="50" spans="1:10" x14ac:dyDescent="0.25">
      <c r="A50" t="s">
        <v>186</v>
      </c>
      <c r="B50" t="s">
        <v>7</v>
      </c>
      <c r="C50" t="s">
        <v>82</v>
      </c>
      <c r="D50">
        <v>701</v>
      </c>
      <c r="E50" s="36">
        <v>7.1999999999999995E-2</v>
      </c>
      <c r="F50" s="1">
        <v>4.44450357982711</v>
      </c>
      <c r="G50" s="1">
        <v>1.2319241406558701</v>
      </c>
      <c r="H50" s="1">
        <v>3.09771202477206</v>
      </c>
      <c r="I50" s="1">
        <v>5.7310448887212404</v>
      </c>
      <c r="J50" s="1">
        <v>4.4975765351287098</v>
      </c>
    </row>
    <row r="51" spans="1:10" x14ac:dyDescent="0.25">
      <c r="A51" t="s">
        <v>186</v>
      </c>
      <c r="B51" t="s">
        <v>7</v>
      </c>
      <c r="C51" t="s">
        <v>83</v>
      </c>
      <c r="D51">
        <v>345</v>
      </c>
      <c r="E51" s="36">
        <v>3.5999999999999997E-2</v>
      </c>
      <c r="F51" s="1">
        <v>4.3815208545825302</v>
      </c>
      <c r="G51" s="1">
        <v>1.07299209321681</v>
      </c>
      <c r="H51" s="1">
        <v>3.0464981110142402</v>
      </c>
      <c r="I51" s="1">
        <v>5.49626748635594</v>
      </c>
      <c r="J51" s="1">
        <v>3.9697285763869301</v>
      </c>
    </row>
    <row r="52" spans="1:10" x14ac:dyDescent="0.25">
      <c r="A52" t="s">
        <v>186</v>
      </c>
      <c r="B52" t="s">
        <v>8</v>
      </c>
      <c r="C52" t="s">
        <v>84</v>
      </c>
      <c r="D52">
        <v>35</v>
      </c>
      <c r="E52" s="36">
        <v>2E-3</v>
      </c>
      <c r="F52" s="1">
        <v>29.8883034881942</v>
      </c>
      <c r="H52" s="1">
        <v>23.761904761904798</v>
      </c>
      <c r="J52" s="1">
        <v>30.155918367346899</v>
      </c>
    </row>
    <row r="53" spans="1:10" x14ac:dyDescent="0.25">
      <c r="A53" t="s">
        <v>186</v>
      </c>
      <c r="B53" t="s">
        <v>8</v>
      </c>
      <c r="C53" t="s">
        <v>85</v>
      </c>
      <c r="D53">
        <v>373</v>
      </c>
      <c r="E53" s="36">
        <v>2.1000000000000001E-2</v>
      </c>
      <c r="F53" s="1">
        <v>11.3995768282561</v>
      </c>
      <c r="G53" s="1">
        <v>2.3285714285714301</v>
      </c>
      <c r="H53" s="1">
        <v>7.4696969696969697</v>
      </c>
      <c r="I53" s="1">
        <v>14.1875</v>
      </c>
      <c r="J53" s="1">
        <v>10.992414537118201</v>
      </c>
    </row>
    <row r="54" spans="1:10" x14ac:dyDescent="0.25">
      <c r="A54" t="s">
        <v>186</v>
      </c>
      <c r="B54" t="s">
        <v>8</v>
      </c>
      <c r="C54" t="s">
        <v>86</v>
      </c>
      <c r="D54">
        <v>2020</v>
      </c>
      <c r="E54" s="36">
        <v>0.113</v>
      </c>
      <c r="F54" s="1">
        <v>8.2868692301728508</v>
      </c>
      <c r="G54" s="1">
        <v>2.27556474210399</v>
      </c>
      <c r="H54" s="1">
        <v>5.2605717689100704</v>
      </c>
      <c r="I54" s="1">
        <v>9.8990549239830194</v>
      </c>
      <c r="J54" s="1">
        <v>8.1208517730904095</v>
      </c>
    </row>
    <row r="55" spans="1:10" x14ac:dyDescent="0.25">
      <c r="A55" t="s">
        <v>186</v>
      </c>
      <c r="B55" t="s">
        <v>8</v>
      </c>
      <c r="C55" t="s">
        <v>80</v>
      </c>
      <c r="D55">
        <v>3159</v>
      </c>
      <c r="E55" s="36">
        <v>0.17699999999999999</v>
      </c>
      <c r="F55" s="1">
        <v>7.0990858154885599</v>
      </c>
      <c r="G55" s="1">
        <v>2.78159041394336</v>
      </c>
      <c r="H55" s="1">
        <v>5.3680387409200998</v>
      </c>
      <c r="I55" s="1">
        <v>8.8483333333333292</v>
      </c>
      <c r="J55" s="1">
        <v>7.0674737604887596</v>
      </c>
    </row>
    <row r="56" spans="1:10" x14ac:dyDescent="0.25">
      <c r="A56" t="s">
        <v>186</v>
      </c>
      <c r="B56" t="s">
        <v>8</v>
      </c>
      <c r="C56" t="s">
        <v>81</v>
      </c>
      <c r="D56">
        <v>4312</v>
      </c>
      <c r="E56" s="36">
        <v>0.24099999999999999</v>
      </c>
      <c r="F56" s="1">
        <v>6.9219586894531497</v>
      </c>
      <c r="G56" s="1">
        <v>2.8477527734042698</v>
      </c>
      <c r="H56" s="1">
        <v>5.0299025974026002</v>
      </c>
      <c r="I56" s="1">
        <v>8.2461186113789804</v>
      </c>
      <c r="J56" s="1">
        <v>6.9220625573053001</v>
      </c>
    </row>
    <row r="57" spans="1:10" x14ac:dyDescent="0.25">
      <c r="A57" t="s">
        <v>186</v>
      </c>
      <c r="B57" t="s">
        <v>8</v>
      </c>
      <c r="C57" t="s">
        <v>76</v>
      </c>
      <c r="D57">
        <v>4926</v>
      </c>
      <c r="E57" s="36">
        <v>0.27600000000000002</v>
      </c>
      <c r="F57" s="1">
        <v>7.6323972924160897</v>
      </c>
      <c r="G57" s="1">
        <v>2.7283384973772402</v>
      </c>
      <c r="H57" s="1">
        <v>5.1040727595386004</v>
      </c>
      <c r="I57" s="1">
        <v>8.7172940678862201</v>
      </c>
      <c r="J57" s="1">
        <v>7.7218256023080496</v>
      </c>
    </row>
    <row r="58" spans="1:10" x14ac:dyDescent="0.25">
      <c r="A58" t="s">
        <v>186</v>
      </c>
      <c r="B58" t="s">
        <v>8</v>
      </c>
      <c r="C58" t="s">
        <v>77</v>
      </c>
      <c r="D58">
        <v>1805</v>
      </c>
      <c r="E58" s="36">
        <v>0.10100000000000001</v>
      </c>
      <c r="F58" s="1">
        <v>9.1529987099387196</v>
      </c>
      <c r="G58" s="1">
        <v>2.8031088082901601</v>
      </c>
      <c r="H58" s="1">
        <v>5.6124209315698703</v>
      </c>
      <c r="I58" s="1">
        <v>9.3615987037537103</v>
      </c>
      <c r="J58" s="1">
        <v>9.2685545167256205</v>
      </c>
    </row>
    <row r="59" spans="1:10" x14ac:dyDescent="0.25">
      <c r="A59" t="s">
        <v>186</v>
      </c>
      <c r="B59" t="s">
        <v>8</v>
      </c>
      <c r="C59" t="s">
        <v>82</v>
      </c>
      <c r="D59">
        <v>808</v>
      </c>
      <c r="E59" s="36">
        <v>4.4999999999999998E-2</v>
      </c>
      <c r="F59" s="1">
        <v>12.0064608275389</v>
      </c>
      <c r="G59" s="1">
        <v>2.94634618318244</v>
      </c>
      <c r="H59" s="1">
        <v>6.6212680033636797</v>
      </c>
      <c r="I59" s="1">
        <v>12.177280484729</v>
      </c>
      <c r="J59" s="1">
        <v>12.056457422158299</v>
      </c>
    </row>
    <row r="60" spans="1:10" x14ac:dyDescent="0.25">
      <c r="A60" t="s">
        <v>186</v>
      </c>
      <c r="B60" t="s">
        <v>8</v>
      </c>
      <c r="C60" t="s">
        <v>83</v>
      </c>
      <c r="D60">
        <v>419</v>
      </c>
      <c r="E60" s="36">
        <v>2.3E-2</v>
      </c>
      <c r="F60" s="1">
        <v>14.3791105135458</v>
      </c>
      <c r="G60" s="1">
        <v>3.00217539362251</v>
      </c>
      <c r="H60" s="1">
        <v>6.7952291381668903</v>
      </c>
      <c r="I60" s="1">
        <v>17.89241205647</v>
      </c>
      <c r="J60" s="1">
        <v>14.124886824020599</v>
      </c>
    </row>
    <row r="61" spans="1:10" x14ac:dyDescent="0.25">
      <c r="A61" t="s">
        <v>186</v>
      </c>
      <c r="B61" t="s">
        <v>9</v>
      </c>
      <c r="C61" t="s">
        <v>84</v>
      </c>
      <c r="D61">
        <v>168</v>
      </c>
      <c r="E61" s="36">
        <v>3.0000000000000001E-3</v>
      </c>
      <c r="F61" s="1">
        <v>39.315786768862502</v>
      </c>
      <c r="G61" s="1">
        <v>23.165526849037501</v>
      </c>
      <c r="H61" s="1">
        <v>40.269444444444403</v>
      </c>
      <c r="I61" s="1">
        <v>54.540697674418603</v>
      </c>
      <c r="J61" s="1">
        <v>39.413457281983199</v>
      </c>
    </row>
    <row r="62" spans="1:10" x14ac:dyDescent="0.25">
      <c r="A62" t="s">
        <v>186</v>
      </c>
      <c r="B62" t="s">
        <v>9</v>
      </c>
      <c r="C62" t="s">
        <v>85</v>
      </c>
      <c r="D62">
        <v>2193</v>
      </c>
      <c r="E62" s="36">
        <v>3.4000000000000002E-2</v>
      </c>
      <c r="F62" s="1">
        <v>26.5700827610634</v>
      </c>
      <c r="G62" s="1">
        <v>15.2043010752688</v>
      </c>
      <c r="H62" s="1">
        <v>23.0833333333333</v>
      </c>
      <c r="I62" s="1">
        <v>34.1666666666667</v>
      </c>
      <c r="J62" s="1">
        <v>26.167831207496999</v>
      </c>
    </row>
    <row r="63" spans="1:10" x14ac:dyDescent="0.25">
      <c r="A63" t="s">
        <v>186</v>
      </c>
      <c r="B63" t="s">
        <v>9</v>
      </c>
      <c r="C63" t="s">
        <v>86</v>
      </c>
      <c r="D63">
        <v>28459</v>
      </c>
      <c r="E63" s="36">
        <v>0.443</v>
      </c>
      <c r="F63" s="1">
        <v>17.0678132347523</v>
      </c>
      <c r="G63" s="1">
        <v>10.037947346770901</v>
      </c>
      <c r="H63" s="1">
        <v>14.4056224899598</v>
      </c>
      <c r="I63" s="1">
        <v>20.751618623448401</v>
      </c>
      <c r="J63" s="1">
        <v>16.516902050261098</v>
      </c>
    </row>
    <row r="64" spans="1:10" x14ac:dyDescent="0.25">
      <c r="A64" t="s">
        <v>186</v>
      </c>
      <c r="B64" t="s">
        <v>9</v>
      </c>
      <c r="C64" t="s">
        <v>80</v>
      </c>
      <c r="D64">
        <v>18791</v>
      </c>
      <c r="E64" s="36">
        <v>0.29299999999999998</v>
      </c>
      <c r="F64" s="1">
        <v>10.646229767266799</v>
      </c>
      <c r="G64" s="1">
        <v>6.1006077996924697</v>
      </c>
      <c r="H64" s="1">
        <v>8.9978632478632505</v>
      </c>
      <c r="I64" s="1">
        <v>12.981649831649801</v>
      </c>
      <c r="J64" s="1">
        <v>10.339728208032</v>
      </c>
    </row>
    <row r="65" spans="1:10" x14ac:dyDescent="0.25">
      <c r="A65" t="s">
        <v>186</v>
      </c>
      <c r="B65" t="s">
        <v>9</v>
      </c>
      <c r="C65" t="s">
        <v>81</v>
      </c>
      <c r="D65">
        <v>9405</v>
      </c>
      <c r="E65" s="36">
        <v>0.14599999999999999</v>
      </c>
      <c r="F65" s="1">
        <v>6.4750189961344597</v>
      </c>
      <c r="G65" s="1">
        <v>3.3752380952381</v>
      </c>
      <c r="H65" s="1">
        <v>5.0984615384615397</v>
      </c>
      <c r="I65" s="1">
        <v>7.7875647668393801</v>
      </c>
      <c r="J65" s="1">
        <v>6.3060319602750301</v>
      </c>
    </row>
    <row r="66" spans="1:10" x14ac:dyDescent="0.25">
      <c r="A66" t="s">
        <v>186</v>
      </c>
      <c r="B66" t="s">
        <v>9</v>
      </c>
      <c r="C66" t="s">
        <v>76</v>
      </c>
      <c r="D66">
        <v>4781</v>
      </c>
      <c r="E66" s="36">
        <v>7.3999999999999996E-2</v>
      </c>
      <c r="F66" s="1">
        <v>4.0128805595240102</v>
      </c>
      <c r="G66" s="1">
        <v>1.8082191780821899</v>
      </c>
      <c r="H66" s="1">
        <v>2.7181153533712399</v>
      </c>
      <c r="I66" s="1">
        <v>4.2193158953722296</v>
      </c>
      <c r="J66" s="1">
        <v>3.9287031599248698</v>
      </c>
    </row>
    <row r="67" spans="1:10" x14ac:dyDescent="0.25">
      <c r="A67" t="s">
        <v>186</v>
      </c>
      <c r="B67" t="s">
        <v>9</v>
      </c>
      <c r="C67" t="s">
        <v>77</v>
      </c>
      <c r="D67">
        <v>352</v>
      </c>
      <c r="E67" s="36">
        <v>5.0000000000000001E-3</v>
      </c>
      <c r="F67" s="1">
        <v>4.7153451773372703</v>
      </c>
      <c r="G67" s="1">
        <v>1.3097138155674699</v>
      </c>
      <c r="H67" s="1">
        <v>2.1828924436405401</v>
      </c>
      <c r="I67" s="1">
        <v>4.8768783905477902</v>
      </c>
      <c r="J67" s="1">
        <v>4.7787926904005804</v>
      </c>
    </row>
    <row r="68" spans="1:10" x14ac:dyDescent="0.25">
      <c r="A68" t="s">
        <v>186</v>
      </c>
      <c r="B68" t="s">
        <v>9</v>
      </c>
      <c r="C68" t="s">
        <v>82</v>
      </c>
      <c r="D68">
        <v>49</v>
      </c>
      <c r="E68" s="36">
        <v>1E-3</v>
      </c>
      <c r="F68" s="1">
        <v>6.96562880791382</v>
      </c>
      <c r="G68" s="1">
        <v>0.74758926244461799</v>
      </c>
      <c r="H68" s="1">
        <v>2.8277858176555699</v>
      </c>
      <c r="I68" s="1">
        <v>6.6083262531860703</v>
      </c>
      <c r="J68" s="1">
        <v>6.8483092436189796</v>
      </c>
    </row>
    <row r="69" spans="1:10" x14ac:dyDescent="0.25">
      <c r="A69" t="s">
        <v>186</v>
      </c>
      <c r="B69" t="s">
        <v>9</v>
      </c>
      <c r="C69" t="s">
        <v>83</v>
      </c>
      <c r="D69">
        <v>28</v>
      </c>
      <c r="E69" s="36">
        <v>0</v>
      </c>
      <c r="F69" s="1">
        <v>9.1120393554804906</v>
      </c>
      <c r="H69" s="1">
        <v>3.8569025856125698</v>
      </c>
      <c r="J69" s="1">
        <v>10.424963615371301</v>
      </c>
    </row>
    <row r="70" spans="1:10" x14ac:dyDescent="0.25">
      <c r="A70" t="s">
        <v>186</v>
      </c>
      <c r="B70" t="s">
        <v>10</v>
      </c>
      <c r="C70" t="s">
        <v>84</v>
      </c>
      <c r="D70">
        <v>115</v>
      </c>
      <c r="E70" s="36">
        <v>1.2E-2</v>
      </c>
      <c r="F70" s="1">
        <v>14.742727826396001</v>
      </c>
      <c r="G70" s="1">
        <v>5.2419110212335696</v>
      </c>
      <c r="H70" s="1">
        <v>11.192307692307701</v>
      </c>
      <c r="I70" s="1">
        <v>22.3125</v>
      </c>
      <c r="J70" s="1">
        <v>14.8573975044563</v>
      </c>
    </row>
    <row r="71" spans="1:10" x14ac:dyDescent="0.25">
      <c r="A71" t="s">
        <v>186</v>
      </c>
      <c r="B71" t="s">
        <v>10</v>
      </c>
      <c r="C71" t="s">
        <v>85</v>
      </c>
      <c r="D71">
        <v>732</v>
      </c>
      <c r="E71" s="36">
        <v>7.9000000000000001E-2</v>
      </c>
      <c r="F71" s="1">
        <v>13.588748376712401</v>
      </c>
      <c r="G71" s="1">
        <v>6.3499035679845699</v>
      </c>
      <c r="H71" s="1">
        <v>11.571895424836599</v>
      </c>
      <c r="I71" s="1">
        <v>18.831655844155801</v>
      </c>
      <c r="J71" s="1">
        <v>13.4257070125885</v>
      </c>
    </row>
    <row r="72" spans="1:10" x14ac:dyDescent="0.25">
      <c r="A72" t="s">
        <v>186</v>
      </c>
      <c r="B72" t="s">
        <v>10</v>
      </c>
      <c r="C72" t="s">
        <v>86</v>
      </c>
      <c r="D72">
        <v>2869</v>
      </c>
      <c r="E72" s="36">
        <v>0.31</v>
      </c>
      <c r="F72" s="1">
        <v>11.6074244033108</v>
      </c>
      <c r="G72" s="1">
        <v>5.7179487179487198</v>
      </c>
      <c r="H72" s="1">
        <v>9.6706827309236907</v>
      </c>
      <c r="I72" s="1">
        <v>15.152542372881401</v>
      </c>
      <c r="J72" s="1">
        <v>11.4582143757676</v>
      </c>
    </row>
    <row r="73" spans="1:10" x14ac:dyDescent="0.25">
      <c r="A73" t="s">
        <v>186</v>
      </c>
      <c r="B73" t="s">
        <v>10</v>
      </c>
      <c r="C73" t="s">
        <v>80</v>
      </c>
      <c r="D73">
        <v>2657</v>
      </c>
      <c r="E73" s="36">
        <v>0.28699999999999998</v>
      </c>
      <c r="F73" s="1">
        <v>10.4739959925894</v>
      </c>
      <c r="G73" s="1">
        <v>5.0543209876543198</v>
      </c>
      <c r="H73" s="1">
        <v>8.7264150943396199</v>
      </c>
      <c r="I73" s="1">
        <v>13.819587628866</v>
      </c>
      <c r="J73" s="1">
        <v>10.440483655886901</v>
      </c>
    </row>
    <row r="74" spans="1:10" x14ac:dyDescent="0.25">
      <c r="A74" t="s">
        <v>186</v>
      </c>
      <c r="B74" t="s">
        <v>10</v>
      </c>
      <c r="C74" t="s">
        <v>81</v>
      </c>
      <c r="D74">
        <v>1689</v>
      </c>
      <c r="E74" s="36">
        <v>0.182</v>
      </c>
      <c r="F74" s="1">
        <v>9.8296953418479998</v>
      </c>
      <c r="G74" s="1">
        <v>4.9044715447154497</v>
      </c>
      <c r="H74" s="1">
        <v>8.2067363530778206</v>
      </c>
      <c r="I74" s="1">
        <v>13.1756007393715</v>
      </c>
      <c r="J74" s="1">
        <v>9.8476912139128707</v>
      </c>
    </row>
    <row r="75" spans="1:10" x14ac:dyDescent="0.25">
      <c r="A75" t="s">
        <v>186</v>
      </c>
      <c r="B75" t="s">
        <v>10</v>
      </c>
      <c r="C75" t="s">
        <v>76</v>
      </c>
      <c r="D75">
        <v>889</v>
      </c>
      <c r="E75" s="36">
        <v>9.6000000000000002E-2</v>
      </c>
      <c r="F75" s="1">
        <v>9.4887684356878506</v>
      </c>
      <c r="G75" s="1">
        <v>3.98556825015033</v>
      </c>
      <c r="H75" s="1">
        <v>7.9950525664811396</v>
      </c>
      <c r="I75" s="1">
        <v>13.183486238532099</v>
      </c>
      <c r="J75" s="1">
        <v>9.4021592554416191</v>
      </c>
    </row>
    <row r="76" spans="1:10" x14ac:dyDescent="0.25">
      <c r="A76" t="s">
        <v>186</v>
      </c>
      <c r="B76" t="s">
        <v>10</v>
      </c>
      <c r="C76" t="s">
        <v>77</v>
      </c>
      <c r="D76">
        <v>199</v>
      </c>
      <c r="E76" s="36">
        <v>2.1999999999999999E-2</v>
      </c>
      <c r="F76" s="1">
        <v>8.6174129994399902</v>
      </c>
      <c r="G76" s="1">
        <v>2.34760069700422</v>
      </c>
      <c r="H76" s="1">
        <v>5.3608803986710996</v>
      </c>
      <c r="I76" s="1">
        <v>12.4462905701991</v>
      </c>
      <c r="J76" s="1">
        <v>8.61177864150633</v>
      </c>
    </row>
    <row r="77" spans="1:10" x14ac:dyDescent="0.25">
      <c r="A77" t="s">
        <v>186</v>
      </c>
      <c r="B77" t="s">
        <v>10</v>
      </c>
      <c r="C77" t="s">
        <v>82</v>
      </c>
      <c r="D77">
        <v>76</v>
      </c>
      <c r="E77" s="36">
        <v>8.0000000000000002E-3</v>
      </c>
      <c r="F77" s="1">
        <v>6.3376681059091</v>
      </c>
      <c r="G77" s="1">
        <v>1.6082417860151601</v>
      </c>
      <c r="H77" s="1">
        <v>3.4160100143805101</v>
      </c>
      <c r="I77" s="1">
        <v>9.5009148480932506</v>
      </c>
      <c r="J77" s="1">
        <v>6.6043462674337201</v>
      </c>
    </row>
    <row r="78" spans="1:10" x14ac:dyDescent="0.25">
      <c r="A78" t="s">
        <v>186</v>
      </c>
      <c r="B78" t="s">
        <v>10</v>
      </c>
      <c r="C78" t="s">
        <v>83</v>
      </c>
      <c r="D78">
        <v>29</v>
      </c>
      <c r="E78" s="36">
        <v>3.0000000000000001E-3</v>
      </c>
      <c r="F78" s="1">
        <v>6.73526899890871</v>
      </c>
      <c r="H78" s="1">
        <v>3.4552758736936702</v>
      </c>
      <c r="J78" s="1">
        <v>5.9277171893692904</v>
      </c>
    </row>
    <row r="79" spans="1:10" x14ac:dyDescent="0.25">
      <c r="A79" t="s">
        <v>186</v>
      </c>
      <c r="B79" t="s">
        <v>11</v>
      </c>
      <c r="C79" t="s">
        <v>75</v>
      </c>
      <c r="D79">
        <v>17</v>
      </c>
      <c r="E79" s="36">
        <v>0.17199999999999999</v>
      </c>
      <c r="F79" s="1">
        <v>11.0342644598235</v>
      </c>
      <c r="J79" s="1">
        <v>12.036329711337901</v>
      </c>
    </row>
    <row r="80" spans="1:10" x14ac:dyDescent="0.25">
      <c r="A80" t="s">
        <v>186</v>
      </c>
      <c r="B80" t="s">
        <v>11</v>
      </c>
      <c r="C80" t="s">
        <v>76</v>
      </c>
      <c r="D80">
        <v>12</v>
      </c>
      <c r="E80" s="36">
        <v>0.121</v>
      </c>
      <c r="F80" s="1">
        <v>23.376169550000199</v>
      </c>
      <c r="J80" s="1">
        <v>25.840611660959699</v>
      </c>
    </row>
    <row r="81" spans="1:10" x14ac:dyDescent="0.25">
      <c r="A81" t="s">
        <v>186</v>
      </c>
      <c r="B81" t="s">
        <v>11</v>
      </c>
      <c r="C81" t="s">
        <v>77</v>
      </c>
      <c r="D81">
        <v>16</v>
      </c>
      <c r="E81" s="36">
        <v>0.16200000000000001</v>
      </c>
      <c r="F81" s="1">
        <v>12.3783847995988</v>
      </c>
      <c r="J81" s="1">
        <v>11.699487512907799</v>
      </c>
    </row>
    <row r="82" spans="1:10" x14ac:dyDescent="0.25">
      <c r="A82" t="s">
        <v>186</v>
      </c>
      <c r="B82" t="s">
        <v>11</v>
      </c>
      <c r="C82" t="s">
        <v>82</v>
      </c>
      <c r="D82">
        <v>20</v>
      </c>
      <c r="E82" s="36">
        <v>0.20200000000000001</v>
      </c>
      <c r="F82" s="1">
        <v>9.5749018632698899</v>
      </c>
      <c r="H82" s="1">
        <v>8.2497300995696694</v>
      </c>
      <c r="J82" s="1">
        <v>9.4619683935168997</v>
      </c>
    </row>
    <row r="83" spans="1:10" x14ac:dyDescent="0.25">
      <c r="A83" t="s">
        <v>186</v>
      </c>
      <c r="B83" t="s">
        <v>11</v>
      </c>
      <c r="C83" t="s">
        <v>83</v>
      </c>
      <c r="D83">
        <v>34</v>
      </c>
      <c r="E83" s="36">
        <v>0.34300000000000003</v>
      </c>
      <c r="F83" s="1">
        <v>10.3594394012318</v>
      </c>
      <c r="H83" s="1">
        <v>4.14049909679024</v>
      </c>
      <c r="J83" s="1">
        <v>7.6568347917684498</v>
      </c>
    </row>
    <row r="84" spans="1:10" x14ac:dyDescent="0.25">
      <c r="A84" t="s">
        <v>186</v>
      </c>
      <c r="B84" t="s">
        <v>12</v>
      </c>
      <c r="C84" t="s">
        <v>79</v>
      </c>
      <c r="D84">
        <v>22</v>
      </c>
      <c r="E84" s="36">
        <v>4.1000000000000002E-2</v>
      </c>
      <c r="F84" s="1">
        <v>16.639339225352</v>
      </c>
      <c r="H84" s="1">
        <v>16.835585585585601</v>
      </c>
      <c r="J84" s="1">
        <v>16.6156893819334</v>
      </c>
    </row>
    <row r="85" spans="1:10" x14ac:dyDescent="0.25">
      <c r="A85" t="s">
        <v>186</v>
      </c>
      <c r="B85" t="s">
        <v>12</v>
      </c>
      <c r="C85" t="s">
        <v>80</v>
      </c>
      <c r="D85">
        <v>61</v>
      </c>
      <c r="E85" s="36">
        <v>0.113</v>
      </c>
      <c r="F85" s="1">
        <v>13.593592339520001</v>
      </c>
      <c r="G85" s="1">
        <v>10.0866666666667</v>
      </c>
      <c r="H85" s="1">
        <v>12.631782945736401</v>
      </c>
      <c r="I85" s="1">
        <v>16.093247588424401</v>
      </c>
      <c r="J85" s="1">
        <v>13.353828552057299</v>
      </c>
    </row>
    <row r="86" spans="1:10" x14ac:dyDescent="0.25">
      <c r="A86" t="s">
        <v>186</v>
      </c>
      <c r="B86" t="s">
        <v>12</v>
      </c>
      <c r="C86" t="s">
        <v>81</v>
      </c>
      <c r="D86">
        <v>119</v>
      </c>
      <c r="E86" s="36">
        <v>0.22</v>
      </c>
      <c r="F86" s="1">
        <v>11.922114639340601</v>
      </c>
      <c r="G86" s="1">
        <v>7.7953927479133096</v>
      </c>
      <c r="H86" s="1">
        <v>10.9501867995019</v>
      </c>
      <c r="I86" s="1">
        <v>15.201331807093</v>
      </c>
      <c r="J86" s="1">
        <v>11.7880696209885</v>
      </c>
    </row>
    <row r="87" spans="1:10" x14ac:dyDescent="0.25">
      <c r="A87" t="s">
        <v>186</v>
      </c>
      <c r="B87" t="s">
        <v>12</v>
      </c>
      <c r="C87" t="s">
        <v>76</v>
      </c>
      <c r="D87">
        <v>161</v>
      </c>
      <c r="E87" s="36">
        <v>0.29799999999999999</v>
      </c>
      <c r="F87" s="1">
        <v>10.812959715016699</v>
      </c>
      <c r="G87" s="1">
        <v>7.1093525179856103</v>
      </c>
      <c r="H87" s="1">
        <v>9.7233606557377108</v>
      </c>
      <c r="I87" s="1">
        <v>13.9014276002719</v>
      </c>
      <c r="J87" s="1">
        <v>10.5805587193609</v>
      </c>
    </row>
    <row r="88" spans="1:10" x14ac:dyDescent="0.25">
      <c r="A88" t="s">
        <v>186</v>
      </c>
      <c r="B88" t="s">
        <v>12</v>
      </c>
      <c r="C88" t="s">
        <v>77</v>
      </c>
      <c r="D88">
        <v>87</v>
      </c>
      <c r="E88" s="36">
        <v>0.161</v>
      </c>
      <c r="F88" s="1">
        <v>7.87990995266511</v>
      </c>
      <c r="G88" s="1">
        <v>4.4760204388765104</v>
      </c>
      <c r="H88" s="1">
        <v>6.8620762265740201</v>
      </c>
      <c r="I88" s="1">
        <v>9.4882765896184704</v>
      </c>
      <c r="J88" s="1">
        <v>7.9732847911399896</v>
      </c>
    </row>
    <row r="89" spans="1:10" x14ac:dyDescent="0.25">
      <c r="A89" t="s">
        <v>186</v>
      </c>
      <c r="B89" t="s">
        <v>12</v>
      </c>
      <c r="C89" t="s">
        <v>82</v>
      </c>
      <c r="D89">
        <v>49</v>
      </c>
      <c r="E89" s="36">
        <v>9.0999999999999998E-2</v>
      </c>
      <c r="F89" s="1">
        <v>9.4972790348637002</v>
      </c>
      <c r="G89" s="1">
        <v>6.0064968152866198</v>
      </c>
      <c r="H89" s="1">
        <v>7.9880247957170996</v>
      </c>
      <c r="I89" s="1">
        <v>13.905888447591099</v>
      </c>
      <c r="J89" s="1">
        <v>9.2736325866895797</v>
      </c>
    </row>
    <row r="90" spans="1:10" x14ac:dyDescent="0.25">
      <c r="A90" t="s">
        <v>186</v>
      </c>
      <c r="B90" t="s">
        <v>12</v>
      </c>
      <c r="C90" t="s">
        <v>83</v>
      </c>
      <c r="D90">
        <v>41</v>
      </c>
      <c r="E90" s="36">
        <v>7.5999999999999998E-2</v>
      </c>
      <c r="F90" s="1">
        <v>5.30103644746531</v>
      </c>
      <c r="G90" s="1">
        <v>1.9510883934079499</v>
      </c>
      <c r="H90" s="1">
        <v>4.3108777322404404</v>
      </c>
      <c r="I90" s="1">
        <v>7.0714583333333296</v>
      </c>
      <c r="J90" s="1">
        <v>4.5175377143695696</v>
      </c>
    </row>
    <row r="91" spans="1:10" x14ac:dyDescent="0.25">
      <c r="A91" t="s">
        <v>186</v>
      </c>
      <c r="B91" t="s">
        <v>14</v>
      </c>
      <c r="C91" t="s">
        <v>87</v>
      </c>
      <c r="D91">
        <v>35</v>
      </c>
      <c r="E91" s="36">
        <v>8.0000000000000002E-3</v>
      </c>
      <c r="F91" s="1">
        <v>14.2016269663113</v>
      </c>
      <c r="H91" s="1">
        <v>13.6161616161616</v>
      </c>
      <c r="J91" s="1">
        <v>14.230605738575999</v>
      </c>
    </row>
    <row r="92" spans="1:10" x14ac:dyDescent="0.25">
      <c r="A92" t="s">
        <v>186</v>
      </c>
      <c r="B92" t="s">
        <v>14</v>
      </c>
      <c r="C92" t="s">
        <v>86</v>
      </c>
      <c r="D92">
        <v>417</v>
      </c>
      <c r="E92" s="36">
        <v>9.8000000000000004E-2</v>
      </c>
      <c r="F92" s="1">
        <v>13.9030625218601</v>
      </c>
      <c r="G92" s="1">
        <v>8.7669902912621396</v>
      </c>
      <c r="H92" s="1">
        <v>13.159090909090899</v>
      </c>
      <c r="I92" s="1">
        <v>19.2156862745098</v>
      </c>
      <c r="J92" s="1">
        <v>13.7618132328848</v>
      </c>
    </row>
    <row r="93" spans="1:10" x14ac:dyDescent="0.25">
      <c r="A93" t="s">
        <v>186</v>
      </c>
      <c r="B93" t="s">
        <v>14</v>
      </c>
      <c r="C93" t="s">
        <v>80</v>
      </c>
      <c r="D93">
        <v>1068</v>
      </c>
      <c r="E93" s="36">
        <v>0.25</v>
      </c>
      <c r="F93" s="1">
        <v>11.715243628120501</v>
      </c>
      <c r="G93" s="1">
        <v>7.5273582852790799</v>
      </c>
      <c r="H93" s="1">
        <v>10.8822283210554</v>
      </c>
      <c r="I93" s="1">
        <v>14.988464818924299</v>
      </c>
      <c r="J93" s="1">
        <v>11.6517620655492</v>
      </c>
    </row>
    <row r="94" spans="1:10" x14ac:dyDescent="0.25">
      <c r="A94" t="s">
        <v>186</v>
      </c>
      <c r="B94" t="s">
        <v>14</v>
      </c>
      <c r="C94" t="s">
        <v>81</v>
      </c>
      <c r="D94">
        <v>1350</v>
      </c>
      <c r="E94" s="36">
        <v>0.316</v>
      </c>
      <c r="F94" s="1">
        <v>10.6149906309422</v>
      </c>
      <c r="G94" s="1">
        <v>7.0229695582377101</v>
      </c>
      <c r="H94" s="1">
        <v>9.8394427558739999</v>
      </c>
      <c r="I94" s="1">
        <v>13.691877171879201</v>
      </c>
      <c r="J94" s="1">
        <v>10.501714328736</v>
      </c>
    </row>
    <row r="95" spans="1:10" x14ac:dyDescent="0.25">
      <c r="A95" t="s">
        <v>186</v>
      </c>
      <c r="B95" t="s">
        <v>14</v>
      </c>
      <c r="C95" t="s">
        <v>76</v>
      </c>
      <c r="D95">
        <v>1090</v>
      </c>
      <c r="E95" s="36">
        <v>0.255</v>
      </c>
      <c r="F95" s="1">
        <v>8.5276284717091606</v>
      </c>
      <c r="G95" s="1">
        <v>5.23333059502664</v>
      </c>
      <c r="H95" s="1">
        <v>7.9861588040430904</v>
      </c>
      <c r="I95" s="1">
        <v>11.235404116446899</v>
      </c>
      <c r="J95" s="1">
        <v>8.3325232262312099</v>
      </c>
    </row>
    <row r="96" spans="1:10" x14ac:dyDescent="0.25">
      <c r="A96" t="s">
        <v>186</v>
      </c>
      <c r="B96" t="s">
        <v>14</v>
      </c>
      <c r="C96" t="s">
        <v>77</v>
      </c>
      <c r="D96">
        <v>200</v>
      </c>
      <c r="E96" s="36">
        <v>4.7E-2</v>
      </c>
      <c r="F96" s="1">
        <v>5.3227300428228199</v>
      </c>
      <c r="G96" s="1">
        <v>2.0319171614206</v>
      </c>
      <c r="H96" s="1">
        <v>4.3188121488901503</v>
      </c>
      <c r="I96" s="1">
        <v>7.5916923926512601</v>
      </c>
      <c r="J96" s="1">
        <v>5.2847154002579604</v>
      </c>
    </row>
    <row r="97" spans="1:10" x14ac:dyDescent="0.25">
      <c r="A97" t="s">
        <v>186</v>
      </c>
      <c r="B97" t="s">
        <v>14</v>
      </c>
      <c r="C97" t="s">
        <v>82</v>
      </c>
      <c r="D97">
        <v>74</v>
      </c>
      <c r="E97" s="36">
        <v>1.7000000000000001E-2</v>
      </c>
      <c r="F97" s="1">
        <v>5.5790769323728302</v>
      </c>
      <c r="G97" s="1">
        <v>1.2867912678401201</v>
      </c>
      <c r="H97" s="1">
        <v>2.4610084985409402</v>
      </c>
      <c r="I97" s="1">
        <v>8.0576186997181694</v>
      </c>
      <c r="J97" s="1">
        <v>5.5592085440435204</v>
      </c>
    </row>
    <row r="98" spans="1:10" x14ac:dyDescent="0.25">
      <c r="A98" t="s">
        <v>186</v>
      </c>
      <c r="B98" t="s">
        <v>14</v>
      </c>
      <c r="C98" t="s">
        <v>83</v>
      </c>
      <c r="D98">
        <v>35</v>
      </c>
      <c r="E98" s="36">
        <v>8.0000000000000002E-3</v>
      </c>
      <c r="F98" s="1">
        <v>3.7473435128181301</v>
      </c>
      <c r="H98" s="1">
        <v>1.5013262599469499</v>
      </c>
      <c r="J98" s="1">
        <v>3.70640307391061</v>
      </c>
    </row>
    <row r="99" spans="1:10" x14ac:dyDescent="0.25">
      <c r="A99" t="s">
        <v>186</v>
      </c>
      <c r="B99" t="s">
        <v>16</v>
      </c>
      <c r="C99" t="s">
        <v>88</v>
      </c>
      <c r="D99">
        <v>14</v>
      </c>
      <c r="E99" s="36">
        <v>0.16700000000000001</v>
      </c>
      <c r="F99" s="1">
        <v>10.3672605222902</v>
      </c>
      <c r="J99" s="1">
        <v>10.2634651101088</v>
      </c>
    </row>
    <row r="100" spans="1:10" x14ac:dyDescent="0.25">
      <c r="A100" t="s">
        <v>186</v>
      </c>
      <c r="B100" t="s">
        <v>16</v>
      </c>
      <c r="C100" t="s">
        <v>81</v>
      </c>
      <c r="D100">
        <v>20</v>
      </c>
      <c r="E100" s="36">
        <v>0.23799999999999999</v>
      </c>
      <c r="F100" s="1">
        <v>12.3707549771567</v>
      </c>
      <c r="H100" s="1">
        <v>11.7964929772087</v>
      </c>
      <c r="J100" s="1">
        <v>11.9229234933751</v>
      </c>
    </row>
    <row r="101" spans="1:10" x14ac:dyDescent="0.25">
      <c r="A101" t="s">
        <v>186</v>
      </c>
      <c r="B101" t="s">
        <v>16</v>
      </c>
      <c r="C101" t="s">
        <v>76</v>
      </c>
      <c r="D101">
        <v>12</v>
      </c>
      <c r="E101" s="36">
        <v>0.14299999999999999</v>
      </c>
      <c r="F101" s="1">
        <v>11.096515951596899</v>
      </c>
      <c r="J101" s="1">
        <v>9.80336394302849</v>
      </c>
    </row>
    <row r="102" spans="1:10" x14ac:dyDescent="0.25">
      <c r="A102" t="s">
        <v>186</v>
      </c>
      <c r="B102" t="s">
        <v>16</v>
      </c>
      <c r="C102" t="s">
        <v>93</v>
      </c>
      <c r="D102">
        <v>20</v>
      </c>
      <c r="E102" s="36">
        <v>0.23799999999999999</v>
      </c>
      <c r="F102" s="1">
        <v>11.314910232100701</v>
      </c>
      <c r="H102" s="1">
        <v>8.5347116146391908</v>
      </c>
      <c r="J102" s="1">
        <v>10.9241968752743</v>
      </c>
    </row>
    <row r="103" spans="1:10" x14ac:dyDescent="0.25">
      <c r="A103" t="s">
        <v>186</v>
      </c>
      <c r="B103" t="s">
        <v>16</v>
      </c>
      <c r="C103" t="s">
        <v>83</v>
      </c>
      <c r="D103">
        <v>18</v>
      </c>
      <c r="E103" s="36">
        <v>0.214</v>
      </c>
      <c r="F103" s="1">
        <v>8.2674997845088001</v>
      </c>
      <c r="J103" s="1">
        <v>7.3962481444110502</v>
      </c>
    </row>
    <row r="104" spans="1:10" x14ac:dyDescent="0.25">
      <c r="A104" t="s">
        <v>186</v>
      </c>
      <c r="B104" t="s">
        <v>17</v>
      </c>
      <c r="C104" t="s">
        <v>79</v>
      </c>
      <c r="D104">
        <v>19</v>
      </c>
      <c r="E104" s="36">
        <v>0.114</v>
      </c>
      <c r="F104" s="1">
        <v>18.663504218462101</v>
      </c>
      <c r="J104" s="1">
        <v>15.8393604872478</v>
      </c>
    </row>
    <row r="105" spans="1:10" x14ac:dyDescent="0.25">
      <c r="A105" t="s">
        <v>186</v>
      </c>
      <c r="B105" t="s">
        <v>17</v>
      </c>
      <c r="C105" t="s">
        <v>80</v>
      </c>
      <c r="D105">
        <v>27</v>
      </c>
      <c r="E105" s="36">
        <v>0.16200000000000001</v>
      </c>
      <c r="F105" s="1">
        <v>12.194459099845499</v>
      </c>
      <c r="H105" s="1">
        <v>7.6595092024539904</v>
      </c>
      <c r="J105" s="1">
        <v>12.5265075256447</v>
      </c>
    </row>
    <row r="106" spans="1:10" x14ac:dyDescent="0.25">
      <c r="A106" t="s">
        <v>186</v>
      </c>
      <c r="B106" t="s">
        <v>17</v>
      </c>
      <c r="C106" t="s">
        <v>81</v>
      </c>
      <c r="D106">
        <v>38</v>
      </c>
      <c r="E106" s="36">
        <v>0.22800000000000001</v>
      </c>
      <c r="F106" s="1">
        <v>6.5224894875990502</v>
      </c>
      <c r="H106" s="1">
        <v>4.7185428024163798</v>
      </c>
      <c r="J106" s="1">
        <v>6.5597185513251004</v>
      </c>
    </row>
    <row r="107" spans="1:10" x14ac:dyDescent="0.25">
      <c r="A107" t="s">
        <v>186</v>
      </c>
      <c r="B107" t="s">
        <v>17</v>
      </c>
      <c r="C107" t="s">
        <v>76</v>
      </c>
      <c r="D107">
        <v>41</v>
      </c>
      <c r="E107" s="36">
        <v>0.246</v>
      </c>
      <c r="F107" s="1">
        <v>6.6868882191778303</v>
      </c>
      <c r="G107" s="1">
        <v>2.2427947598253302</v>
      </c>
      <c r="H107" s="1">
        <v>4.2721774193548399</v>
      </c>
      <c r="I107" s="1">
        <v>8.4456573327005202</v>
      </c>
      <c r="J107" s="1">
        <v>6.8017274442722799</v>
      </c>
    </row>
    <row r="108" spans="1:10" x14ac:dyDescent="0.25">
      <c r="A108" t="s">
        <v>186</v>
      </c>
      <c r="B108" t="s">
        <v>17</v>
      </c>
      <c r="C108" t="s">
        <v>77</v>
      </c>
      <c r="D108">
        <v>24</v>
      </c>
      <c r="E108" s="36">
        <v>0.14399999999999999</v>
      </c>
      <c r="F108" s="1">
        <v>8.7865776126174904</v>
      </c>
      <c r="H108" s="1">
        <v>6.7482637380180703</v>
      </c>
      <c r="J108" s="1">
        <v>8.8877472451182093</v>
      </c>
    </row>
    <row r="109" spans="1:10" x14ac:dyDescent="0.25">
      <c r="A109" t="s">
        <v>186</v>
      </c>
      <c r="B109" t="s">
        <v>17</v>
      </c>
      <c r="C109" t="s">
        <v>78</v>
      </c>
      <c r="D109">
        <v>18</v>
      </c>
      <c r="E109" s="36">
        <v>0.108</v>
      </c>
      <c r="F109" s="1">
        <v>8.2172692726191308</v>
      </c>
      <c r="J109" s="1">
        <v>8.1270537856906806</v>
      </c>
    </row>
    <row r="110" spans="1:10" x14ac:dyDescent="0.25">
      <c r="A110" t="s">
        <v>186</v>
      </c>
      <c r="B110" t="s">
        <v>18</v>
      </c>
      <c r="C110" t="s">
        <v>84</v>
      </c>
      <c r="D110">
        <v>24</v>
      </c>
      <c r="E110" s="36">
        <v>6.0000000000000001E-3</v>
      </c>
      <c r="F110" s="1">
        <v>20.255966335225501</v>
      </c>
      <c r="H110" s="1">
        <v>23.016666666666701</v>
      </c>
      <c r="J110" s="1">
        <v>20.449723756906099</v>
      </c>
    </row>
    <row r="111" spans="1:10" x14ac:dyDescent="0.25">
      <c r="A111" t="s">
        <v>186</v>
      </c>
      <c r="B111" t="s">
        <v>18</v>
      </c>
      <c r="C111" t="s">
        <v>85</v>
      </c>
      <c r="D111">
        <v>128</v>
      </c>
      <c r="E111" s="36">
        <v>3.4000000000000002E-2</v>
      </c>
      <c r="F111" s="1">
        <v>13.593675203995801</v>
      </c>
      <c r="G111" s="1">
        <v>3.1094014680971198</v>
      </c>
      <c r="H111" s="1">
        <v>12.9205357142857</v>
      </c>
      <c r="I111" s="1">
        <v>20.419693877551001</v>
      </c>
      <c r="J111" s="1">
        <v>13.561047396732</v>
      </c>
    </row>
    <row r="112" spans="1:10" x14ac:dyDescent="0.25">
      <c r="A112" t="s">
        <v>186</v>
      </c>
      <c r="B112" t="s">
        <v>18</v>
      </c>
      <c r="C112" t="s">
        <v>86</v>
      </c>
      <c r="D112">
        <v>589</v>
      </c>
      <c r="E112" s="36">
        <v>0.158</v>
      </c>
      <c r="F112" s="1">
        <v>11.383136829719399</v>
      </c>
      <c r="G112" s="1">
        <v>3.0890410958904102</v>
      </c>
      <c r="H112" s="1">
        <v>8.5345622119815694</v>
      </c>
      <c r="I112" s="1">
        <v>16.4134078212291</v>
      </c>
      <c r="J112" s="1">
        <v>11.084508429179101</v>
      </c>
    </row>
    <row r="113" spans="1:10" x14ac:dyDescent="0.25">
      <c r="A113" t="s">
        <v>186</v>
      </c>
      <c r="B113" t="s">
        <v>18</v>
      </c>
      <c r="C113" t="s">
        <v>80</v>
      </c>
      <c r="D113">
        <v>791</v>
      </c>
      <c r="E113" s="36">
        <v>0.21199999999999999</v>
      </c>
      <c r="F113" s="1">
        <v>8.1040750560231594</v>
      </c>
      <c r="G113" s="1">
        <v>2.7957039248798701</v>
      </c>
      <c r="H113" s="1">
        <v>6.0039999999999996</v>
      </c>
      <c r="I113" s="1">
        <v>10.998624563842</v>
      </c>
      <c r="J113" s="1">
        <v>7.8839031535888999</v>
      </c>
    </row>
    <row r="114" spans="1:10" x14ac:dyDescent="0.25">
      <c r="A114" t="s">
        <v>186</v>
      </c>
      <c r="B114" t="s">
        <v>18</v>
      </c>
      <c r="C114" t="s">
        <v>81</v>
      </c>
      <c r="D114">
        <v>814</v>
      </c>
      <c r="E114" s="36">
        <v>0.218</v>
      </c>
      <c r="F114" s="1">
        <v>6.21989019202341</v>
      </c>
      <c r="G114" s="1">
        <v>1.8495420330938801</v>
      </c>
      <c r="H114" s="1">
        <v>4.3119168441177802</v>
      </c>
      <c r="I114" s="1">
        <v>7.5118515425427397</v>
      </c>
      <c r="J114" s="1">
        <v>6.1569380927639701</v>
      </c>
    </row>
    <row r="115" spans="1:10" x14ac:dyDescent="0.25">
      <c r="A115" t="s">
        <v>186</v>
      </c>
      <c r="B115" t="s">
        <v>18</v>
      </c>
      <c r="C115" t="s">
        <v>76</v>
      </c>
      <c r="D115">
        <v>868</v>
      </c>
      <c r="E115" s="36">
        <v>0.23200000000000001</v>
      </c>
      <c r="F115" s="1">
        <v>5.0263323698724802</v>
      </c>
      <c r="G115" s="1">
        <v>1.3229218880534701</v>
      </c>
      <c r="H115" s="1">
        <v>2.9781270445488599</v>
      </c>
      <c r="I115" s="1">
        <v>5.9824619289340104</v>
      </c>
      <c r="J115" s="1">
        <v>4.9884518846796002</v>
      </c>
    </row>
    <row r="116" spans="1:10" x14ac:dyDescent="0.25">
      <c r="A116" t="s">
        <v>186</v>
      </c>
      <c r="B116" t="s">
        <v>18</v>
      </c>
      <c r="C116" t="s">
        <v>77</v>
      </c>
      <c r="D116">
        <v>330</v>
      </c>
      <c r="E116" s="36">
        <v>8.7999999999999995E-2</v>
      </c>
      <c r="F116" s="1">
        <v>4.6677535705069904</v>
      </c>
      <c r="G116" s="1">
        <v>0.82876922790316898</v>
      </c>
      <c r="H116" s="1">
        <v>2.1299102523967699</v>
      </c>
      <c r="I116" s="1">
        <v>5.24886046352111</v>
      </c>
      <c r="J116" s="1">
        <v>4.74188767257926</v>
      </c>
    </row>
    <row r="117" spans="1:10" x14ac:dyDescent="0.25">
      <c r="A117" t="s">
        <v>186</v>
      </c>
      <c r="B117" t="s">
        <v>18</v>
      </c>
      <c r="C117" t="s">
        <v>82</v>
      </c>
      <c r="D117">
        <v>133</v>
      </c>
      <c r="E117" s="36">
        <v>3.5999999999999997E-2</v>
      </c>
      <c r="F117" s="1">
        <v>6.4038696939499404</v>
      </c>
      <c r="G117" s="1">
        <v>0.80598396051819898</v>
      </c>
      <c r="H117" s="1">
        <v>2.5095795635976601</v>
      </c>
      <c r="I117" s="1">
        <v>6.4614121510673197</v>
      </c>
      <c r="J117" s="1">
        <v>6.6155346087344498</v>
      </c>
    </row>
    <row r="118" spans="1:10" x14ac:dyDescent="0.25">
      <c r="A118" t="s">
        <v>186</v>
      </c>
      <c r="B118" t="s">
        <v>18</v>
      </c>
      <c r="C118" t="s">
        <v>83</v>
      </c>
      <c r="D118">
        <v>59</v>
      </c>
      <c r="E118" s="36">
        <v>1.6E-2</v>
      </c>
      <c r="F118" s="1">
        <v>8.9631135108565996</v>
      </c>
      <c r="G118" s="1">
        <v>0.39358741204570402</v>
      </c>
      <c r="H118" s="1">
        <v>2.1642840217992299</v>
      </c>
      <c r="I118" s="1">
        <v>18.7053795381504</v>
      </c>
      <c r="J118" s="1">
        <v>9.0436082212814295</v>
      </c>
    </row>
    <row r="119" spans="1:10" x14ac:dyDescent="0.25">
      <c r="A119" t="s">
        <v>186</v>
      </c>
      <c r="B119" t="s">
        <v>19</v>
      </c>
      <c r="C119" t="s">
        <v>84</v>
      </c>
      <c r="D119">
        <v>295</v>
      </c>
      <c r="E119" s="36">
        <v>2.4E-2</v>
      </c>
      <c r="F119" s="1">
        <v>20.715063378623299</v>
      </c>
      <c r="G119" s="1">
        <v>3.4946581196581201</v>
      </c>
      <c r="H119" s="1">
        <v>15.8648648648649</v>
      </c>
      <c r="I119" s="1">
        <v>30.2534722222222</v>
      </c>
      <c r="J119" s="1">
        <v>20.178291116660699</v>
      </c>
    </row>
    <row r="120" spans="1:10" x14ac:dyDescent="0.25">
      <c r="A120" t="s">
        <v>186</v>
      </c>
      <c r="B120" t="s">
        <v>19</v>
      </c>
      <c r="C120" t="s">
        <v>85</v>
      </c>
      <c r="D120">
        <v>981</v>
      </c>
      <c r="E120" s="36">
        <v>7.8E-2</v>
      </c>
      <c r="F120" s="1">
        <v>14.7752215900618</v>
      </c>
      <c r="G120" s="1">
        <v>2.9347826086956501</v>
      </c>
      <c r="H120" s="1">
        <v>11.323076923076901</v>
      </c>
      <c r="I120" s="1">
        <v>20.8125</v>
      </c>
      <c r="J120" s="1">
        <v>14.5908548441167</v>
      </c>
    </row>
    <row r="121" spans="1:10" x14ac:dyDescent="0.25">
      <c r="A121" t="s">
        <v>186</v>
      </c>
      <c r="B121" t="s">
        <v>19</v>
      </c>
      <c r="C121" t="s">
        <v>86</v>
      </c>
      <c r="D121">
        <v>3123</v>
      </c>
      <c r="E121" s="36">
        <v>0.25</v>
      </c>
      <c r="F121" s="1">
        <v>10.9518263364155</v>
      </c>
      <c r="G121" s="1">
        <v>2.7855774551956101</v>
      </c>
      <c r="H121" s="1">
        <v>8.0118343195266295</v>
      </c>
      <c r="I121" s="1">
        <v>15.093800322061201</v>
      </c>
      <c r="J121" s="1">
        <v>10.769466603563099</v>
      </c>
    </row>
    <row r="122" spans="1:10" x14ac:dyDescent="0.25">
      <c r="A122" t="s">
        <v>186</v>
      </c>
      <c r="B122" t="s">
        <v>19</v>
      </c>
      <c r="C122" t="s">
        <v>80</v>
      </c>
      <c r="D122">
        <v>2920</v>
      </c>
      <c r="E122" s="36">
        <v>0.23400000000000001</v>
      </c>
      <c r="F122" s="1">
        <v>8.3906584213277497</v>
      </c>
      <c r="G122" s="1">
        <v>2.7978386216699498</v>
      </c>
      <c r="H122" s="1">
        <v>6.44160801564027</v>
      </c>
      <c r="I122" s="1">
        <v>11.1294105647096</v>
      </c>
      <c r="J122" s="1">
        <v>8.2959866204908295</v>
      </c>
    </row>
    <row r="123" spans="1:10" x14ac:dyDescent="0.25">
      <c r="A123" t="s">
        <v>186</v>
      </c>
      <c r="B123" t="s">
        <v>19</v>
      </c>
      <c r="C123" t="s">
        <v>81</v>
      </c>
      <c r="D123">
        <v>2424</v>
      </c>
      <c r="E123" s="36">
        <v>0.19400000000000001</v>
      </c>
      <c r="F123" s="1">
        <v>7.1806323706282198</v>
      </c>
      <c r="G123" s="1">
        <v>2.5309338008360398</v>
      </c>
      <c r="H123" s="1">
        <v>5.3648543644281599</v>
      </c>
      <c r="I123" s="1">
        <v>9.2380510149278408</v>
      </c>
      <c r="J123" s="1">
        <v>7.11389878416536</v>
      </c>
    </row>
    <row r="124" spans="1:10" x14ac:dyDescent="0.25">
      <c r="A124" t="s">
        <v>186</v>
      </c>
      <c r="B124" t="s">
        <v>19</v>
      </c>
      <c r="C124" t="s">
        <v>76</v>
      </c>
      <c r="D124">
        <v>1783</v>
      </c>
      <c r="E124" s="36">
        <v>0.14299999999999999</v>
      </c>
      <c r="F124" s="1">
        <v>6.5915145045687504</v>
      </c>
      <c r="G124" s="1">
        <v>1.9683492292825</v>
      </c>
      <c r="H124" s="1">
        <v>4.7604562737642597</v>
      </c>
      <c r="I124" s="1">
        <v>8.5001776652716092</v>
      </c>
      <c r="J124" s="1">
        <v>6.5729805555018999</v>
      </c>
    </row>
    <row r="125" spans="1:10" x14ac:dyDescent="0.25">
      <c r="A125" t="s">
        <v>186</v>
      </c>
      <c r="B125" t="s">
        <v>19</v>
      </c>
      <c r="C125" t="s">
        <v>77</v>
      </c>
      <c r="D125">
        <v>565</v>
      </c>
      <c r="E125" s="36">
        <v>4.4999999999999998E-2</v>
      </c>
      <c r="F125" s="1">
        <v>6.7933028282948502</v>
      </c>
      <c r="G125" s="1">
        <v>1.5852433966382899</v>
      </c>
      <c r="H125" s="1">
        <v>4.51197511664075</v>
      </c>
      <c r="I125" s="1">
        <v>8.5380467345715996</v>
      </c>
      <c r="J125" s="1">
        <v>6.8245176020334801</v>
      </c>
    </row>
    <row r="126" spans="1:10" x14ac:dyDescent="0.25">
      <c r="A126" t="s">
        <v>186</v>
      </c>
      <c r="B126" t="s">
        <v>19</v>
      </c>
      <c r="C126" t="s">
        <v>82</v>
      </c>
      <c r="D126">
        <v>258</v>
      </c>
      <c r="E126" s="36">
        <v>2.1000000000000001E-2</v>
      </c>
      <c r="F126" s="1">
        <v>7.5835459330859898</v>
      </c>
      <c r="G126" s="1">
        <v>1.52775281746594</v>
      </c>
      <c r="H126" s="1">
        <v>4.2585361488368001</v>
      </c>
      <c r="I126" s="1">
        <v>8.0657559403522594</v>
      </c>
      <c r="J126" s="1">
        <v>7.5766006290374701</v>
      </c>
    </row>
    <row r="127" spans="1:10" x14ac:dyDescent="0.25">
      <c r="A127" t="s">
        <v>186</v>
      </c>
      <c r="B127" t="s">
        <v>19</v>
      </c>
      <c r="C127" t="s">
        <v>83</v>
      </c>
      <c r="D127">
        <v>154</v>
      </c>
      <c r="E127" s="36">
        <v>1.2E-2</v>
      </c>
      <c r="F127" s="1">
        <v>7.3339321799657302</v>
      </c>
      <c r="G127" s="1">
        <v>0.38222161687398598</v>
      </c>
      <c r="H127" s="1">
        <v>2.3155069161081099</v>
      </c>
      <c r="I127" s="1">
        <v>8.01250253006965</v>
      </c>
      <c r="J127" s="1">
        <v>6.0932419824768997</v>
      </c>
    </row>
    <row r="128" spans="1:10" x14ac:dyDescent="0.25">
      <c r="A128" t="s">
        <v>186</v>
      </c>
      <c r="B128" t="s">
        <v>21</v>
      </c>
      <c r="C128" t="s">
        <v>84</v>
      </c>
      <c r="D128">
        <v>2941</v>
      </c>
      <c r="E128" s="36">
        <v>8.2000000000000003E-2</v>
      </c>
      <c r="F128" s="1">
        <v>15.7226066380747</v>
      </c>
      <c r="G128" s="1">
        <v>8.4250000000000007</v>
      </c>
      <c r="H128" s="1">
        <v>14.714285714285699</v>
      </c>
      <c r="I128" s="1">
        <v>21.828571428571401</v>
      </c>
      <c r="J128" s="1">
        <v>15.633106851152499</v>
      </c>
    </row>
    <row r="129" spans="1:10" x14ac:dyDescent="0.25">
      <c r="A129" t="s">
        <v>186</v>
      </c>
      <c r="B129" t="s">
        <v>21</v>
      </c>
      <c r="C129" t="s">
        <v>85</v>
      </c>
      <c r="D129">
        <v>23241</v>
      </c>
      <c r="E129" s="36">
        <v>0.65200000000000002</v>
      </c>
      <c r="F129" s="1">
        <v>13.068723682305601</v>
      </c>
      <c r="G129" s="1">
        <v>8.2702702702702702</v>
      </c>
      <c r="H129" s="1">
        <v>12.387499999999999</v>
      </c>
      <c r="I129" s="1">
        <v>16.756756756756801</v>
      </c>
      <c r="J129" s="1">
        <v>12.9132013292525</v>
      </c>
    </row>
    <row r="130" spans="1:10" x14ac:dyDescent="0.25">
      <c r="A130" t="s">
        <v>186</v>
      </c>
      <c r="B130" t="s">
        <v>21</v>
      </c>
      <c r="C130" t="s">
        <v>86</v>
      </c>
      <c r="D130">
        <v>8511</v>
      </c>
      <c r="E130" s="36">
        <v>0.23899999999999999</v>
      </c>
      <c r="F130" s="1">
        <v>11.316265715672101</v>
      </c>
      <c r="G130" s="1">
        <v>7.6266592920354004</v>
      </c>
      <c r="H130" s="1">
        <v>10.6724137931034</v>
      </c>
      <c r="I130" s="1">
        <v>13.7391243465273</v>
      </c>
      <c r="J130" s="1">
        <v>11.3843243869514</v>
      </c>
    </row>
    <row r="131" spans="1:10" x14ac:dyDescent="0.25">
      <c r="A131" t="s">
        <v>186</v>
      </c>
      <c r="B131" t="s">
        <v>21</v>
      </c>
      <c r="C131" t="s">
        <v>80</v>
      </c>
      <c r="D131">
        <v>494</v>
      </c>
      <c r="E131" s="36">
        <v>1.4E-2</v>
      </c>
      <c r="F131" s="1">
        <v>13.614563584337899</v>
      </c>
      <c r="G131" s="1">
        <v>7.0423684004386704</v>
      </c>
      <c r="H131" s="1">
        <v>11.4828616352201</v>
      </c>
      <c r="I131" s="1">
        <v>17.712355169340501</v>
      </c>
      <c r="J131" s="1">
        <v>13.5406869713141</v>
      </c>
    </row>
    <row r="132" spans="1:10" x14ac:dyDescent="0.25">
      <c r="A132" t="s">
        <v>186</v>
      </c>
      <c r="B132" t="s">
        <v>21</v>
      </c>
      <c r="C132" t="s">
        <v>81</v>
      </c>
      <c r="D132">
        <v>305</v>
      </c>
      <c r="E132" s="36">
        <v>8.9999999999999993E-3</v>
      </c>
      <c r="F132" s="1">
        <v>10.9247968529722</v>
      </c>
      <c r="G132" s="1">
        <v>5.2218225419664304</v>
      </c>
      <c r="H132" s="1">
        <v>8.0613382899628192</v>
      </c>
      <c r="I132" s="1">
        <v>13.887037037037</v>
      </c>
      <c r="J132" s="1">
        <v>10.816433275480801</v>
      </c>
    </row>
    <row r="133" spans="1:10" x14ac:dyDescent="0.25">
      <c r="A133" t="s">
        <v>186</v>
      </c>
      <c r="B133" t="s">
        <v>21</v>
      </c>
      <c r="C133" t="s">
        <v>76</v>
      </c>
      <c r="D133">
        <v>152</v>
      </c>
      <c r="E133" s="36">
        <v>4.0000000000000001E-3</v>
      </c>
      <c r="F133" s="1">
        <v>9.7070814155534606</v>
      </c>
      <c r="G133" s="1">
        <v>3.4642685728826699</v>
      </c>
      <c r="H133" s="1">
        <v>7.7054721388851704</v>
      </c>
      <c r="I133" s="1">
        <v>13.0864805034551</v>
      </c>
      <c r="J133" s="1">
        <v>9.4865536206525096</v>
      </c>
    </row>
    <row r="134" spans="1:10" x14ac:dyDescent="0.25">
      <c r="A134" t="s">
        <v>186</v>
      </c>
      <c r="B134" t="s">
        <v>21</v>
      </c>
      <c r="C134" t="s">
        <v>89</v>
      </c>
      <c r="D134">
        <v>29</v>
      </c>
      <c r="E134" s="36">
        <v>1E-3</v>
      </c>
      <c r="F134" s="1">
        <v>12.2513602848489</v>
      </c>
      <c r="H134" s="1">
        <v>9.4927925726850706</v>
      </c>
      <c r="J134" s="1">
        <v>13.576995320911699</v>
      </c>
    </row>
    <row r="135" spans="1:10" x14ac:dyDescent="0.25">
      <c r="A135" t="s">
        <v>186</v>
      </c>
      <c r="B135" t="s">
        <v>22</v>
      </c>
      <c r="C135" t="s">
        <v>84</v>
      </c>
      <c r="D135">
        <v>20</v>
      </c>
      <c r="E135" s="36">
        <v>0.01</v>
      </c>
      <c r="F135" s="1">
        <v>167.672377626951</v>
      </c>
      <c r="H135" s="1">
        <v>89.683333333333294</v>
      </c>
      <c r="J135" s="1">
        <v>145.14966887417199</v>
      </c>
    </row>
    <row r="136" spans="1:10" x14ac:dyDescent="0.25">
      <c r="A136" t="s">
        <v>186</v>
      </c>
      <c r="B136" t="s">
        <v>22</v>
      </c>
      <c r="C136" t="s">
        <v>85</v>
      </c>
      <c r="D136">
        <v>65</v>
      </c>
      <c r="E136" s="36">
        <v>3.1E-2</v>
      </c>
      <c r="F136" s="1">
        <v>102.41386561253699</v>
      </c>
      <c r="G136" s="1">
        <v>14.7391304347826</v>
      </c>
      <c r="H136" s="1">
        <v>24.732558139534898</v>
      </c>
      <c r="I136" s="1">
        <v>66.821917808219197</v>
      </c>
      <c r="J136" s="1">
        <v>103.802071346375</v>
      </c>
    </row>
    <row r="137" spans="1:10" x14ac:dyDescent="0.25">
      <c r="A137" t="s">
        <v>186</v>
      </c>
      <c r="B137" t="s">
        <v>22</v>
      </c>
      <c r="C137" t="s">
        <v>86</v>
      </c>
      <c r="D137">
        <v>819</v>
      </c>
      <c r="E137" s="36">
        <v>0.39</v>
      </c>
      <c r="F137" s="1">
        <v>138.237322034176</v>
      </c>
      <c r="G137" s="1">
        <v>12.444849959448501</v>
      </c>
      <c r="H137" s="1">
        <v>20.0833333333333</v>
      </c>
      <c r="I137" s="1">
        <v>62.697727272727299</v>
      </c>
      <c r="J137" s="1">
        <v>137.71418799936001</v>
      </c>
    </row>
    <row r="138" spans="1:10" x14ac:dyDescent="0.25">
      <c r="A138" t="s">
        <v>186</v>
      </c>
      <c r="B138" t="s">
        <v>22</v>
      </c>
      <c r="C138" t="s">
        <v>80</v>
      </c>
      <c r="D138">
        <v>288</v>
      </c>
      <c r="E138" s="36">
        <v>0.13700000000000001</v>
      </c>
      <c r="F138" s="1">
        <v>120.841601032265</v>
      </c>
      <c r="G138" s="1">
        <v>5.80590393905611</v>
      </c>
      <c r="H138" s="1">
        <v>10.8104613366788</v>
      </c>
      <c r="I138" s="1">
        <v>32.045076377523202</v>
      </c>
      <c r="J138" s="1">
        <v>127.749725058916</v>
      </c>
    </row>
    <row r="139" spans="1:10" x14ac:dyDescent="0.25">
      <c r="A139" t="s">
        <v>186</v>
      </c>
      <c r="B139" t="s">
        <v>22</v>
      </c>
      <c r="C139" t="s">
        <v>81</v>
      </c>
      <c r="D139">
        <v>254</v>
      </c>
      <c r="E139" s="36">
        <v>0.121</v>
      </c>
      <c r="F139" s="1">
        <v>130.47591485293799</v>
      </c>
      <c r="G139" s="1">
        <v>3.0184966503765098</v>
      </c>
      <c r="H139" s="1">
        <v>6.5480662393162401</v>
      </c>
      <c r="I139" s="1">
        <v>39.925722610722602</v>
      </c>
      <c r="J139" s="1">
        <v>140.829011995055</v>
      </c>
    </row>
    <row r="140" spans="1:10" x14ac:dyDescent="0.25">
      <c r="A140" t="s">
        <v>186</v>
      </c>
      <c r="B140" t="s">
        <v>22</v>
      </c>
      <c r="C140" t="s">
        <v>76</v>
      </c>
      <c r="D140">
        <v>312</v>
      </c>
      <c r="E140" s="36">
        <v>0.14899999999999999</v>
      </c>
      <c r="F140" s="1">
        <v>197.91763964387999</v>
      </c>
      <c r="G140" s="1">
        <v>1.61593826506981</v>
      </c>
      <c r="H140" s="1">
        <v>6.1894748783103699</v>
      </c>
      <c r="I140" s="1">
        <v>45.7097413821622</v>
      </c>
      <c r="J140" s="1">
        <v>198.806182793543</v>
      </c>
    </row>
    <row r="141" spans="1:10" x14ac:dyDescent="0.25">
      <c r="A141" t="s">
        <v>186</v>
      </c>
      <c r="B141" t="s">
        <v>22</v>
      </c>
      <c r="C141" t="s">
        <v>77</v>
      </c>
      <c r="D141">
        <v>143</v>
      </c>
      <c r="E141" s="36">
        <v>6.8000000000000005E-2</v>
      </c>
      <c r="F141" s="1">
        <v>142.72837379129601</v>
      </c>
      <c r="G141" s="1">
        <v>1.85955978755456</v>
      </c>
      <c r="H141" s="1">
        <v>8.8086504243087909</v>
      </c>
      <c r="I141" s="1">
        <v>41.147085090767597</v>
      </c>
      <c r="J141" s="1">
        <v>134.36916720835501</v>
      </c>
    </row>
    <row r="142" spans="1:10" x14ac:dyDescent="0.25">
      <c r="A142" t="s">
        <v>186</v>
      </c>
      <c r="B142" t="s">
        <v>22</v>
      </c>
      <c r="C142" t="s">
        <v>82</v>
      </c>
      <c r="D142">
        <v>100</v>
      </c>
      <c r="E142" s="36">
        <v>4.8000000000000001E-2</v>
      </c>
      <c r="F142" s="1">
        <v>64.276069659359493</v>
      </c>
      <c r="G142" s="1">
        <v>1.3644873998092499</v>
      </c>
      <c r="H142" s="1">
        <v>9.1312373359341894</v>
      </c>
      <c r="I142" s="1">
        <v>35.0785781571903</v>
      </c>
      <c r="J142" s="1">
        <v>64.008214867517907</v>
      </c>
    </row>
    <row r="143" spans="1:10" x14ac:dyDescent="0.25">
      <c r="A143" t="s">
        <v>186</v>
      </c>
      <c r="B143" t="s">
        <v>22</v>
      </c>
      <c r="C143" t="s">
        <v>83</v>
      </c>
      <c r="D143">
        <v>100</v>
      </c>
      <c r="E143" s="36">
        <v>4.8000000000000001E-2</v>
      </c>
      <c r="F143" s="1">
        <v>30.944996465099901</v>
      </c>
      <c r="G143" s="1">
        <v>1.15527418255848</v>
      </c>
      <c r="H143" s="1">
        <v>9.6118948420445793</v>
      </c>
      <c r="I143" s="1">
        <v>25.124756614445001</v>
      </c>
      <c r="J143" s="1">
        <v>28.037630483560999</v>
      </c>
    </row>
    <row r="144" spans="1:10" x14ac:dyDescent="0.25">
      <c r="A144" t="s">
        <v>186</v>
      </c>
      <c r="B144" t="s">
        <v>23</v>
      </c>
      <c r="C144" t="s">
        <v>88</v>
      </c>
      <c r="D144">
        <v>26</v>
      </c>
      <c r="E144" s="36">
        <v>4.5999999999999999E-2</v>
      </c>
      <c r="F144" s="1">
        <v>7.5014675972199303</v>
      </c>
      <c r="H144" s="1">
        <v>6.1045726682179602</v>
      </c>
      <c r="J144" s="1">
        <v>6.8961901433065398</v>
      </c>
    </row>
    <row r="145" spans="1:10" x14ac:dyDescent="0.25">
      <c r="A145" t="s">
        <v>186</v>
      </c>
      <c r="B145" t="s">
        <v>23</v>
      </c>
      <c r="C145" t="s">
        <v>81</v>
      </c>
      <c r="D145">
        <v>54</v>
      </c>
      <c r="E145" s="36">
        <v>9.5000000000000001E-2</v>
      </c>
      <c r="F145" s="1">
        <v>6.7287283489448102</v>
      </c>
      <c r="G145" s="1">
        <v>3.9351692749258298</v>
      </c>
      <c r="H145" s="1">
        <v>5.4892980071794701</v>
      </c>
      <c r="I145" s="1">
        <v>9.7572715757400506</v>
      </c>
      <c r="J145" s="1">
        <v>6.6670903402424697</v>
      </c>
    </row>
    <row r="146" spans="1:10" x14ac:dyDescent="0.25">
      <c r="A146" t="s">
        <v>186</v>
      </c>
      <c r="B146" t="s">
        <v>23</v>
      </c>
      <c r="C146" t="s">
        <v>76</v>
      </c>
      <c r="D146">
        <v>190</v>
      </c>
      <c r="E146" s="36">
        <v>0.33500000000000002</v>
      </c>
      <c r="F146" s="1">
        <v>4.7876409794805399</v>
      </c>
      <c r="G146" s="1">
        <v>2.7984537917756702</v>
      </c>
      <c r="H146" s="1">
        <v>4.3573400309844601</v>
      </c>
      <c r="I146" s="1">
        <v>6.0428496801079996</v>
      </c>
      <c r="J146" s="1">
        <v>4.6933721507588197</v>
      </c>
    </row>
    <row r="147" spans="1:10" x14ac:dyDescent="0.25">
      <c r="A147" t="s">
        <v>186</v>
      </c>
      <c r="B147" t="s">
        <v>23</v>
      </c>
      <c r="C147" t="s">
        <v>77</v>
      </c>
      <c r="D147">
        <v>160</v>
      </c>
      <c r="E147" s="36">
        <v>0.28199999999999997</v>
      </c>
      <c r="F147" s="1">
        <v>4.8207424865405102</v>
      </c>
      <c r="G147" s="1">
        <v>3.0224035764375898</v>
      </c>
      <c r="H147" s="1">
        <v>4.0073011453101897</v>
      </c>
      <c r="I147" s="1">
        <v>5.8020728558918204</v>
      </c>
      <c r="J147" s="1">
        <v>4.8092741006903399</v>
      </c>
    </row>
    <row r="148" spans="1:10" x14ac:dyDescent="0.25">
      <c r="A148" t="s">
        <v>186</v>
      </c>
      <c r="B148" t="s">
        <v>23</v>
      </c>
      <c r="C148" t="s">
        <v>82</v>
      </c>
      <c r="D148">
        <v>96</v>
      </c>
      <c r="E148" s="36">
        <v>0.16900000000000001</v>
      </c>
      <c r="F148" s="1">
        <v>3.9241093053480101</v>
      </c>
      <c r="G148" s="1">
        <v>1.6513546167645601</v>
      </c>
      <c r="H148" s="1">
        <v>3.60973200370147</v>
      </c>
      <c r="I148" s="1">
        <v>5.4801283908609602</v>
      </c>
      <c r="J148" s="1">
        <v>3.8717628878552399</v>
      </c>
    </row>
    <row r="149" spans="1:10" x14ac:dyDescent="0.25">
      <c r="A149" t="s">
        <v>186</v>
      </c>
      <c r="B149" t="s">
        <v>23</v>
      </c>
      <c r="C149" t="s">
        <v>83</v>
      </c>
      <c r="D149">
        <v>42</v>
      </c>
      <c r="E149" s="36">
        <v>7.3999999999999996E-2</v>
      </c>
      <c r="F149" s="1">
        <v>3.2842215795125802</v>
      </c>
      <c r="G149" s="1">
        <v>1.7788335787684</v>
      </c>
      <c r="H149" s="1">
        <v>2.4540710431292601</v>
      </c>
      <c r="I149" s="1">
        <v>4.1356728614812397</v>
      </c>
      <c r="J149" s="1">
        <v>2.9399575442671999</v>
      </c>
    </row>
    <row r="150" spans="1:10" x14ac:dyDescent="0.25">
      <c r="A150" t="s">
        <v>186</v>
      </c>
      <c r="B150" t="s">
        <v>24</v>
      </c>
      <c r="C150" t="s">
        <v>79</v>
      </c>
      <c r="D150">
        <v>213</v>
      </c>
      <c r="E150" s="36">
        <v>0.09</v>
      </c>
      <c r="F150" s="1">
        <v>16.203888606221302</v>
      </c>
      <c r="G150" s="1">
        <v>8.4102564102564106</v>
      </c>
      <c r="H150" s="1">
        <v>14.9343065693431</v>
      </c>
      <c r="I150" s="1">
        <v>22.613636363636399</v>
      </c>
      <c r="J150" s="1">
        <v>16.354597331083301</v>
      </c>
    </row>
    <row r="151" spans="1:10" x14ac:dyDescent="0.25">
      <c r="A151" t="s">
        <v>186</v>
      </c>
      <c r="B151" t="s">
        <v>24</v>
      </c>
      <c r="C151" t="s">
        <v>80</v>
      </c>
      <c r="D151">
        <v>659</v>
      </c>
      <c r="E151" s="36">
        <v>0.27800000000000002</v>
      </c>
      <c r="F151" s="1">
        <v>14.795347692642499</v>
      </c>
      <c r="G151" s="1">
        <v>7.8010666093990499</v>
      </c>
      <c r="H151" s="1">
        <v>13.3776223776224</v>
      </c>
      <c r="I151" s="1">
        <v>20.079471024889301</v>
      </c>
      <c r="J151" s="1">
        <v>14.7787556879154</v>
      </c>
    </row>
    <row r="152" spans="1:10" x14ac:dyDescent="0.25">
      <c r="A152" t="s">
        <v>186</v>
      </c>
      <c r="B152" t="s">
        <v>24</v>
      </c>
      <c r="C152" t="s">
        <v>81</v>
      </c>
      <c r="D152">
        <v>548</v>
      </c>
      <c r="E152" s="36">
        <v>0.23100000000000001</v>
      </c>
      <c r="F152" s="1">
        <v>15.523535420549299</v>
      </c>
      <c r="G152" s="1">
        <v>8.5522012578616398</v>
      </c>
      <c r="H152" s="1">
        <v>14.113203899079201</v>
      </c>
      <c r="I152" s="1">
        <v>20.814700855058</v>
      </c>
      <c r="J152" s="1">
        <v>15.5501643031886</v>
      </c>
    </row>
    <row r="153" spans="1:10" x14ac:dyDescent="0.25">
      <c r="A153" t="s">
        <v>186</v>
      </c>
      <c r="B153" t="s">
        <v>24</v>
      </c>
      <c r="C153" t="s">
        <v>76</v>
      </c>
      <c r="D153">
        <v>459</v>
      </c>
      <c r="E153" s="36">
        <v>0.193</v>
      </c>
      <c r="F153" s="1">
        <v>14.2062043740093</v>
      </c>
      <c r="G153" s="1">
        <v>8.0208794255585101</v>
      </c>
      <c r="H153" s="1">
        <v>13.0523394131642</v>
      </c>
      <c r="I153" s="1">
        <v>19.391706768765999</v>
      </c>
      <c r="J153" s="1">
        <v>14.2423572661262</v>
      </c>
    </row>
    <row r="154" spans="1:10" x14ac:dyDescent="0.25">
      <c r="A154" t="s">
        <v>186</v>
      </c>
      <c r="B154" t="s">
        <v>24</v>
      </c>
      <c r="C154" t="s">
        <v>77</v>
      </c>
      <c r="D154">
        <v>227</v>
      </c>
      <c r="E154" s="36">
        <v>9.6000000000000002E-2</v>
      </c>
      <c r="F154" s="1">
        <v>12.9224446964351</v>
      </c>
      <c r="G154" s="1">
        <v>6.2578777684442599</v>
      </c>
      <c r="H154" s="1">
        <v>11.7232704402516</v>
      </c>
      <c r="I154" s="1">
        <v>17.8554088377638</v>
      </c>
      <c r="J154" s="1">
        <v>12.918602499185701</v>
      </c>
    </row>
    <row r="155" spans="1:10" x14ac:dyDescent="0.25">
      <c r="A155" t="s">
        <v>186</v>
      </c>
      <c r="B155" t="s">
        <v>24</v>
      </c>
      <c r="C155" t="s">
        <v>82</v>
      </c>
      <c r="D155">
        <v>148</v>
      </c>
      <c r="E155" s="36">
        <v>6.2E-2</v>
      </c>
      <c r="F155" s="1">
        <v>13.283098044936899</v>
      </c>
      <c r="G155" s="1">
        <v>6.88310471763943</v>
      </c>
      <c r="H155" s="1">
        <v>12.711824039617399</v>
      </c>
      <c r="I155" s="1">
        <v>18.304702030833599</v>
      </c>
      <c r="J155" s="1">
        <v>13.4055877843657</v>
      </c>
    </row>
    <row r="156" spans="1:10" x14ac:dyDescent="0.25">
      <c r="A156" t="s">
        <v>186</v>
      </c>
      <c r="B156" t="s">
        <v>24</v>
      </c>
      <c r="C156" t="s">
        <v>83</v>
      </c>
      <c r="D156">
        <v>120</v>
      </c>
      <c r="E156" s="36">
        <v>5.0999999999999997E-2</v>
      </c>
      <c r="F156" s="1">
        <v>8.9657732263552106</v>
      </c>
      <c r="G156" s="1">
        <v>2.4792944121336702</v>
      </c>
      <c r="H156" s="1">
        <v>6.2807373973602498</v>
      </c>
      <c r="I156" s="1">
        <v>12.887553696854299</v>
      </c>
      <c r="J156" s="1">
        <v>6.8211619231088898</v>
      </c>
    </row>
    <row r="157" spans="1:10" x14ac:dyDescent="0.25">
      <c r="A157" t="s">
        <v>186</v>
      </c>
      <c r="B157" t="s">
        <v>25</v>
      </c>
      <c r="C157" t="s">
        <v>87</v>
      </c>
      <c r="D157">
        <v>35</v>
      </c>
      <c r="E157" s="36">
        <v>0.29199999999999998</v>
      </c>
      <c r="F157" s="1">
        <v>7.0471755776129097</v>
      </c>
      <c r="H157" s="1">
        <v>6.6585365853658498</v>
      </c>
      <c r="J157" s="1">
        <v>7.1652574942351999</v>
      </c>
    </row>
    <row r="158" spans="1:10" x14ac:dyDescent="0.25">
      <c r="A158" t="s">
        <v>186</v>
      </c>
      <c r="B158" t="s">
        <v>25</v>
      </c>
      <c r="C158" t="s">
        <v>86</v>
      </c>
      <c r="D158">
        <v>60</v>
      </c>
      <c r="E158" s="36">
        <v>0.5</v>
      </c>
      <c r="F158" s="1">
        <v>6.02330131339271</v>
      </c>
      <c r="G158" s="1">
        <v>3.5812374245472798</v>
      </c>
      <c r="H158" s="1">
        <v>5.3812388591800397</v>
      </c>
      <c r="I158" s="1">
        <v>7.5844858277420197</v>
      </c>
      <c r="J158" s="1">
        <v>5.8273579702151102</v>
      </c>
    </row>
    <row r="159" spans="1:10" x14ac:dyDescent="0.25">
      <c r="A159" t="s">
        <v>186</v>
      </c>
      <c r="B159" t="s">
        <v>25</v>
      </c>
      <c r="C159" t="s">
        <v>90</v>
      </c>
      <c r="D159">
        <v>25</v>
      </c>
      <c r="E159" s="36">
        <v>0.20799999999999999</v>
      </c>
      <c r="F159" s="1">
        <v>5.9449830605110003</v>
      </c>
      <c r="H159" s="1">
        <v>3.7202072538860098</v>
      </c>
      <c r="J159" s="1">
        <v>6.9363120586674603</v>
      </c>
    </row>
    <row r="160" spans="1:10" x14ac:dyDescent="0.25">
      <c r="A160" t="s">
        <v>186</v>
      </c>
      <c r="B160" t="s">
        <v>26</v>
      </c>
      <c r="C160" t="s">
        <v>84</v>
      </c>
      <c r="D160">
        <v>184</v>
      </c>
      <c r="E160" s="36">
        <v>8.9999999999999993E-3</v>
      </c>
      <c r="F160" s="1">
        <v>13.7286654202814</v>
      </c>
      <c r="G160" s="1">
        <v>6.2171985815602797</v>
      </c>
      <c r="H160" s="1">
        <v>13.172916666666699</v>
      </c>
      <c r="I160" s="1">
        <v>20.053741496598601</v>
      </c>
      <c r="J160" s="1">
        <v>13.489477351916401</v>
      </c>
    </row>
    <row r="161" spans="1:10" x14ac:dyDescent="0.25">
      <c r="A161" t="s">
        <v>186</v>
      </c>
      <c r="B161" t="s">
        <v>26</v>
      </c>
      <c r="C161" t="s">
        <v>85</v>
      </c>
      <c r="D161">
        <v>948</v>
      </c>
      <c r="E161" s="36">
        <v>4.8000000000000001E-2</v>
      </c>
      <c r="F161" s="1">
        <v>13.840216053636899</v>
      </c>
      <c r="G161" s="1">
        <v>7.5255050505050498</v>
      </c>
      <c r="H161" s="1">
        <v>13.202739726027399</v>
      </c>
      <c r="I161" s="1">
        <v>19.360869565217399</v>
      </c>
      <c r="J161" s="1">
        <v>13.7370011676626</v>
      </c>
    </row>
    <row r="162" spans="1:10" x14ac:dyDescent="0.25">
      <c r="A162" t="s">
        <v>186</v>
      </c>
      <c r="B162" t="s">
        <v>26</v>
      </c>
      <c r="C162" t="s">
        <v>86</v>
      </c>
      <c r="D162">
        <v>4140</v>
      </c>
      <c r="E162" s="36">
        <v>0.20799999999999999</v>
      </c>
      <c r="F162" s="1">
        <v>12.559826729393199</v>
      </c>
      <c r="G162" s="1">
        <v>6.9576700872656803</v>
      </c>
      <c r="H162" s="1">
        <v>11.668456568557099</v>
      </c>
      <c r="I162" s="1">
        <v>17.210875602384998</v>
      </c>
      <c r="J162" s="1">
        <v>12.5648118767954</v>
      </c>
    </row>
    <row r="163" spans="1:10" x14ac:dyDescent="0.25">
      <c r="A163" t="s">
        <v>186</v>
      </c>
      <c r="B163" t="s">
        <v>26</v>
      </c>
      <c r="C163" t="s">
        <v>80</v>
      </c>
      <c r="D163">
        <v>4656</v>
      </c>
      <c r="E163" s="36">
        <v>0.23400000000000001</v>
      </c>
      <c r="F163" s="1">
        <v>11.938669508562599</v>
      </c>
      <c r="G163" s="1">
        <v>7.27727272727273</v>
      </c>
      <c r="H163" s="1">
        <v>11.2221852183938</v>
      </c>
      <c r="I163" s="1">
        <v>15.644885860069399</v>
      </c>
      <c r="J163" s="1">
        <v>11.924372783844101</v>
      </c>
    </row>
    <row r="164" spans="1:10" x14ac:dyDescent="0.25">
      <c r="A164" t="s">
        <v>186</v>
      </c>
      <c r="B164" t="s">
        <v>26</v>
      </c>
      <c r="C164" t="s">
        <v>81</v>
      </c>
      <c r="D164">
        <v>4074</v>
      </c>
      <c r="E164" s="36">
        <v>0.20399999999999999</v>
      </c>
      <c r="F164" s="1">
        <v>10.603903731206399</v>
      </c>
      <c r="G164" s="1">
        <v>6.5649101347831902</v>
      </c>
      <c r="H164" s="1">
        <v>9.8906073716615399</v>
      </c>
      <c r="I164" s="1">
        <v>14.0845300143781</v>
      </c>
      <c r="J164" s="1">
        <v>10.5122382326551</v>
      </c>
    </row>
    <row r="165" spans="1:10" x14ac:dyDescent="0.25">
      <c r="A165" t="s">
        <v>186</v>
      </c>
      <c r="B165" t="s">
        <v>26</v>
      </c>
      <c r="C165" t="s">
        <v>76</v>
      </c>
      <c r="D165">
        <v>3589</v>
      </c>
      <c r="E165" s="36">
        <v>0.18</v>
      </c>
      <c r="F165" s="1">
        <v>9.1327403594175802</v>
      </c>
      <c r="G165" s="1">
        <v>5.3399715504978698</v>
      </c>
      <c r="H165" s="1">
        <v>8.3854545454545395</v>
      </c>
      <c r="I165" s="1">
        <v>11.787463271302601</v>
      </c>
      <c r="J165" s="1">
        <v>9.0935223424534701</v>
      </c>
    </row>
    <row r="166" spans="1:10" x14ac:dyDescent="0.25">
      <c r="A166" t="s">
        <v>186</v>
      </c>
      <c r="B166" t="s">
        <v>26</v>
      </c>
      <c r="C166" t="s">
        <v>77</v>
      </c>
      <c r="D166">
        <v>1426</v>
      </c>
      <c r="E166" s="36">
        <v>7.1999999999999995E-2</v>
      </c>
      <c r="F166" s="1">
        <v>8.2551488670870796</v>
      </c>
      <c r="G166" s="1">
        <v>4.4686847154802098</v>
      </c>
      <c r="H166" s="1">
        <v>7.6956812604502796</v>
      </c>
      <c r="I166" s="1">
        <v>11.1215257415352</v>
      </c>
      <c r="J166" s="1">
        <v>8.18886699847919</v>
      </c>
    </row>
    <row r="167" spans="1:10" x14ac:dyDescent="0.25">
      <c r="A167" t="s">
        <v>186</v>
      </c>
      <c r="B167" t="s">
        <v>26</v>
      </c>
      <c r="C167" t="s">
        <v>82</v>
      </c>
      <c r="D167">
        <v>632</v>
      </c>
      <c r="E167" s="36">
        <v>3.2000000000000001E-2</v>
      </c>
      <c r="F167" s="1">
        <v>7.2875683422531203</v>
      </c>
      <c r="G167" s="1">
        <v>3.2431896797769202</v>
      </c>
      <c r="H167" s="1">
        <v>6.3668462931536798</v>
      </c>
      <c r="I167" s="1">
        <v>10.25956366842</v>
      </c>
      <c r="J167" s="1">
        <v>7.2077893910552797</v>
      </c>
    </row>
    <row r="168" spans="1:10" x14ac:dyDescent="0.25">
      <c r="A168" t="s">
        <v>186</v>
      </c>
      <c r="B168" t="s">
        <v>26</v>
      </c>
      <c r="C168" t="s">
        <v>83</v>
      </c>
      <c r="D168">
        <v>280</v>
      </c>
      <c r="E168" s="36">
        <v>1.4E-2</v>
      </c>
      <c r="F168" s="1">
        <v>5.1439265137649004</v>
      </c>
      <c r="G168" s="1">
        <v>1.5050715903951399</v>
      </c>
      <c r="H168" s="1">
        <v>4.1238232053372403</v>
      </c>
      <c r="I168" s="1">
        <v>7.7355120054585704</v>
      </c>
      <c r="J168" s="1">
        <v>4.1477155798312797</v>
      </c>
    </row>
    <row r="169" spans="1:10" x14ac:dyDescent="0.25">
      <c r="A169" t="s">
        <v>186</v>
      </c>
      <c r="B169" t="s">
        <v>27</v>
      </c>
      <c r="C169" t="s">
        <v>87</v>
      </c>
      <c r="D169">
        <v>23</v>
      </c>
      <c r="E169" s="36">
        <v>1.4999999999999999E-2</v>
      </c>
      <c r="F169" s="1">
        <v>16.468719714443001</v>
      </c>
      <c r="H169" s="1">
        <v>16.2470588235294</v>
      </c>
      <c r="J169" s="1">
        <v>16.146646646646602</v>
      </c>
    </row>
    <row r="170" spans="1:10" x14ac:dyDescent="0.25">
      <c r="A170" t="s">
        <v>186</v>
      </c>
      <c r="B170" t="s">
        <v>27</v>
      </c>
      <c r="C170" t="s">
        <v>86</v>
      </c>
      <c r="D170">
        <v>257</v>
      </c>
      <c r="E170" s="36">
        <v>0.17199999999999999</v>
      </c>
      <c r="F170" s="1">
        <v>14.987890505026201</v>
      </c>
      <c r="G170" s="1">
        <v>9.9526315789473703</v>
      </c>
      <c r="H170" s="1">
        <v>14.172222222222199</v>
      </c>
      <c r="I170" s="1">
        <v>18.225000000000001</v>
      </c>
      <c r="J170" s="1">
        <v>14.9549270308666</v>
      </c>
    </row>
    <row r="171" spans="1:10" x14ac:dyDescent="0.25">
      <c r="A171" t="s">
        <v>186</v>
      </c>
      <c r="B171" t="s">
        <v>27</v>
      </c>
      <c r="C171" t="s">
        <v>80</v>
      </c>
      <c r="D171">
        <v>449</v>
      </c>
      <c r="E171" s="36">
        <v>0.3</v>
      </c>
      <c r="F171" s="1">
        <v>14.606980031828099</v>
      </c>
      <c r="G171" s="1">
        <v>10.0623229461756</v>
      </c>
      <c r="H171" s="1">
        <v>13.3940217391304</v>
      </c>
      <c r="I171" s="1">
        <v>17.9716088328076</v>
      </c>
      <c r="J171" s="1">
        <v>14.5050360316071</v>
      </c>
    </row>
    <row r="172" spans="1:10" x14ac:dyDescent="0.25">
      <c r="A172" t="s">
        <v>186</v>
      </c>
      <c r="B172" t="s">
        <v>27</v>
      </c>
      <c r="C172" t="s">
        <v>81</v>
      </c>
      <c r="D172">
        <v>519</v>
      </c>
      <c r="E172" s="36">
        <v>0.34599999999999997</v>
      </c>
      <c r="F172" s="1">
        <v>12.9424454437363</v>
      </c>
      <c r="G172" s="1">
        <v>8.6112064799764791</v>
      </c>
      <c r="H172" s="1">
        <v>12.2323232323232</v>
      </c>
      <c r="I172" s="1">
        <v>16.352607732016601</v>
      </c>
      <c r="J172" s="1">
        <v>12.819133291527701</v>
      </c>
    </row>
    <row r="173" spans="1:10" x14ac:dyDescent="0.25">
      <c r="A173" t="s">
        <v>186</v>
      </c>
      <c r="B173" t="s">
        <v>27</v>
      </c>
      <c r="C173" t="s">
        <v>76</v>
      </c>
      <c r="D173">
        <v>219</v>
      </c>
      <c r="E173" s="36">
        <v>0.14599999999999999</v>
      </c>
      <c r="F173" s="1">
        <v>10.4759906238427</v>
      </c>
      <c r="G173" s="1">
        <v>6.3839616316689396</v>
      </c>
      <c r="H173" s="1">
        <v>9.6382716049382697</v>
      </c>
      <c r="I173" s="1">
        <v>13.444911344365201</v>
      </c>
      <c r="J173" s="1">
        <v>10.082426728398399</v>
      </c>
    </row>
    <row r="174" spans="1:10" x14ac:dyDescent="0.25">
      <c r="A174" t="s">
        <v>186</v>
      </c>
      <c r="B174" t="s">
        <v>27</v>
      </c>
      <c r="C174" t="s">
        <v>89</v>
      </c>
      <c r="D174">
        <v>31</v>
      </c>
      <c r="E174" s="36">
        <v>2.1000000000000001E-2</v>
      </c>
      <c r="F174" s="1">
        <v>6.3455826455231001</v>
      </c>
      <c r="H174" s="1">
        <v>5.0099009900990099</v>
      </c>
      <c r="J174" s="1">
        <v>6.9809852483421304</v>
      </c>
    </row>
    <row r="175" spans="1:10" x14ac:dyDescent="0.25">
      <c r="A175" t="s">
        <v>186</v>
      </c>
      <c r="B175" t="s">
        <v>28</v>
      </c>
      <c r="C175" t="s">
        <v>91</v>
      </c>
      <c r="D175">
        <v>15</v>
      </c>
      <c r="E175" s="36">
        <v>0.17399999999999999</v>
      </c>
      <c r="F175" s="1">
        <v>12.285387175840899</v>
      </c>
      <c r="J175" s="1">
        <v>16.068251620976</v>
      </c>
    </row>
    <row r="176" spans="1:10" x14ac:dyDescent="0.25">
      <c r="A176" t="s">
        <v>186</v>
      </c>
      <c r="B176" t="s">
        <v>28</v>
      </c>
      <c r="C176" t="s">
        <v>77</v>
      </c>
      <c r="D176">
        <v>16</v>
      </c>
      <c r="E176" s="36">
        <v>0.186</v>
      </c>
      <c r="F176" s="1">
        <v>4.3987533596348101</v>
      </c>
      <c r="J176" s="1">
        <v>4.55008020108147</v>
      </c>
    </row>
    <row r="177" spans="1:10" x14ac:dyDescent="0.25">
      <c r="A177" t="s">
        <v>186</v>
      </c>
      <c r="B177" t="s">
        <v>28</v>
      </c>
      <c r="C177" t="s">
        <v>82</v>
      </c>
      <c r="D177">
        <v>24</v>
      </c>
      <c r="E177" s="36">
        <v>0.27900000000000003</v>
      </c>
      <c r="F177" s="1">
        <v>3.5658920750852698</v>
      </c>
      <c r="H177" s="1">
        <v>1.61097569985309</v>
      </c>
      <c r="J177" s="1">
        <v>3.6119330140621702</v>
      </c>
    </row>
    <row r="178" spans="1:10" x14ac:dyDescent="0.25">
      <c r="A178" t="s">
        <v>186</v>
      </c>
      <c r="B178" t="s">
        <v>28</v>
      </c>
      <c r="C178" t="s">
        <v>83</v>
      </c>
      <c r="D178">
        <v>31</v>
      </c>
      <c r="E178" s="36">
        <v>0.36</v>
      </c>
      <c r="F178" s="1">
        <v>3.7557829709134598</v>
      </c>
      <c r="H178" s="1">
        <v>0.65179275883229604</v>
      </c>
      <c r="J178" s="1">
        <v>3.3840471412101301</v>
      </c>
    </row>
    <row r="179" spans="1:10" x14ac:dyDescent="0.25">
      <c r="A179" t="s">
        <v>186</v>
      </c>
      <c r="B179" t="s">
        <v>30</v>
      </c>
      <c r="C179" t="s">
        <v>87</v>
      </c>
      <c r="D179">
        <v>102</v>
      </c>
      <c r="E179" s="36">
        <v>6.0000000000000001E-3</v>
      </c>
      <c r="F179" s="1">
        <v>15.280779491523001</v>
      </c>
      <c r="G179" s="1">
        <v>9.8122836172275303</v>
      </c>
      <c r="H179" s="1">
        <v>14.442561619718299</v>
      </c>
      <c r="I179" s="1">
        <v>20.427213949843299</v>
      </c>
      <c r="J179" s="1">
        <v>15.166046943992599</v>
      </c>
    </row>
    <row r="180" spans="1:10" x14ac:dyDescent="0.25">
      <c r="A180" t="s">
        <v>186</v>
      </c>
      <c r="B180" t="s">
        <v>30</v>
      </c>
      <c r="C180" t="s">
        <v>86</v>
      </c>
      <c r="D180">
        <v>3465</v>
      </c>
      <c r="E180" s="36">
        <v>0.19800000000000001</v>
      </c>
      <c r="F180" s="1">
        <v>15.0806421368173</v>
      </c>
      <c r="G180" s="1">
        <v>10.251497005988</v>
      </c>
      <c r="H180" s="1">
        <v>14.410377358490599</v>
      </c>
      <c r="I180" s="1">
        <v>19.2561983471074</v>
      </c>
      <c r="J180" s="1">
        <v>14.9137297672165</v>
      </c>
    </row>
    <row r="181" spans="1:10" x14ac:dyDescent="0.25">
      <c r="A181" t="s">
        <v>186</v>
      </c>
      <c r="B181" t="s">
        <v>30</v>
      </c>
      <c r="C181" t="s">
        <v>80</v>
      </c>
      <c r="D181">
        <v>7100</v>
      </c>
      <c r="E181" s="36">
        <v>0.40600000000000003</v>
      </c>
      <c r="F181" s="1">
        <v>12.622956961379</v>
      </c>
      <c r="G181" s="1">
        <v>8.6099293398017291</v>
      </c>
      <c r="H181" s="1">
        <v>11.9837655626028</v>
      </c>
      <c r="I181" s="1">
        <v>15.8020697952158</v>
      </c>
      <c r="J181" s="1">
        <v>12.4921792444845</v>
      </c>
    </row>
    <row r="182" spans="1:10" x14ac:dyDescent="0.25">
      <c r="A182" t="s">
        <v>186</v>
      </c>
      <c r="B182" t="s">
        <v>30</v>
      </c>
      <c r="C182" t="s">
        <v>81</v>
      </c>
      <c r="D182">
        <v>4782</v>
      </c>
      <c r="E182" s="36">
        <v>0.27300000000000002</v>
      </c>
      <c r="F182" s="1">
        <v>10.1154833085342</v>
      </c>
      <c r="G182" s="1">
        <v>6.7017614213197998</v>
      </c>
      <c r="H182" s="1">
        <v>9.5730229296497704</v>
      </c>
      <c r="I182" s="1">
        <v>12.9351333119226</v>
      </c>
      <c r="J182" s="1">
        <v>9.9757605228291499</v>
      </c>
    </row>
    <row r="183" spans="1:10" x14ac:dyDescent="0.25">
      <c r="A183" t="s">
        <v>186</v>
      </c>
      <c r="B183" t="s">
        <v>30</v>
      </c>
      <c r="C183" t="s">
        <v>76</v>
      </c>
      <c r="D183">
        <v>1700</v>
      </c>
      <c r="E183" s="36">
        <v>9.7000000000000003E-2</v>
      </c>
      <c r="F183" s="1">
        <v>7.48786889995778</v>
      </c>
      <c r="G183" s="1">
        <v>4.0813474194108696</v>
      </c>
      <c r="H183" s="1">
        <v>6.7701615956810102</v>
      </c>
      <c r="I183" s="1">
        <v>9.7207956074589692</v>
      </c>
      <c r="J183" s="1">
        <v>7.33825145189138</v>
      </c>
    </row>
    <row r="184" spans="1:10" x14ac:dyDescent="0.25">
      <c r="A184" t="s">
        <v>186</v>
      </c>
      <c r="B184" t="s">
        <v>30</v>
      </c>
      <c r="C184" t="s">
        <v>77</v>
      </c>
      <c r="D184">
        <v>233</v>
      </c>
      <c r="E184" s="36">
        <v>1.2999999999999999E-2</v>
      </c>
      <c r="F184" s="1">
        <v>6.2926607117491802</v>
      </c>
      <c r="G184" s="1">
        <v>2.3194688048108199</v>
      </c>
      <c r="H184" s="1">
        <v>4.9434170576870002</v>
      </c>
      <c r="I184" s="1">
        <v>9.0738484963837092</v>
      </c>
      <c r="J184" s="1">
        <v>6.14346509418273</v>
      </c>
    </row>
    <row r="185" spans="1:10" x14ac:dyDescent="0.25">
      <c r="A185" t="s">
        <v>186</v>
      </c>
      <c r="B185" t="s">
        <v>30</v>
      </c>
      <c r="C185" t="s">
        <v>82</v>
      </c>
      <c r="D185">
        <v>67</v>
      </c>
      <c r="E185" s="36">
        <v>4.0000000000000001E-3</v>
      </c>
      <c r="F185" s="1">
        <v>6.6128816326381097</v>
      </c>
      <c r="G185" s="1">
        <v>2.6533099984987398</v>
      </c>
      <c r="H185" s="1">
        <v>5.3725163593099303</v>
      </c>
      <c r="I185" s="1">
        <v>8.8518337680010308</v>
      </c>
      <c r="J185" s="1">
        <v>6.54339957862625</v>
      </c>
    </row>
    <row r="186" spans="1:10" x14ac:dyDescent="0.25">
      <c r="A186" t="s">
        <v>186</v>
      </c>
      <c r="B186" t="s">
        <v>30</v>
      </c>
      <c r="C186" t="s">
        <v>83</v>
      </c>
      <c r="D186">
        <v>40</v>
      </c>
      <c r="E186" s="36">
        <v>2E-3</v>
      </c>
      <c r="F186" s="1">
        <v>3.8565206449973202</v>
      </c>
      <c r="G186" s="1">
        <v>1.1788795476571401</v>
      </c>
      <c r="H186" s="1">
        <v>3.5062050106025202</v>
      </c>
      <c r="I186" s="1">
        <v>5.7844015943404896</v>
      </c>
      <c r="J186" s="1">
        <v>3.6082633106214299</v>
      </c>
    </row>
    <row r="187" spans="1:10" x14ac:dyDescent="0.25">
      <c r="A187" t="s">
        <v>186</v>
      </c>
      <c r="B187" t="s">
        <v>31</v>
      </c>
      <c r="C187" t="s">
        <v>87</v>
      </c>
      <c r="D187">
        <v>34</v>
      </c>
      <c r="E187" s="36">
        <v>5.0000000000000001E-3</v>
      </c>
      <c r="F187" s="1">
        <v>21.205869301820702</v>
      </c>
      <c r="H187" s="1">
        <v>21.241146403797</v>
      </c>
      <c r="J187" s="1">
        <v>21.271587244715199</v>
      </c>
    </row>
    <row r="188" spans="1:10" x14ac:dyDescent="0.25">
      <c r="A188" t="s">
        <v>186</v>
      </c>
      <c r="B188" t="s">
        <v>31</v>
      </c>
      <c r="C188" t="s">
        <v>86</v>
      </c>
      <c r="D188">
        <v>1437</v>
      </c>
      <c r="E188" s="36">
        <v>0.22800000000000001</v>
      </c>
      <c r="F188" s="1">
        <v>19.442671853742901</v>
      </c>
      <c r="G188" s="1">
        <v>11.9012345679012</v>
      </c>
      <c r="H188" s="1">
        <v>17.312849162011201</v>
      </c>
      <c r="I188" s="1">
        <v>25.464285714285701</v>
      </c>
      <c r="J188" s="1">
        <v>19.1592132346805</v>
      </c>
    </row>
    <row r="189" spans="1:10" x14ac:dyDescent="0.25">
      <c r="A189" t="s">
        <v>186</v>
      </c>
      <c r="B189" t="s">
        <v>31</v>
      </c>
      <c r="C189" t="s">
        <v>80</v>
      </c>
      <c r="D189">
        <v>3185</v>
      </c>
      <c r="E189" s="36">
        <v>0.50600000000000001</v>
      </c>
      <c r="F189" s="1">
        <v>16.5189095286844</v>
      </c>
      <c r="G189" s="1">
        <v>10.249190938511299</v>
      </c>
      <c r="H189" s="1">
        <v>14.4504716981132</v>
      </c>
      <c r="I189" s="1">
        <v>20.7321428571429</v>
      </c>
      <c r="J189" s="1">
        <v>16.335872959149501</v>
      </c>
    </row>
    <row r="190" spans="1:10" x14ac:dyDescent="0.25">
      <c r="A190" t="s">
        <v>186</v>
      </c>
      <c r="B190" t="s">
        <v>31</v>
      </c>
      <c r="C190" t="s">
        <v>81</v>
      </c>
      <c r="D190">
        <v>1355</v>
      </c>
      <c r="E190" s="36">
        <v>0.215</v>
      </c>
      <c r="F190" s="1">
        <v>13.5109726947437</v>
      </c>
      <c r="G190" s="1">
        <v>7.9903833749333897</v>
      </c>
      <c r="H190" s="1">
        <v>11.921052631578901</v>
      </c>
      <c r="I190" s="1">
        <v>16.9061152159763</v>
      </c>
      <c r="J190" s="1">
        <v>13.2973676133449</v>
      </c>
    </row>
    <row r="191" spans="1:10" x14ac:dyDescent="0.25">
      <c r="A191" t="s">
        <v>186</v>
      </c>
      <c r="B191" t="s">
        <v>31</v>
      </c>
      <c r="C191" t="s">
        <v>76</v>
      </c>
      <c r="D191">
        <v>248</v>
      </c>
      <c r="E191" s="36">
        <v>3.9E-2</v>
      </c>
      <c r="F191" s="1">
        <v>9.7416622642905999</v>
      </c>
      <c r="G191" s="1">
        <v>5.3944673888612904</v>
      </c>
      <c r="H191" s="1">
        <v>7.8547517067334303</v>
      </c>
      <c r="I191" s="1">
        <v>13.4927213810052</v>
      </c>
      <c r="J191" s="1">
        <v>9.6740532176196101</v>
      </c>
    </row>
    <row r="192" spans="1:10" x14ac:dyDescent="0.25">
      <c r="A192" t="s">
        <v>186</v>
      </c>
      <c r="B192" t="s">
        <v>31</v>
      </c>
      <c r="C192" t="s">
        <v>89</v>
      </c>
      <c r="D192">
        <v>34</v>
      </c>
      <c r="E192" s="36">
        <v>5.0000000000000001E-3</v>
      </c>
      <c r="F192" s="1">
        <v>5.85919310821855</v>
      </c>
      <c r="H192" s="1">
        <v>3.48876114233805</v>
      </c>
      <c r="J192" s="1">
        <v>6.1777626777016001</v>
      </c>
    </row>
    <row r="193" spans="1:10" x14ac:dyDescent="0.25">
      <c r="A193" t="s">
        <v>186</v>
      </c>
      <c r="B193" t="s">
        <v>32</v>
      </c>
      <c r="C193" t="s">
        <v>87</v>
      </c>
      <c r="D193">
        <v>136</v>
      </c>
      <c r="E193" s="36">
        <v>6.0000000000000001E-3</v>
      </c>
      <c r="F193" s="1">
        <v>16.6477181568156</v>
      </c>
      <c r="G193" s="1">
        <v>9.0447214076246301</v>
      </c>
      <c r="H193" s="1">
        <v>14.8196150696151</v>
      </c>
      <c r="I193" s="1">
        <v>26.000900509253501</v>
      </c>
      <c r="J193" s="1">
        <v>17.062790909920601</v>
      </c>
    </row>
    <row r="194" spans="1:10" x14ac:dyDescent="0.25">
      <c r="A194" t="s">
        <v>186</v>
      </c>
      <c r="B194" t="s">
        <v>32</v>
      </c>
      <c r="C194" t="s">
        <v>86</v>
      </c>
      <c r="D194">
        <v>5103</v>
      </c>
      <c r="E194" s="36">
        <v>0.22900000000000001</v>
      </c>
      <c r="F194" s="1">
        <v>14.957364763677599</v>
      </c>
      <c r="G194" s="1">
        <v>10.0630275945237</v>
      </c>
      <c r="H194" s="1">
        <v>14.2297297297297</v>
      </c>
      <c r="I194" s="1">
        <v>19.263974238313999</v>
      </c>
      <c r="J194" s="1">
        <v>14.751142322915101</v>
      </c>
    </row>
    <row r="195" spans="1:10" x14ac:dyDescent="0.25">
      <c r="A195" t="s">
        <v>186</v>
      </c>
      <c r="B195" t="s">
        <v>32</v>
      </c>
      <c r="C195" t="s">
        <v>80</v>
      </c>
      <c r="D195">
        <v>10463</v>
      </c>
      <c r="E195" s="36">
        <v>0.47</v>
      </c>
      <c r="F195" s="1">
        <v>12.2920956427352</v>
      </c>
      <c r="G195" s="1">
        <v>8.1903537764720298</v>
      </c>
      <c r="H195" s="1">
        <v>11.565749235474</v>
      </c>
      <c r="I195" s="1">
        <v>15.4335362997658</v>
      </c>
      <c r="J195" s="1">
        <v>12.1725883968882</v>
      </c>
    </row>
    <row r="196" spans="1:10" x14ac:dyDescent="0.25">
      <c r="A196" t="s">
        <v>186</v>
      </c>
      <c r="B196" t="s">
        <v>32</v>
      </c>
      <c r="C196" t="s">
        <v>81</v>
      </c>
      <c r="D196">
        <v>4937</v>
      </c>
      <c r="E196" s="36">
        <v>0.222</v>
      </c>
      <c r="F196" s="1">
        <v>9.7911289981717395</v>
      </c>
      <c r="G196" s="1">
        <v>6.3666228646517702</v>
      </c>
      <c r="H196" s="1">
        <v>9.2233115468409608</v>
      </c>
      <c r="I196" s="1">
        <v>12.495881383855</v>
      </c>
      <c r="J196" s="1">
        <v>9.5988284749832697</v>
      </c>
    </row>
    <row r="197" spans="1:10" x14ac:dyDescent="0.25">
      <c r="A197" t="s">
        <v>186</v>
      </c>
      <c r="B197" t="s">
        <v>32</v>
      </c>
      <c r="C197" t="s">
        <v>76</v>
      </c>
      <c r="D197">
        <v>1494</v>
      </c>
      <c r="E197" s="36">
        <v>6.7000000000000004E-2</v>
      </c>
      <c r="F197" s="1">
        <v>6.6480702391695203</v>
      </c>
      <c r="G197" s="1">
        <v>3.9658895161477998</v>
      </c>
      <c r="H197" s="1">
        <v>6.1983233702289597</v>
      </c>
      <c r="I197" s="1">
        <v>8.5853822382949705</v>
      </c>
      <c r="J197" s="1">
        <v>6.4513583426503898</v>
      </c>
    </row>
    <row r="198" spans="1:10" x14ac:dyDescent="0.25">
      <c r="A198" t="s">
        <v>186</v>
      </c>
      <c r="B198" t="s">
        <v>32</v>
      </c>
      <c r="C198" t="s">
        <v>77</v>
      </c>
      <c r="D198">
        <v>118</v>
      </c>
      <c r="E198" s="36">
        <v>5.0000000000000001E-3</v>
      </c>
      <c r="F198" s="1">
        <v>4.2486913110816102</v>
      </c>
      <c r="G198" s="1">
        <v>1.4766019874332199</v>
      </c>
      <c r="H198" s="1">
        <v>3.2693295864027601</v>
      </c>
      <c r="I198" s="1">
        <v>5.7526701448191302</v>
      </c>
      <c r="J198" s="1">
        <v>4.15933958098229</v>
      </c>
    </row>
    <row r="199" spans="1:10" x14ac:dyDescent="0.25">
      <c r="A199" t="s">
        <v>186</v>
      </c>
      <c r="B199" t="s">
        <v>32</v>
      </c>
      <c r="C199" t="s">
        <v>82</v>
      </c>
      <c r="D199">
        <v>12</v>
      </c>
      <c r="E199" s="36">
        <v>1E-3</v>
      </c>
      <c r="F199" s="1">
        <v>2.5340560207637899</v>
      </c>
      <c r="J199" s="1">
        <v>2.2669310555216602</v>
      </c>
    </row>
    <row r="200" spans="1:10" x14ac:dyDescent="0.25">
      <c r="A200" t="s">
        <v>186</v>
      </c>
      <c r="B200" t="s">
        <v>32</v>
      </c>
      <c r="C200" t="s">
        <v>83</v>
      </c>
      <c r="D200">
        <v>11</v>
      </c>
      <c r="E200" s="36">
        <v>0</v>
      </c>
      <c r="F200" s="1">
        <v>1.24454810115326</v>
      </c>
      <c r="J200" s="1">
        <v>0.94836169589691899</v>
      </c>
    </row>
    <row r="201" spans="1:10" x14ac:dyDescent="0.25">
      <c r="A201" t="s">
        <v>186</v>
      </c>
      <c r="B201" t="s">
        <v>33</v>
      </c>
      <c r="C201" t="s">
        <v>79</v>
      </c>
      <c r="D201">
        <v>211</v>
      </c>
      <c r="E201" s="36">
        <v>8.4000000000000005E-2</v>
      </c>
      <c r="F201" s="1">
        <v>16.200983727776901</v>
      </c>
      <c r="G201" s="1">
        <v>10.5032330297388</v>
      </c>
      <c r="H201" s="1">
        <v>14.7991452991453</v>
      </c>
      <c r="I201" s="1">
        <v>20.654568090404101</v>
      </c>
      <c r="J201" s="1">
        <v>15.8093185012267</v>
      </c>
    </row>
    <row r="202" spans="1:10" x14ac:dyDescent="0.25">
      <c r="A202" t="s">
        <v>186</v>
      </c>
      <c r="B202" t="s">
        <v>33</v>
      </c>
      <c r="C202" t="s">
        <v>80</v>
      </c>
      <c r="D202">
        <v>783</v>
      </c>
      <c r="E202" s="36">
        <v>0.312</v>
      </c>
      <c r="F202" s="1">
        <v>13.926896975439799</v>
      </c>
      <c r="G202" s="1">
        <v>9.1301767676767707</v>
      </c>
      <c r="H202" s="1">
        <v>13.066390041493801</v>
      </c>
      <c r="I202" s="1">
        <v>17.562657482632801</v>
      </c>
      <c r="J202" s="1">
        <v>13.8105018400571</v>
      </c>
    </row>
    <row r="203" spans="1:10" x14ac:dyDescent="0.25">
      <c r="A203" t="s">
        <v>186</v>
      </c>
      <c r="B203" t="s">
        <v>33</v>
      </c>
      <c r="C203" t="s">
        <v>81</v>
      </c>
      <c r="D203">
        <v>973</v>
      </c>
      <c r="E203" s="36">
        <v>0.38800000000000001</v>
      </c>
      <c r="F203" s="1">
        <v>11.419190850308</v>
      </c>
      <c r="G203" s="1">
        <v>7.5590163934426204</v>
      </c>
      <c r="H203" s="1">
        <v>10.6116504854369</v>
      </c>
      <c r="I203" s="1">
        <v>14.1330798479087</v>
      </c>
      <c r="J203" s="1">
        <v>11.2785276705277</v>
      </c>
    </row>
    <row r="204" spans="1:10" x14ac:dyDescent="0.25">
      <c r="A204" t="s">
        <v>186</v>
      </c>
      <c r="B204" t="s">
        <v>33</v>
      </c>
      <c r="C204" t="s">
        <v>76</v>
      </c>
      <c r="D204">
        <v>455</v>
      </c>
      <c r="E204" s="36">
        <v>0.18099999999999999</v>
      </c>
      <c r="F204" s="1">
        <v>9.5886202683084303</v>
      </c>
      <c r="G204" s="1">
        <v>6.17634626575519</v>
      </c>
      <c r="H204" s="1">
        <v>8.5564373897707195</v>
      </c>
      <c r="I204" s="1">
        <v>12.493099894782</v>
      </c>
      <c r="J204" s="1">
        <v>9.4483108771413207</v>
      </c>
    </row>
    <row r="205" spans="1:10" x14ac:dyDescent="0.25">
      <c r="A205" t="s">
        <v>186</v>
      </c>
      <c r="B205" t="s">
        <v>33</v>
      </c>
      <c r="C205" t="s">
        <v>77</v>
      </c>
      <c r="D205">
        <v>62</v>
      </c>
      <c r="E205" s="36">
        <v>2.5000000000000001E-2</v>
      </c>
      <c r="F205" s="1">
        <v>6.2947757099271602</v>
      </c>
      <c r="G205" s="1">
        <v>3.0459329014652301</v>
      </c>
      <c r="H205" s="1">
        <v>4.9189857190776802</v>
      </c>
      <c r="I205" s="1">
        <v>8.2079619627126004</v>
      </c>
      <c r="J205" s="1">
        <v>6.2740794062778802</v>
      </c>
    </row>
    <row r="206" spans="1:10" x14ac:dyDescent="0.25">
      <c r="A206" t="s">
        <v>186</v>
      </c>
      <c r="B206" t="s">
        <v>33</v>
      </c>
      <c r="C206" t="s">
        <v>78</v>
      </c>
      <c r="D206">
        <v>23</v>
      </c>
      <c r="E206" s="36">
        <v>8.9999999999999993E-3</v>
      </c>
      <c r="F206" s="1">
        <v>5.5095677483299399</v>
      </c>
      <c r="H206" s="1">
        <v>2.21370475803172</v>
      </c>
      <c r="J206" s="1">
        <v>2.8743937379870301</v>
      </c>
    </row>
    <row r="207" spans="1:10" x14ac:dyDescent="0.25">
      <c r="A207" t="s">
        <v>186</v>
      </c>
      <c r="B207" t="s">
        <v>34</v>
      </c>
      <c r="C207" t="s">
        <v>87</v>
      </c>
      <c r="D207">
        <v>11</v>
      </c>
      <c r="E207" s="36">
        <v>4.3999999999999997E-2</v>
      </c>
      <c r="F207" s="1">
        <v>22.283834294302999</v>
      </c>
      <c r="J207" s="1">
        <v>22.123582766439899</v>
      </c>
    </row>
    <row r="208" spans="1:10" x14ac:dyDescent="0.25">
      <c r="A208" t="s">
        <v>186</v>
      </c>
      <c r="B208" t="s">
        <v>34</v>
      </c>
      <c r="C208" t="s">
        <v>86</v>
      </c>
      <c r="D208">
        <v>68</v>
      </c>
      <c r="E208" s="36">
        <v>0.27</v>
      </c>
      <c r="F208" s="1">
        <v>14.686909633630799</v>
      </c>
      <c r="G208" s="1">
        <v>9.5980964212216993</v>
      </c>
      <c r="H208" s="1">
        <v>13.978760045924201</v>
      </c>
      <c r="I208" s="1">
        <v>19.035616883116901</v>
      </c>
      <c r="J208" s="1">
        <v>14.5520711051484</v>
      </c>
    </row>
    <row r="209" spans="1:10" x14ac:dyDescent="0.25">
      <c r="A209" t="s">
        <v>186</v>
      </c>
      <c r="B209" t="s">
        <v>34</v>
      </c>
      <c r="C209" t="s">
        <v>80</v>
      </c>
      <c r="D209">
        <v>92</v>
      </c>
      <c r="E209" s="36">
        <v>0.36499999999999999</v>
      </c>
      <c r="F209" s="1">
        <v>12.723130628011701</v>
      </c>
      <c r="G209" s="1">
        <v>8.4519540827698894</v>
      </c>
      <c r="H209" s="1">
        <v>11.7256220077891</v>
      </c>
      <c r="I209" s="1">
        <v>15.8321428571429</v>
      </c>
      <c r="J209" s="1">
        <v>12.5430382760879</v>
      </c>
    </row>
    <row r="210" spans="1:10" x14ac:dyDescent="0.25">
      <c r="A210" t="s">
        <v>186</v>
      </c>
      <c r="B210" t="s">
        <v>34</v>
      </c>
      <c r="C210" t="s">
        <v>81</v>
      </c>
      <c r="D210">
        <v>53</v>
      </c>
      <c r="E210" s="36">
        <v>0.21</v>
      </c>
      <c r="F210" s="1">
        <v>12.0044700452999</v>
      </c>
      <c r="G210" s="1">
        <v>9.0694645441389294</v>
      </c>
      <c r="H210" s="1">
        <v>11.8416565164434</v>
      </c>
      <c r="I210" s="1">
        <v>15.067247820672501</v>
      </c>
      <c r="J210" s="1">
        <v>11.9224701374803</v>
      </c>
    </row>
    <row r="211" spans="1:10" x14ac:dyDescent="0.25">
      <c r="A211" t="s">
        <v>186</v>
      </c>
      <c r="B211" t="s">
        <v>34</v>
      </c>
      <c r="C211" t="s">
        <v>92</v>
      </c>
      <c r="D211">
        <v>28</v>
      </c>
      <c r="E211" s="36">
        <v>0.111</v>
      </c>
      <c r="F211" s="1">
        <v>9.64549271662408</v>
      </c>
      <c r="H211" s="1">
        <v>6.0638175230566498</v>
      </c>
      <c r="J211" s="1">
        <v>10.364933981427701</v>
      </c>
    </row>
    <row r="212" spans="1:10" x14ac:dyDescent="0.25">
      <c r="A212" t="s">
        <v>186</v>
      </c>
      <c r="B212" t="s">
        <v>35</v>
      </c>
      <c r="C212" t="s">
        <v>75</v>
      </c>
      <c r="D212">
        <v>27</v>
      </c>
      <c r="E212" s="36">
        <v>2.5000000000000001E-2</v>
      </c>
      <c r="F212" s="1">
        <v>17.182774415501601</v>
      </c>
      <c r="H212" s="1">
        <v>14.8213333333333</v>
      </c>
      <c r="J212" s="1">
        <v>17.414910536779299</v>
      </c>
    </row>
    <row r="213" spans="1:10" x14ac:dyDescent="0.25">
      <c r="A213" t="s">
        <v>186</v>
      </c>
      <c r="B213" t="s">
        <v>35</v>
      </c>
      <c r="C213" t="s">
        <v>76</v>
      </c>
      <c r="D213">
        <v>139</v>
      </c>
      <c r="E213" s="36">
        <v>0.13100000000000001</v>
      </c>
      <c r="F213" s="1">
        <v>15.3042041299194</v>
      </c>
      <c r="G213" s="1">
        <v>9.3870908086879297</v>
      </c>
      <c r="H213" s="1">
        <v>13.5787781350482</v>
      </c>
      <c r="I213" s="1">
        <v>18.8996199492017</v>
      </c>
      <c r="J213" s="1">
        <v>14.906573786566399</v>
      </c>
    </row>
    <row r="214" spans="1:10" x14ac:dyDescent="0.25">
      <c r="A214" t="s">
        <v>186</v>
      </c>
      <c r="B214" t="s">
        <v>35</v>
      </c>
      <c r="C214" t="s">
        <v>77</v>
      </c>
      <c r="D214">
        <v>267</v>
      </c>
      <c r="E214" s="36">
        <v>0.251</v>
      </c>
      <c r="F214" s="1">
        <v>10.9640132116161</v>
      </c>
      <c r="G214" s="1">
        <v>7.2490156438906501</v>
      </c>
      <c r="H214" s="1">
        <v>10.5666055045872</v>
      </c>
      <c r="I214" s="1">
        <v>14.001724352691699</v>
      </c>
      <c r="J214" s="1">
        <v>10.902947601291901</v>
      </c>
    </row>
    <row r="215" spans="1:10" x14ac:dyDescent="0.25">
      <c r="A215" t="s">
        <v>186</v>
      </c>
      <c r="B215" t="s">
        <v>35</v>
      </c>
      <c r="C215" t="s">
        <v>82</v>
      </c>
      <c r="D215">
        <v>408</v>
      </c>
      <c r="E215" s="36">
        <v>0.38400000000000001</v>
      </c>
      <c r="F215" s="1">
        <v>9.1687190979272692</v>
      </c>
      <c r="G215" s="1">
        <v>5.3104133198172896</v>
      </c>
      <c r="H215" s="1">
        <v>9.1566783720323102</v>
      </c>
      <c r="I215" s="1">
        <v>12.581614965290401</v>
      </c>
      <c r="J215" s="1">
        <v>9.1375051411664305</v>
      </c>
    </row>
    <row r="216" spans="1:10" x14ac:dyDescent="0.25">
      <c r="A216" t="s">
        <v>186</v>
      </c>
      <c r="B216" t="s">
        <v>35</v>
      </c>
      <c r="C216" t="s">
        <v>83</v>
      </c>
      <c r="D216">
        <v>222</v>
      </c>
      <c r="E216" s="36">
        <v>0.20899999999999999</v>
      </c>
      <c r="F216" s="1">
        <v>7.0778543305994397</v>
      </c>
      <c r="G216" s="1">
        <v>3.2093783685311301</v>
      </c>
      <c r="H216" s="1">
        <v>6.9498955464138197</v>
      </c>
      <c r="I216" s="1">
        <v>10.3909995363815</v>
      </c>
      <c r="J216" s="1">
        <v>6.4072266294113298</v>
      </c>
    </row>
    <row r="217" spans="1:10" x14ac:dyDescent="0.25">
      <c r="A217" t="s">
        <v>186</v>
      </c>
      <c r="B217" t="s">
        <v>36</v>
      </c>
      <c r="C217" t="s">
        <v>88</v>
      </c>
      <c r="D217">
        <v>10</v>
      </c>
      <c r="E217" s="36">
        <v>0.17199999999999999</v>
      </c>
      <c r="F217" s="1">
        <v>8.3272563415485603</v>
      </c>
      <c r="J217" s="1">
        <v>10.679028697571701</v>
      </c>
    </row>
    <row r="218" spans="1:10" x14ac:dyDescent="0.25">
      <c r="A218" t="s">
        <v>186</v>
      </c>
      <c r="B218" t="s">
        <v>36</v>
      </c>
      <c r="C218" t="s">
        <v>81</v>
      </c>
      <c r="D218">
        <v>15</v>
      </c>
      <c r="E218" s="36">
        <v>0.25900000000000001</v>
      </c>
      <c r="F218" s="1">
        <v>8.6571543319576794</v>
      </c>
      <c r="J218" s="1">
        <v>8.7403920225969394</v>
      </c>
    </row>
    <row r="219" spans="1:10" x14ac:dyDescent="0.25">
      <c r="A219" t="s">
        <v>186</v>
      </c>
      <c r="B219" t="s">
        <v>36</v>
      </c>
      <c r="C219" t="s">
        <v>76</v>
      </c>
      <c r="D219">
        <v>17</v>
      </c>
      <c r="E219" s="36">
        <v>0.29299999999999998</v>
      </c>
      <c r="F219" s="1">
        <v>6.0608075739960698</v>
      </c>
      <c r="J219" s="1">
        <v>5.9545143930981501</v>
      </c>
    </row>
    <row r="220" spans="1:10" x14ac:dyDescent="0.25">
      <c r="A220" t="s">
        <v>186</v>
      </c>
      <c r="B220" t="s">
        <v>36</v>
      </c>
      <c r="C220" t="s">
        <v>89</v>
      </c>
      <c r="D220">
        <v>16</v>
      </c>
      <c r="E220" s="36">
        <v>0.27600000000000002</v>
      </c>
      <c r="F220" s="1">
        <v>5.1902199455076401</v>
      </c>
      <c r="J220" s="1">
        <v>4.5827781010116198</v>
      </c>
    </row>
    <row r="221" spans="1:10" x14ac:dyDescent="0.25">
      <c r="A221" t="s">
        <v>186</v>
      </c>
      <c r="B221" t="s">
        <v>37</v>
      </c>
      <c r="C221" t="s">
        <v>84</v>
      </c>
      <c r="D221">
        <v>11</v>
      </c>
      <c r="E221" s="36">
        <v>4.4999999999999998E-2</v>
      </c>
      <c r="F221" s="1">
        <v>49.2639448190343</v>
      </c>
      <c r="J221" s="1">
        <v>52.167101827676198</v>
      </c>
    </row>
    <row r="222" spans="1:10" x14ac:dyDescent="0.25">
      <c r="A222" t="s">
        <v>186</v>
      </c>
      <c r="B222" t="s">
        <v>37</v>
      </c>
      <c r="C222" t="s">
        <v>85</v>
      </c>
      <c r="D222">
        <v>22</v>
      </c>
      <c r="E222" s="36">
        <v>8.8999999999999996E-2</v>
      </c>
      <c r="F222" s="1">
        <v>24.8132159458</v>
      </c>
      <c r="H222" s="1">
        <v>19.004802119556199</v>
      </c>
      <c r="J222" s="1">
        <v>22.717633928571399</v>
      </c>
    </row>
    <row r="223" spans="1:10" x14ac:dyDescent="0.25">
      <c r="A223" t="s">
        <v>186</v>
      </c>
      <c r="B223" t="s">
        <v>37</v>
      </c>
      <c r="C223" t="s">
        <v>86</v>
      </c>
      <c r="D223">
        <v>72</v>
      </c>
      <c r="E223" s="36">
        <v>0.29099999999999998</v>
      </c>
      <c r="F223" s="1">
        <v>25.9167085118549</v>
      </c>
      <c r="G223" s="1">
        <v>10.859632834953301</v>
      </c>
      <c r="H223" s="1">
        <v>18.697876551133898</v>
      </c>
      <c r="I223" s="1">
        <v>28.599906204906201</v>
      </c>
      <c r="J223" s="1">
        <v>25.274959216965701</v>
      </c>
    </row>
    <row r="224" spans="1:10" x14ac:dyDescent="0.25">
      <c r="A224" t="s">
        <v>186</v>
      </c>
      <c r="B224" t="s">
        <v>37</v>
      </c>
      <c r="C224" t="s">
        <v>80</v>
      </c>
      <c r="D224">
        <v>57</v>
      </c>
      <c r="E224" s="36">
        <v>0.23100000000000001</v>
      </c>
      <c r="F224" s="1">
        <v>25.328042369682901</v>
      </c>
      <c r="G224" s="1">
        <v>7.0939393939393902</v>
      </c>
      <c r="H224" s="1">
        <v>16.0489296636086</v>
      </c>
      <c r="I224" s="1">
        <v>28.914600550964199</v>
      </c>
      <c r="J224" s="1">
        <v>25.466379964583901</v>
      </c>
    </row>
    <row r="225" spans="1:10" x14ac:dyDescent="0.25">
      <c r="A225" t="s">
        <v>186</v>
      </c>
      <c r="B225" t="s">
        <v>37</v>
      </c>
      <c r="C225" t="s">
        <v>81</v>
      </c>
      <c r="D225">
        <v>37</v>
      </c>
      <c r="E225" s="36">
        <v>0.15</v>
      </c>
      <c r="F225" s="1">
        <v>14.298559535351799</v>
      </c>
      <c r="H225" s="1">
        <v>8.5053254437869796</v>
      </c>
      <c r="J225" s="1">
        <v>12.596334514092099</v>
      </c>
    </row>
    <row r="226" spans="1:10" x14ac:dyDescent="0.25">
      <c r="A226" t="s">
        <v>186</v>
      </c>
      <c r="B226" t="s">
        <v>37</v>
      </c>
      <c r="C226" t="s">
        <v>76</v>
      </c>
      <c r="D226">
        <v>28</v>
      </c>
      <c r="E226" s="36">
        <v>0.113</v>
      </c>
      <c r="F226" s="1">
        <v>9.3395641165260592</v>
      </c>
      <c r="H226" s="1">
        <v>5.0032975523916203</v>
      </c>
      <c r="J226" s="1">
        <v>8.5356051531522699</v>
      </c>
    </row>
    <row r="227" spans="1:10" x14ac:dyDescent="0.25">
      <c r="A227" t="s">
        <v>186</v>
      </c>
      <c r="B227" t="s">
        <v>37</v>
      </c>
      <c r="C227" t="s">
        <v>89</v>
      </c>
      <c r="D227">
        <v>20</v>
      </c>
      <c r="E227" s="36">
        <v>8.1000000000000003E-2</v>
      </c>
      <c r="F227" s="1">
        <v>5.0565355554543103</v>
      </c>
      <c r="H227" s="1">
        <v>1.42835747700622</v>
      </c>
      <c r="J227" s="1">
        <v>5.9322804624236998</v>
      </c>
    </row>
    <row r="228" spans="1:10" x14ac:dyDescent="0.25">
      <c r="A228" t="s">
        <v>186</v>
      </c>
      <c r="B228" t="s">
        <v>38</v>
      </c>
      <c r="C228" t="s">
        <v>84</v>
      </c>
      <c r="D228">
        <v>32</v>
      </c>
      <c r="E228" s="36">
        <v>0.02</v>
      </c>
      <c r="F228" s="1">
        <v>33.093990714846697</v>
      </c>
      <c r="H228" s="1">
        <v>22.911616161616202</v>
      </c>
      <c r="J228" s="1">
        <v>31.8887987012987</v>
      </c>
    </row>
    <row r="229" spans="1:10" x14ac:dyDescent="0.25">
      <c r="A229" t="s">
        <v>186</v>
      </c>
      <c r="B229" t="s">
        <v>38</v>
      </c>
      <c r="C229" t="s">
        <v>85</v>
      </c>
      <c r="D229">
        <v>109</v>
      </c>
      <c r="E229" s="36">
        <v>6.9000000000000006E-2</v>
      </c>
      <c r="F229" s="1">
        <v>18.959702363170599</v>
      </c>
      <c r="G229" s="1">
        <v>8.8536585365853693</v>
      </c>
      <c r="H229" s="1">
        <v>13.890109890109899</v>
      </c>
      <c r="I229" s="1">
        <v>24.0843373493976</v>
      </c>
      <c r="J229" s="1">
        <v>18.6634626937402</v>
      </c>
    </row>
    <row r="230" spans="1:10" x14ac:dyDescent="0.25">
      <c r="A230" t="s">
        <v>186</v>
      </c>
      <c r="B230" t="s">
        <v>38</v>
      </c>
      <c r="C230" t="s">
        <v>86</v>
      </c>
      <c r="D230">
        <v>455</v>
      </c>
      <c r="E230" s="36">
        <v>0.28899999999999998</v>
      </c>
      <c r="F230" s="1">
        <v>14.2253081777885</v>
      </c>
      <c r="G230" s="1">
        <v>6.5941576630652303</v>
      </c>
      <c r="H230" s="1">
        <v>11.640552995391699</v>
      </c>
      <c r="I230" s="1">
        <v>18.0063926042486</v>
      </c>
      <c r="J230" s="1">
        <v>13.9356560110832</v>
      </c>
    </row>
    <row r="231" spans="1:10" x14ac:dyDescent="0.25">
      <c r="A231" t="s">
        <v>186</v>
      </c>
      <c r="B231" t="s">
        <v>38</v>
      </c>
      <c r="C231" t="s">
        <v>80</v>
      </c>
      <c r="D231">
        <v>411</v>
      </c>
      <c r="E231" s="36">
        <v>0.26100000000000001</v>
      </c>
      <c r="F231" s="1">
        <v>12.9463396983466</v>
      </c>
      <c r="G231" s="1">
        <v>6.2205410681913298</v>
      </c>
      <c r="H231" s="1">
        <v>10.965909090909101</v>
      </c>
      <c r="I231" s="1">
        <v>16.093231270358299</v>
      </c>
      <c r="J231" s="1">
        <v>12.9370416541888</v>
      </c>
    </row>
    <row r="232" spans="1:10" x14ac:dyDescent="0.25">
      <c r="A232" t="s">
        <v>186</v>
      </c>
      <c r="B232" t="s">
        <v>38</v>
      </c>
      <c r="C232" t="s">
        <v>81</v>
      </c>
      <c r="D232">
        <v>306</v>
      </c>
      <c r="E232" s="36">
        <v>0.19500000000000001</v>
      </c>
      <c r="F232" s="1">
        <v>10.2681554588343</v>
      </c>
      <c r="G232" s="1">
        <v>4.2758823529411796</v>
      </c>
      <c r="H232" s="1">
        <v>8.0282467258132595</v>
      </c>
      <c r="I232" s="1">
        <v>12.6856398961612</v>
      </c>
      <c r="J232" s="1">
        <v>10.3040305496455</v>
      </c>
    </row>
    <row r="233" spans="1:10" x14ac:dyDescent="0.25">
      <c r="A233" t="s">
        <v>186</v>
      </c>
      <c r="B233" t="s">
        <v>38</v>
      </c>
      <c r="C233" t="s">
        <v>76</v>
      </c>
      <c r="D233">
        <v>171</v>
      </c>
      <c r="E233" s="36">
        <v>0.109</v>
      </c>
      <c r="F233" s="1">
        <v>15.925188517978</v>
      </c>
      <c r="G233" s="1">
        <v>4.7019279058713801</v>
      </c>
      <c r="H233" s="1">
        <v>8.4159072079535999</v>
      </c>
      <c r="I233" s="1">
        <v>16.582679906997001</v>
      </c>
      <c r="J233" s="1">
        <v>16.202088803314101</v>
      </c>
    </row>
    <row r="234" spans="1:10" x14ac:dyDescent="0.25">
      <c r="A234" t="s">
        <v>186</v>
      </c>
      <c r="B234" t="s">
        <v>38</v>
      </c>
      <c r="C234" t="s">
        <v>77</v>
      </c>
      <c r="D234">
        <v>52</v>
      </c>
      <c r="E234" s="36">
        <v>3.3000000000000002E-2</v>
      </c>
      <c r="F234" s="1">
        <v>12.7764671675226</v>
      </c>
      <c r="G234" s="1">
        <v>1.4792312857530201</v>
      </c>
      <c r="H234" s="1">
        <v>3.9134499248558101</v>
      </c>
      <c r="I234" s="1">
        <v>12.757562378086201</v>
      </c>
      <c r="J234" s="1">
        <v>12.3469590891807</v>
      </c>
    </row>
    <row r="235" spans="1:10" x14ac:dyDescent="0.25">
      <c r="A235" t="s">
        <v>186</v>
      </c>
      <c r="B235" t="s">
        <v>38</v>
      </c>
      <c r="C235" t="s">
        <v>82</v>
      </c>
      <c r="D235">
        <v>22</v>
      </c>
      <c r="E235" s="36">
        <v>1.4E-2</v>
      </c>
      <c r="F235" s="1">
        <v>11.5258274042693</v>
      </c>
      <c r="H235" s="1">
        <v>5.2961639266873899</v>
      </c>
      <c r="J235" s="1">
        <v>10.1264509972565</v>
      </c>
    </row>
    <row r="236" spans="1:10" x14ac:dyDescent="0.25">
      <c r="A236" t="s">
        <v>186</v>
      </c>
      <c r="B236" t="s">
        <v>38</v>
      </c>
      <c r="C236" t="s">
        <v>83</v>
      </c>
      <c r="D236">
        <v>15</v>
      </c>
      <c r="E236" s="36">
        <v>0.01</v>
      </c>
      <c r="F236" s="1">
        <v>5.54837613478613</v>
      </c>
      <c r="J236" s="1">
        <v>3.7091569086651099</v>
      </c>
    </row>
    <row r="237" spans="1:10" x14ac:dyDescent="0.25">
      <c r="A237" t="s">
        <v>186</v>
      </c>
      <c r="B237" t="s">
        <v>39</v>
      </c>
      <c r="C237" t="s">
        <v>88</v>
      </c>
      <c r="D237">
        <v>26</v>
      </c>
      <c r="E237" s="36">
        <v>0.33300000000000002</v>
      </c>
      <c r="F237" s="1">
        <v>22.6908661989896</v>
      </c>
      <c r="H237" s="1">
        <v>12.5647939017504</v>
      </c>
      <c r="J237" s="1">
        <v>21.176581904198699</v>
      </c>
    </row>
    <row r="238" spans="1:10" x14ac:dyDescent="0.25">
      <c r="A238" t="s">
        <v>186</v>
      </c>
      <c r="B238" t="s">
        <v>39</v>
      </c>
      <c r="C238" t="s">
        <v>81</v>
      </c>
      <c r="D238">
        <v>16</v>
      </c>
      <c r="E238" s="36">
        <v>0.20499999999999999</v>
      </c>
      <c r="F238" s="1">
        <v>18.954578061803499</v>
      </c>
      <c r="J238" s="1">
        <v>18.263509188991499</v>
      </c>
    </row>
    <row r="239" spans="1:10" x14ac:dyDescent="0.25">
      <c r="A239" t="s">
        <v>186</v>
      </c>
      <c r="B239" t="s">
        <v>39</v>
      </c>
      <c r="C239" t="s">
        <v>76</v>
      </c>
      <c r="D239">
        <v>17</v>
      </c>
      <c r="E239" s="36">
        <v>0.218</v>
      </c>
      <c r="F239" s="1">
        <v>9.7984285308631893</v>
      </c>
      <c r="J239" s="1">
        <v>9.3068786341704808</v>
      </c>
    </row>
    <row r="240" spans="1:10" x14ac:dyDescent="0.25">
      <c r="A240" t="s">
        <v>186</v>
      </c>
      <c r="B240" t="s">
        <v>39</v>
      </c>
      <c r="C240" t="s">
        <v>89</v>
      </c>
      <c r="D240">
        <v>19</v>
      </c>
      <c r="E240" s="36">
        <v>0.24399999999999999</v>
      </c>
      <c r="F240" s="1">
        <v>19.211782979900299</v>
      </c>
      <c r="J240" s="1">
        <v>19.261123943623002</v>
      </c>
    </row>
    <row r="241" spans="1:10" x14ac:dyDescent="0.25">
      <c r="A241" t="s">
        <v>186</v>
      </c>
      <c r="B241" t="s">
        <v>40</v>
      </c>
      <c r="C241" t="s">
        <v>87</v>
      </c>
      <c r="D241">
        <v>20</v>
      </c>
      <c r="E241" s="36">
        <v>6.0000000000000001E-3</v>
      </c>
      <c r="F241" s="1">
        <v>19.356174277575199</v>
      </c>
      <c r="H241" s="1">
        <v>19.876811594202898</v>
      </c>
      <c r="J241" s="1">
        <v>19.0874840357599</v>
      </c>
    </row>
    <row r="242" spans="1:10" x14ac:dyDescent="0.25">
      <c r="A242" t="s">
        <v>186</v>
      </c>
      <c r="B242" t="s">
        <v>40</v>
      </c>
      <c r="C242" t="s">
        <v>86</v>
      </c>
      <c r="D242">
        <v>152</v>
      </c>
      <c r="E242" s="36">
        <v>4.8000000000000001E-2</v>
      </c>
      <c r="F242" s="1">
        <v>15.4333897835991</v>
      </c>
      <c r="G242" s="1">
        <v>9.5401793160967507</v>
      </c>
      <c r="H242" s="1">
        <v>13.113138877251799</v>
      </c>
      <c r="I242" s="1">
        <v>19.7859797297297</v>
      </c>
      <c r="J242" s="1">
        <v>15.3982356415178</v>
      </c>
    </row>
    <row r="243" spans="1:10" x14ac:dyDescent="0.25">
      <c r="A243" t="s">
        <v>186</v>
      </c>
      <c r="B243" t="s">
        <v>40</v>
      </c>
      <c r="C243" t="s">
        <v>80</v>
      </c>
      <c r="D243">
        <v>409</v>
      </c>
      <c r="E243" s="36">
        <v>0.13</v>
      </c>
      <c r="F243" s="1">
        <v>14.671555778840499</v>
      </c>
      <c r="G243" s="1">
        <v>9.3703703703703702</v>
      </c>
      <c r="H243" s="1">
        <v>13.5304568527919</v>
      </c>
      <c r="I243" s="1">
        <v>18.210176991150401</v>
      </c>
      <c r="J243" s="1">
        <v>14.6388228128106</v>
      </c>
    </row>
    <row r="244" spans="1:10" x14ac:dyDescent="0.25">
      <c r="A244" t="s">
        <v>186</v>
      </c>
      <c r="B244" t="s">
        <v>40</v>
      </c>
      <c r="C244" t="s">
        <v>81</v>
      </c>
      <c r="D244">
        <v>788</v>
      </c>
      <c r="E244" s="36">
        <v>0.25</v>
      </c>
      <c r="F244" s="1">
        <v>13.7388368275969</v>
      </c>
      <c r="G244" s="1">
        <v>9.1924852629639897</v>
      </c>
      <c r="H244" s="1">
        <v>12.6589224057651</v>
      </c>
      <c r="I244" s="1">
        <v>17.115290360046501</v>
      </c>
      <c r="J244" s="1">
        <v>13.6146551591881</v>
      </c>
    </row>
    <row r="245" spans="1:10" x14ac:dyDescent="0.25">
      <c r="A245" t="s">
        <v>186</v>
      </c>
      <c r="B245" t="s">
        <v>40</v>
      </c>
      <c r="C245" t="s">
        <v>76</v>
      </c>
      <c r="D245">
        <v>1088</v>
      </c>
      <c r="E245" s="36">
        <v>0.34599999999999997</v>
      </c>
      <c r="F245" s="1">
        <v>11.3776877386424</v>
      </c>
      <c r="G245" s="1">
        <v>7.7840893984712496</v>
      </c>
      <c r="H245" s="1">
        <v>10.7378852083138</v>
      </c>
      <c r="I245" s="1">
        <v>14.056583816627001</v>
      </c>
      <c r="J245" s="1">
        <v>11.2000043806972</v>
      </c>
    </row>
    <row r="246" spans="1:10" x14ac:dyDescent="0.25">
      <c r="A246" t="s">
        <v>186</v>
      </c>
      <c r="B246" t="s">
        <v>40</v>
      </c>
      <c r="C246" t="s">
        <v>77</v>
      </c>
      <c r="D246">
        <v>376</v>
      </c>
      <c r="E246" s="36">
        <v>0.11899999999999999</v>
      </c>
      <c r="F246" s="1">
        <v>9.3776850540474399</v>
      </c>
      <c r="G246" s="1">
        <v>5.1664347571603502</v>
      </c>
      <c r="H246" s="1">
        <v>8.4169262061822998</v>
      </c>
      <c r="I246" s="1">
        <v>12.2014373901062</v>
      </c>
      <c r="J246" s="1">
        <v>9.3881452345723506</v>
      </c>
    </row>
    <row r="247" spans="1:10" x14ac:dyDescent="0.25">
      <c r="A247" t="s">
        <v>186</v>
      </c>
      <c r="B247" t="s">
        <v>40</v>
      </c>
      <c r="C247" t="s">
        <v>82</v>
      </c>
      <c r="D247">
        <v>194</v>
      </c>
      <c r="E247" s="36">
        <v>6.2E-2</v>
      </c>
      <c r="F247" s="1">
        <v>9.1718437766481102</v>
      </c>
      <c r="G247" s="1">
        <v>4.0853024688508999</v>
      </c>
      <c r="H247" s="1">
        <v>7.9887822433452103</v>
      </c>
      <c r="I247" s="1">
        <v>12.2041767946215</v>
      </c>
      <c r="J247" s="1">
        <v>9.1270282439684003</v>
      </c>
    </row>
    <row r="248" spans="1:10" x14ac:dyDescent="0.25">
      <c r="A248" t="s">
        <v>186</v>
      </c>
      <c r="B248" t="s">
        <v>40</v>
      </c>
      <c r="C248" t="s">
        <v>83</v>
      </c>
      <c r="D248">
        <v>122</v>
      </c>
      <c r="E248" s="36">
        <v>3.9E-2</v>
      </c>
      <c r="F248" s="1">
        <v>6.1910454947737596</v>
      </c>
      <c r="G248" s="1">
        <v>2.6416671801269098</v>
      </c>
      <c r="H248" s="1">
        <v>5.51873186483909</v>
      </c>
      <c r="I248" s="1">
        <v>8.7398700722823097</v>
      </c>
      <c r="J248" s="1">
        <v>5.7730607338700404</v>
      </c>
    </row>
    <row r="249" spans="1:10" x14ac:dyDescent="0.25">
      <c r="A249" t="s">
        <v>186</v>
      </c>
      <c r="B249" t="s">
        <v>41</v>
      </c>
      <c r="C249" t="s">
        <v>79</v>
      </c>
      <c r="D249">
        <v>68</v>
      </c>
      <c r="E249" s="36">
        <v>6.3E-2</v>
      </c>
      <c r="F249" s="1">
        <v>19.287948050265602</v>
      </c>
      <c r="G249" s="1">
        <v>11.659154714678101</v>
      </c>
      <c r="H249" s="1">
        <v>16.603982300885001</v>
      </c>
      <c r="I249" s="1">
        <v>23.6469547448166</v>
      </c>
      <c r="J249" s="1">
        <v>17.9864793678666</v>
      </c>
    </row>
    <row r="250" spans="1:10" x14ac:dyDescent="0.25">
      <c r="A250" t="s">
        <v>186</v>
      </c>
      <c r="B250" t="s">
        <v>41</v>
      </c>
      <c r="C250" t="s">
        <v>80</v>
      </c>
      <c r="D250">
        <v>104</v>
      </c>
      <c r="E250" s="36">
        <v>9.7000000000000003E-2</v>
      </c>
      <c r="F250" s="1">
        <v>16.5446712410786</v>
      </c>
      <c r="G250" s="1">
        <v>10.9516554809843</v>
      </c>
      <c r="H250" s="1">
        <v>13.4853289625029</v>
      </c>
      <c r="I250" s="1">
        <v>19.061643302180698</v>
      </c>
      <c r="J250" s="1">
        <v>16.617425658000101</v>
      </c>
    </row>
    <row r="251" spans="1:10" x14ac:dyDescent="0.25">
      <c r="A251" t="s">
        <v>186</v>
      </c>
      <c r="B251" t="s">
        <v>41</v>
      </c>
      <c r="C251" t="s">
        <v>81</v>
      </c>
      <c r="D251">
        <v>141</v>
      </c>
      <c r="E251" s="36">
        <v>0.13200000000000001</v>
      </c>
      <c r="F251" s="1">
        <v>14.820445661841401</v>
      </c>
      <c r="G251" s="1">
        <v>9.8880126182965302</v>
      </c>
      <c r="H251" s="1">
        <v>13.206622516556299</v>
      </c>
      <c r="I251" s="1">
        <v>18.5210674157303</v>
      </c>
      <c r="J251" s="1">
        <v>14.9650077382053</v>
      </c>
    </row>
    <row r="252" spans="1:10" x14ac:dyDescent="0.25">
      <c r="A252" t="s">
        <v>186</v>
      </c>
      <c r="B252" t="s">
        <v>41</v>
      </c>
      <c r="C252" t="s">
        <v>76</v>
      </c>
      <c r="D252">
        <v>246</v>
      </c>
      <c r="E252" s="36">
        <v>0.22900000000000001</v>
      </c>
      <c r="F252" s="1">
        <v>14.426009373132599</v>
      </c>
      <c r="G252" s="1">
        <v>10.0156559097277</v>
      </c>
      <c r="H252" s="1">
        <v>12.8580893064315</v>
      </c>
      <c r="I252" s="1">
        <v>17.596349352183498</v>
      </c>
      <c r="J252" s="1">
        <v>14.255554521042001</v>
      </c>
    </row>
    <row r="253" spans="1:10" x14ac:dyDescent="0.25">
      <c r="A253" t="s">
        <v>186</v>
      </c>
      <c r="B253" t="s">
        <v>41</v>
      </c>
      <c r="C253" t="s">
        <v>77</v>
      </c>
      <c r="D253">
        <v>241</v>
      </c>
      <c r="E253" s="36">
        <v>0.22500000000000001</v>
      </c>
      <c r="F253" s="1">
        <v>10.782116568036299</v>
      </c>
      <c r="G253" s="1">
        <v>6.7253886010362702</v>
      </c>
      <c r="H253" s="1">
        <v>9.70318352059925</v>
      </c>
      <c r="I253" s="1">
        <v>13.83181195801</v>
      </c>
      <c r="J253" s="1">
        <v>10.585787625879799</v>
      </c>
    </row>
    <row r="254" spans="1:10" x14ac:dyDescent="0.25">
      <c r="A254" t="s">
        <v>186</v>
      </c>
      <c r="B254" t="s">
        <v>41</v>
      </c>
      <c r="C254" t="s">
        <v>82</v>
      </c>
      <c r="D254">
        <v>162</v>
      </c>
      <c r="E254" s="36">
        <v>0.151</v>
      </c>
      <c r="F254" s="1">
        <v>9.1777534695434007</v>
      </c>
      <c r="G254" s="1">
        <v>5.4560984357987197</v>
      </c>
      <c r="H254" s="1">
        <v>8.7668630286331997</v>
      </c>
      <c r="I254" s="1">
        <v>10.6600665738654</v>
      </c>
      <c r="J254" s="1">
        <v>9.1693980117276404</v>
      </c>
    </row>
    <row r="255" spans="1:10" x14ac:dyDescent="0.25">
      <c r="A255" t="s">
        <v>186</v>
      </c>
      <c r="B255" t="s">
        <v>41</v>
      </c>
      <c r="C255" t="s">
        <v>83</v>
      </c>
      <c r="D255">
        <v>110</v>
      </c>
      <c r="E255" s="36">
        <v>0.10299999999999999</v>
      </c>
      <c r="F255" s="1">
        <v>6.6653996691517801</v>
      </c>
      <c r="G255" s="1">
        <v>2.7129950262467002</v>
      </c>
      <c r="H255" s="1">
        <v>5.9997983976166704</v>
      </c>
      <c r="I255" s="1">
        <v>9.2101584199381303</v>
      </c>
      <c r="J255" s="1">
        <v>5.3729841276155597</v>
      </c>
    </row>
    <row r="256" spans="1:10" x14ac:dyDescent="0.25">
      <c r="A256" t="s">
        <v>186</v>
      </c>
      <c r="B256" t="s">
        <v>42</v>
      </c>
      <c r="C256" t="s">
        <v>84</v>
      </c>
      <c r="D256">
        <v>30</v>
      </c>
      <c r="E256" s="36">
        <v>4.0000000000000001E-3</v>
      </c>
      <c r="F256" s="1">
        <v>24.713870446085899</v>
      </c>
      <c r="H256" s="1">
        <v>20.9755944931164</v>
      </c>
      <c r="J256" s="1">
        <v>23.306582506762901</v>
      </c>
    </row>
    <row r="257" spans="1:10" x14ac:dyDescent="0.25">
      <c r="A257" t="s">
        <v>186</v>
      </c>
      <c r="B257" t="s">
        <v>42</v>
      </c>
      <c r="C257" t="s">
        <v>85</v>
      </c>
      <c r="D257">
        <v>251</v>
      </c>
      <c r="E257" s="36">
        <v>3.1E-2</v>
      </c>
      <c r="F257" s="1">
        <v>14.5877244322796</v>
      </c>
      <c r="G257" s="1">
        <v>4.7880028735632196</v>
      </c>
      <c r="H257" s="1">
        <v>10.3269230769231</v>
      </c>
      <c r="I257" s="1">
        <v>19.622435020519799</v>
      </c>
      <c r="J257" s="1">
        <v>14.3637265109822</v>
      </c>
    </row>
    <row r="258" spans="1:10" x14ac:dyDescent="0.25">
      <c r="A258" t="s">
        <v>186</v>
      </c>
      <c r="B258" t="s">
        <v>42</v>
      </c>
      <c r="C258" t="s">
        <v>86</v>
      </c>
      <c r="D258">
        <v>1364</v>
      </c>
      <c r="E258" s="36">
        <v>0.17100000000000001</v>
      </c>
      <c r="F258" s="1">
        <v>11.656573428318399</v>
      </c>
      <c r="G258" s="1">
        <v>5.0911206896551704</v>
      </c>
      <c r="H258" s="1">
        <v>8.6658444635932792</v>
      </c>
      <c r="I258" s="1">
        <v>14.3002426070422</v>
      </c>
      <c r="J258" s="1">
        <v>11.574298607186799</v>
      </c>
    </row>
    <row r="259" spans="1:10" x14ac:dyDescent="0.25">
      <c r="A259" t="s">
        <v>186</v>
      </c>
      <c r="B259" t="s">
        <v>42</v>
      </c>
      <c r="C259" t="s">
        <v>80</v>
      </c>
      <c r="D259">
        <v>2334</v>
      </c>
      <c r="E259" s="36">
        <v>0.29199999999999998</v>
      </c>
      <c r="F259" s="1">
        <v>12.3222374760599</v>
      </c>
      <c r="G259" s="1">
        <v>6.1108909310493198</v>
      </c>
      <c r="H259" s="1">
        <v>10.1041107103574</v>
      </c>
      <c r="I259" s="1">
        <v>16.280989010989</v>
      </c>
      <c r="J259" s="1">
        <v>12.347218502106101</v>
      </c>
    </row>
    <row r="260" spans="1:10" x14ac:dyDescent="0.25">
      <c r="A260" t="s">
        <v>186</v>
      </c>
      <c r="B260" t="s">
        <v>42</v>
      </c>
      <c r="C260" t="s">
        <v>81</v>
      </c>
      <c r="D260">
        <v>1732</v>
      </c>
      <c r="E260" s="36">
        <v>0.217</v>
      </c>
      <c r="F260" s="1">
        <v>10.381889491532601</v>
      </c>
      <c r="G260" s="1">
        <v>5.2502290439557502</v>
      </c>
      <c r="H260" s="1">
        <v>8.7465107532872803</v>
      </c>
      <c r="I260" s="1">
        <v>13.4354089357973</v>
      </c>
      <c r="J260" s="1">
        <v>10.2710745813707</v>
      </c>
    </row>
    <row r="261" spans="1:10" x14ac:dyDescent="0.25">
      <c r="A261" t="s">
        <v>186</v>
      </c>
      <c r="B261" t="s">
        <v>42</v>
      </c>
      <c r="C261" t="s">
        <v>76</v>
      </c>
      <c r="D261">
        <v>1467</v>
      </c>
      <c r="E261" s="36">
        <v>0.183</v>
      </c>
      <c r="F261" s="1">
        <v>8.6494590980305297</v>
      </c>
      <c r="G261" s="1">
        <v>4.2196340037686904</v>
      </c>
      <c r="H261" s="1">
        <v>7.8771454381210502</v>
      </c>
      <c r="I261" s="1">
        <v>11.4523945611244</v>
      </c>
      <c r="J261" s="1">
        <v>8.6154000003440903</v>
      </c>
    </row>
    <row r="262" spans="1:10" x14ac:dyDescent="0.25">
      <c r="A262" t="s">
        <v>186</v>
      </c>
      <c r="B262" t="s">
        <v>42</v>
      </c>
      <c r="C262" t="s">
        <v>77</v>
      </c>
      <c r="D262">
        <v>536</v>
      </c>
      <c r="E262" s="36">
        <v>6.7000000000000004E-2</v>
      </c>
      <c r="F262" s="1">
        <v>6.7937361868310804</v>
      </c>
      <c r="G262" s="1">
        <v>2.4743537446953598</v>
      </c>
      <c r="H262" s="1">
        <v>5.6137804206985296</v>
      </c>
      <c r="I262" s="1">
        <v>9.0566595322241703</v>
      </c>
      <c r="J262" s="1">
        <v>6.7470283234578998</v>
      </c>
    </row>
    <row r="263" spans="1:10" x14ac:dyDescent="0.25">
      <c r="A263" t="s">
        <v>186</v>
      </c>
      <c r="B263" t="s">
        <v>42</v>
      </c>
      <c r="C263" t="s">
        <v>82</v>
      </c>
      <c r="D263">
        <v>189</v>
      </c>
      <c r="E263" s="36">
        <v>2.4E-2</v>
      </c>
      <c r="F263" s="1">
        <v>6.7101331407159002</v>
      </c>
      <c r="G263" s="1">
        <v>2.10098619329389</v>
      </c>
      <c r="H263" s="1">
        <v>4.4808797800549902</v>
      </c>
      <c r="I263" s="1">
        <v>8.1466980167654892</v>
      </c>
      <c r="J263" s="1">
        <v>6.8417371830064999</v>
      </c>
    </row>
    <row r="264" spans="1:10" x14ac:dyDescent="0.25">
      <c r="A264" t="s">
        <v>186</v>
      </c>
      <c r="B264" t="s">
        <v>42</v>
      </c>
      <c r="C264" t="s">
        <v>83</v>
      </c>
      <c r="D264">
        <v>93</v>
      </c>
      <c r="E264" s="36">
        <v>1.2E-2</v>
      </c>
      <c r="F264" s="1">
        <v>5.0789828615630803</v>
      </c>
      <c r="G264" s="1">
        <v>0.75872174155735395</v>
      </c>
      <c r="H264" s="1">
        <v>2.7475748337028798</v>
      </c>
      <c r="I264" s="1">
        <v>6.3051703811822799</v>
      </c>
      <c r="J264" s="1">
        <v>4.9893255041765299</v>
      </c>
    </row>
    <row r="265" spans="1:10" x14ac:dyDescent="0.25">
      <c r="A265" t="s">
        <v>186</v>
      </c>
      <c r="B265" t="s">
        <v>43</v>
      </c>
      <c r="C265" t="s">
        <v>84</v>
      </c>
      <c r="D265">
        <v>30</v>
      </c>
      <c r="E265" s="36">
        <v>8.9999999999999993E-3</v>
      </c>
      <c r="F265" s="1">
        <v>16.520704757692801</v>
      </c>
      <c r="H265" s="1">
        <v>15.4024621212121</v>
      </c>
      <c r="J265" s="1">
        <v>16.283101045296199</v>
      </c>
    </row>
    <row r="266" spans="1:10" x14ac:dyDescent="0.25">
      <c r="A266" t="s">
        <v>186</v>
      </c>
      <c r="B266" t="s">
        <v>43</v>
      </c>
      <c r="C266" t="s">
        <v>85</v>
      </c>
      <c r="D266">
        <v>202</v>
      </c>
      <c r="E266" s="36">
        <v>6.2E-2</v>
      </c>
      <c r="F266" s="1">
        <v>18.020691468211599</v>
      </c>
      <c r="G266" s="1">
        <v>10.2332239925023</v>
      </c>
      <c r="H266" s="1">
        <v>15.727543635589599</v>
      </c>
      <c r="I266" s="1">
        <v>22.951958384332901</v>
      </c>
      <c r="J266" s="1">
        <v>17.593115848959702</v>
      </c>
    </row>
    <row r="267" spans="1:10" x14ac:dyDescent="0.25">
      <c r="A267" t="s">
        <v>186</v>
      </c>
      <c r="B267" t="s">
        <v>43</v>
      </c>
      <c r="C267" t="s">
        <v>86</v>
      </c>
      <c r="D267">
        <v>679</v>
      </c>
      <c r="E267" s="36">
        <v>0.20699999999999999</v>
      </c>
      <c r="F267" s="1">
        <v>15.731792334385901</v>
      </c>
      <c r="G267" s="1">
        <v>9.1308340861186394</v>
      </c>
      <c r="H267" s="1">
        <v>13.0673575129534</v>
      </c>
      <c r="I267" s="1">
        <v>18.267564102564101</v>
      </c>
      <c r="J267" s="1">
        <v>15.4011050594561</v>
      </c>
    </row>
    <row r="268" spans="1:10" x14ac:dyDescent="0.25">
      <c r="A268" t="s">
        <v>186</v>
      </c>
      <c r="B268" t="s">
        <v>43</v>
      </c>
      <c r="C268" t="s">
        <v>80</v>
      </c>
      <c r="D268">
        <v>719</v>
      </c>
      <c r="E268" s="36">
        <v>0.219</v>
      </c>
      <c r="F268" s="1">
        <v>13.749597672711801</v>
      </c>
      <c r="G268" s="1">
        <v>7.9019409594630803</v>
      </c>
      <c r="H268" s="1">
        <v>12.13125</v>
      </c>
      <c r="I268" s="1">
        <v>16.417508417508401</v>
      </c>
      <c r="J268" s="1">
        <v>13.6146092786145</v>
      </c>
    </row>
    <row r="269" spans="1:10" x14ac:dyDescent="0.25">
      <c r="A269" t="s">
        <v>186</v>
      </c>
      <c r="B269" t="s">
        <v>43</v>
      </c>
      <c r="C269" t="s">
        <v>81</v>
      </c>
      <c r="D269">
        <v>679</v>
      </c>
      <c r="E269" s="36">
        <v>0.20699999999999999</v>
      </c>
      <c r="F269" s="1">
        <v>11.363077327259701</v>
      </c>
      <c r="G269" s="1">
        <v>6.9476510723490401</v>
      </c>
      <c r="H269" s="1">
        <v>10.322384428223801</v>
      </c>
      <c r="I269" s="1">
        <v>14.076811140084899</v>
      </c>
      <c r="J269" s="1">
        <v>11.317370649057599</v>
      </c>
    </row>
    <row r="270" spans="1:10" x14ac:dyDescent="0.25">
      <c r="A270" t="s">
        <v>186</v>
      </c>
      <c r="B270" t="s">
        <v>43</v>
      </c>
      <c r="C270" t="s">
        <v>76</v>
      </c>
      <c r="D270">
        <v>597</v>
      </c>
      <c r="E270" s="36">
        <v>0.182</v>
      </c>
      <c r="F270" s="1">
        <v>10.365732238150301</v>
      </c>
      <c r="G270" s="1">
        <v>5.6551392891450503</v>
      </c>
      <c r="H270" s="1">
        <v>8.6531100478468908</v>
      </c>
      <c r="I270" s="1">
        <v>12.989953114534501</v>
      </c>
      <c r="J270" s="1">
        <v>10.2206830921175</v>
      </c>
    </row>
    <row r="271" spans="1:10" x14ac:dyDescent="0.25">
      <c r="A271" t="s">
        <v>186</v>
      </c>
      <c r="B271" t="s">
        <v>43</v>
      </c>
      <c r="C271" t="s">
        <v>77</v>
      </c>
      <c r="D271">
        <v>207</v>
      </c>
      <c r="E271" s="36">
        <v>6.3E-2</v>
      </c>
      <c r="F271" s="1">
        <v>9.1572485958891399</v>
      </c>
      <c r="G271" s="1">
        <v>3.7779434845995601</v>
      </c>
      <c r="H271" s="1">
        <v>7.2140746709642798</v>
      </c>
      <c r="I271" s="1">
        <v>11.788610297219799</v>
      </c>
      <c r="J271" s="1">
        <v>9.1689663710278797</v>
      </c>
    </row>
    <row r="272" spans="1:10" x14ac:dyDescent="0.25">
      <c r="A272" t="s">
        <v>186</v>
      </c>
      <c r="B272" t="s">
        <v>43</v>
      </c>
      <c r="C272" t="s">
        <v>82</v>
      </c>
      <c r="D272">
        <v>110</v>
      </c>
      <c r="E272" s="36">
        <v>3.4000000000000002E-2</v>
      </c>
      <c r="F272" s="1">
        <v>11.6969168385072</v>
      </c>
      <c r="G272" s="1">
        <v>4.6183043390979401</v>
      </c>
      <c r="H272" s="1">
        <v>8.4435731413247694</v>
      </c>
      <c r="I272" s="1">
        <v>15.7370222980057</v>
      </c>
      <c r="J272" s="1">
        <v>11.593360598823599</v>
      </c>
    </row>
    <row r="273" spans="1:10" x14ac:dyDescent="0.25">
      <c r="A273" t="s">
        <v>186</v>
      </c>
      <c r="B273" t="s">
        <v>43</v>
      </c>
      <c r="C273" t="s">
        <v>83</v>
      </c>
      <c r="D273">
        <v>56</v>
      </c>
      <c r="E273" s="36">
        <v>1.7000000000000001E-2</v>
      </c>
      <c r="F273" s="1">
        <v>12.1997082846918</v>
      </c>
      <c r="G273" s="1">
        <v>6.30562129714896</v>
      </c>
      <c r="H273" s="1">
        <v>11.4947238514999</v>
      </c>
      <c r="I273" s="1">
        <v>18.1120969103807</v>
      </c>
      <c r="J273" s="1">
        <v>9.0116017682169307</v>
      </c>
    </row>
    <row r="274" spans="1:10" x14ac:dyDescent="0.25">
      <c r="A274" t="s">
        <v>186</v>
      </c>
      <c r="B274" t="s">
        <v>44</v>
      </c>
      <c r="C274" t="s">
        <v>84</v>
      </c>
      <c r="D274">
        <v>303</v>
      </c>
      <c r="E274" s="36">
        <v>0.10199999999999999</v>
      </c>
      <c r="F274" s="1">
        <v>52.460988795501898</v>
      </c>
      <c r="G274" s="1">
        <v>8.4197802197802201</v>
      </c>
      <c r="H274" s="1">
        <v>25.92</v>
      </c>
      <c r="I274" s="1">
        <v>64.524113475177302</v>
      </c>
      <c r="J274" s="1">
        <v>48.217356528694303</v>
      </c>
    </row>
    <row r="275" spans="1:10" x14ac:dyDescent="0.25">
      <c r="A275" t="s">
        <v>186</v>
      </c>
      <c r="B275" t="s">
        <v>44</v>
      </c>
      <c r="C275" t="s">
        <v>85</v>
      </c>
      <c r="D275">
        <v>536</v>
      </c>
      <c r="E275" s="36">
        <v>0.18</v>
      </c>
      <c r="F275" s="1">
        <v>22.724719092952899</v>
      </c>
      <c r="G275" s="1">
        <v>4.0617187499999998</v>
      </c>
      <c r="H275" s="1">
        <v>12.277310924369701</v>
      </c>
      <c r="I275" s="1">
        <v>23.846684934450899</v>
      </c>
      <c r="J275" s="1">
        <v>22.5116314583864</v>
      </c>
    </row>
    <row r="276" spans="1:10" x14ac:dyDescent="0.25">
      <c r="A276" t="s">
        <v>186</v>
      </c>
      <c r="B276" t="s">
        <v>44</v>
      </c>
      <c r="C276" t="s">
        <v>86</v>
      </c>
      <c r="D276">
        <v>817</v>
      </c>
      <c r="E276" s="36">
        <v>0.27400000000000002</v>
      </c>
      <c r="F276" s="1">
        <v>15.3798709778718</v>
      </c>
      <c r="G276" s="1">
        <v>4.12244897959184</v>
      </c>
      <c r="H276" s="1">
        <v>9.3333333333333304</v>
      </c>
      <c r="I276" s="1">
        <v>17.792307692307698</v>
      </c>
      <c r="J276" s="1">
        <v>15.1829456193353</v>
      </c>
    </row>
    <row r="277" spans="1:10" x14ac:dyDescent="0.25">
      <c r="A277" t="s">
        <v>186</v>
      </c>
      <c r="B277" t="s">
        <v>44</v>
      </c>
      <c r="C277" t="s">
        <v>80</v>
      </c>
      <c r="D277">
        <v>480</v>
      </c>
      <c r="E277" s="36">
        <v>0.161</v>
      </c>
      <c r="F277" s="1">
        <v>10.3337912686297</v>
      </c>
      <c r="G277" s="1">
        <v>2.77540938192563</v>
      </c>
      <c r="H277" s="1">
        <v>7.1336925287356303</v>
      </c>
      <c r="I277" s="1">
        <v>14.4537764547796</v>
      </c>
      <c r="J277" s="1">
        <v>10.456086906541</v>
      </c>
    </row>
    <row r="278" spans="1:10" x14ac:dyDescent="0.25">
      <c r="A278" t="s">
        <v>186</v>
      </c>
      <c r="B278" t="s">
        <v>44</v>
      </c>
      <c r="C278" t="s">
        <v>81</v>
      </c>
      <c r="D278">
        <v>374</v>
      </c>
      <c r="E278" s="36">
        <v>0.126</v>
      </c>
      <c r="F278" s="1">
        <v>13.606068104588701</v>
      </c>
      <c r="G278" s="1">
        <v>3.2820095486111098</v>
      </c>
      <c r="H278" s="1">
        <v>7.5239136091595098</v>
      </c>
      <c r="I278" s="1">
        <v>12.714090519090499</v>
      </c>
      <c r="J278" s="1">
        <v>14.133317034932899</v>
      </c>
    </row>
    <row r="279" spans="1:10" x14ac:dyDescent="0.25">
      <c r="A279" t="s">
        <v>186</v>
      </c>
      <c r="B279" t="s">
        <v>44</v>
      </c>
      <c r="C279" t="s">
        <v>76</v>
      </c>
      <c r="D279">
        <v>293</v>
      </c>
      <c r="E279" s="36">
        <v>9.8000000000000004E-2</v>
      </c>
      <c r="F279" s="1">
        <v>7.8474272670154104</v>
      </c>
      <c r="G279" s="1">
        <v>1.8782722513089001</v>
      </c>
      <c r="H279" s="1">
        <v>5.1945040790038597</v>
      </c>
      <c r="I279" s="1">
        <v>11.0090215128383</v>
      </c>
      <c r="J279" s="1">
        <v>7.7210946827073199</v>
      </c>
    </row>
    <row r="280" spans="1:10" x14ac:dyDescent="0.25">
      <c r="A280" t="s">
        <v>186</v>
      </c>
      <c r="B280" t="s">
        <v>44</v>
      </c>
      <c r="C280" t="s">
        <v>77</v>
      </c>
      <c r="D280">
        <v>102</v>
      </c>
      <c r="E280" s="36">
        <v>3.4000000000000002E-2</v>
      </c>
      <c r="F280" s="1">
        <v>7.5022623863399804</v>
      </c>
      <c r="G280" s="1">
        <v>1.70425063902868</v>
      </c>
      <c r="H280" s="1">
        <v>4.8688222729307498</v>
      </c>
      <c r="I280" s="1">
        <v>10.206929490718601</v>
      </c>
      <c r="J280" s="1">
        <v>7.4304809311597104</v>
      </c>
    </row>
    <row r="281" spans="1:10" x14ac:dyDescent="0.25">
      <c r="A281" t="s">
        <v>186</v>
      </c>
      <c r="B281" t="s">
        <v>44</v>
      </c>
      <c r="C281" t="s">
        <v>82</v>
      </c>
      <c r="D281">
        <v>47</v>
      </c>
      <c r="E281" s="36">
        <v>1.6E-2</v>
      </c>
      <c r="F281" s="1">
        <v>12.3773862490615</v>
      </c>
      <c r="G281" s="1">
        <v>0.62753881735411599</v>
      </c>
      <c r="H281" s="1">
        <v>1.8461107217939701</v>
      </c>
      <c r="I281" s="1">
        <v>5.55993748778564</v>
      </c>
      <c r="J281" s="1">
        <v>14.461755167766301</v>
      </c>
    </row>
    <row r="282" spans="1:10" x14ac:dyDescent="0.25">
      <c r="A282" t="s">
        <v>186</v>
      </c>
      <c r="B282" t="s">
        <v>44</v>
      </c>
      <c r="C282" t="s">
        <v>83</v>
      </c>
      <c r="D282">
        <v>25</v>
      </c>
      <c r="E282" s="36">
        <v>8.0000000000000002E-3</v>
      </c>
      <c r="F282" s="1">
        <v>18.5922596550948</v>
      </c>
      <c r="H282" s="1">
        <v>0.76457267466241696</v>
      </c>
      <c r="J282" s="1">
        <v>13.7184311318111</v>
      </c>
    </row>
    <row r="283" spans="1:10" x14ac:dyDescent="0.25">
      <c r="A283" t="s">
        <v>186</v>
      </c>
      <c r="B283" t="s">
        <v>45</v>
      </c>
      <c r="C283" t="s">
        <v>87</v>
      </c>
      <c r="D283">
        <v>20</v>
      </c>
      <c r="E283" s="36">
        <v>1.4999999999999999E-2</v>
      </c>
      <c r="F283" s="1">
        <v>21.067595048550899</v>
      </c>
      <c r="H283" s="1">
        <v>17.953893776474398</v>
      </c>
      <c r="J283" s="1">
        <v>21.9334625322997</v>
      </c>
    </row>
    <row r="284" spans="1:10" x14ac:dyDescent="0.25">
      <c r="A284" t="s">
        <v>186</v>
      </c>
      <c r="B284" t="s">
        <v>45</v>
      </c>
      <c r="C284" t="s">
        <v>86</v>
      </c>
      <c r="D284">
        <v>169</v>
      </c>
      <c r="E284" s="36">
        <v>0.123</v>
      </c>
      <c r="F284" s="1">
        <v>16.716040327650301</v>
      </c>
      <c r="G284" s="1">
        <v>9.19166666666667</v>
      </c>
      <c r="H284" s="1">
        <v>14.531034482758599</v>
      </c>
      <c r="I284" s="1">
        <v>22.360360360360399</v>
      </c>
      <c r="J284" s="1">
        <v>16.5574772720074</v>
      </c>
    </row>
    <row r="285" spans="1:10" x14ac:dyDescent="0.25">
      <c r="A285" t="s">
        <v>186</v>
      </c>
      <c r="B285" t="s">
        <v>45</v>
      </c>
      <c r="C285" t="s">
        <v>80</v>
      </c>
      <c r="D285">
        <v>280</v>
      </c>
      <c r="E285" s="36">
        <v>0.20399999999999999</v>
      </c>
      <c r="F285" s="1">
        <v>12.559720445317501</v>
      </c>
      <c r="G285" s="1">
        <v>6.8666417184342503</v>
      </c>
      <c r="H285" s="1">
        <v>10.419207538212</v>
      </c>
      <c r="I285" s="1">
        <v>16.2474227062336</v>
      </c>
      <c r="J285" s="1">
        <v>12.5462494701249</v>
      </c>
    </row>
    <row r="286" spans="1:10" x14ac:dyDescent="0.25">
      <c r="A286" t="s">
        <v>186</v>
      </c>
      <c r="B286" t="s">
        <v>45</v>
      </c>
      <c r="C286" t="s">
        <v>81</v>
      </c>
      <c r="D286">
        <v>303</v>
      </c>
      <c r="E286" s="36">
        <v>0.22</v>
      </c>
      <c r="F286" s="1">
        <v>10.583764843064399</v>
      </c>
      <c r="G286" s="1">
        <v>5.7073664573664598</v>
      </c>
      <c r="H286" s="1">
        <v>8.5538461538461501</v>
      </c>
      <c r="I286" s="1">
        <v>12.797073014765701</v>
      </c>
      <c r="J286" s="1">
        <v>10.566448520005</v>
      </c>
    </row>
    <row r="287" spans="1:10" x14ac:dyDescent="0.25">
      <c r="A287" t="s">
        <v>186</v>
      </c>
      <c r="B287" t="s">
        <v>45</v>
      </c>
      <c r="C287" t="s">
        <v>76</v>
      </c>
      <c r="D287">
        <v>343</v>
      </c>
      <c r="E287" s="36">
        <v>0.249</v>
      </c>
      <c r="F287" s="1">
        <v>7.3146357797316002</v>
      </c>
      <c r="G287" s="1">
        <v>3.2197239643486499</v>
      </c>
      <c r="H287" s="1">
        <v>6.1253012048192801</v>
      </c>
      <c r="I287" s="1">
        <v>9.0022765892250298</v>
      </c>
      <c r="J287" s="1">
        <v>7.1138324632571504</v>
      </c>
    </row>
    <row r="288" spans="1:10" x14ac:dyDescent="0.25">
      <c r="A288" t="s">
        <v>186</v>
      </c>
      <c r="B288" t="s">
        <v>45</v>
      </c>
      <c r="C288" t="s">
        <v>77</v>
      </c>
      <c r="D288">
        <v>135</v>
      </c>
      <c r="E288" s="36">
        <v>9.8000000000000004E-2</v>
      </c>
      <c r="F288" s="1">
        <v>6.5101864293634302</v>
      </c>
      <c r="G288" s="1">
        <v>2.6758449942107401</v>
      </c>
      <c r="H288" s="1">
        <v>4.8442816635160701</v>
      </c>
      <c r="I288" s="1">
        <v>7.8133590345521098</v>
      </c>
      <c r="J288" s="1">
        <v>6.6352071038191802</v>
      </c>
    </row>
    <row r="289" spans="1:10" x14ac:dyDescent="0.25">
      <c r="A289" t="s">
        <v>186</v>
      </c>
      <c r="B289" t="s">
        <v>45</v>
      </c>
      <c r="C289" t="s">
        <v>82</v>
      </c>
      <c r="D289">
        <v>68</v>
      </c>
      <c r="E289" s="36">
        <v>4.9000000000000002E-2</v>
      </c>
      <c r="F289" s="1">
        <v>4.9673455680146201</v>
      </c>
      <c r="G289" s="1">
        <v>1.69026411954038</v>
      </c>
      <c r="H289" s="1">
        <v>3.6359869294048899</v>
      </c>
      <c r="I289" s="1">
        <v>6.94507183795199</v>
      </c>
      <c r="J289" s="1">
        <v>4.9422572855720599</v>
      </c>
    </row>
    <row r="290" spans="1:10" x14ac:dyDescent="0.25">
      <c r="A290" t="s">
        <v>186</v>
      </c>
      <c r="B290" t="s">
        <v>45</v>
      </c>
      <c r="C290" t="s">
        <v>83</v>
      </c>
      <c r="D290">
        <v>57</v>
      </c>
      <c r="E290" s="36">
        <v>4.1000000000000002E-2</v>
      </c>
      <c r="F290" s="1">
        <v>4.1050665092397498</v>
      </c>
      <c r="G290" s="1">
        <v>0.97593996596008004</v>
      </c>
      <c r="H290" s="1">
        <v>3.0312058279873901</v>
      </c>
      <c r="I290" s="1">
        <v>5.2297044519266702</v>
      </c>
      <c r="J290" s="1">
        <v>2.6696461590461702</v>
      </c>
    </row>
    <row r="291" spans="1:10" x14ac:dyDescent="0.25">
      <c r="A291" t="s">
        <v>186</v>
      </c>
      <c r="B291" t="s">
        <v>47</v>
      </c>
      <c r="C291" t="s">
        <v>84</v>
      </c>
      <c r="D291">
        <v>39</v>
      </c>
      <c r="E291" s="36">
        <v>8.0000000000000002E-3</v>
      </c>
      <c r="F291" s="1">
        <v>19.172734575633299</v>
      </c>
      <c r="H291" s="1">
        <v>14.2244897959184</v>
      </c>
      <c r="J291" s="1">
        <v>18.422433035714299</v>
      </c>
    </row>
    <row r="292" spans="1:10" x14ac:dyDescent="0.25">
      <c r="A292" t="s">
        <v>186</v>
      </c>
      <c r="B292" t="s">
        <v>47</v>
      </c>
      <c r="C292" t="s">
        <v>85</v>
      </c>
      <c r="D292">
        <v>168</v>
      </c>
      <c r="E292" s="36">
        <v>3.5000000000000003E-2</v>
      </c>
      <c r="F292" s="1">
        <v>20.170351013703598</v>
      </c>
      <c r="G292" s="1">
        <v>12.254878048780499</v>
      </c>
      <c r="H292" s="1">
        <v>17.446398559423798</v>
      </c>
      <c r="I292" s="1">
        <v>26.6058688147296</v>
      </c>
      <c r="J292" s="1">
        <v>19.602897500905499</v>
      </c>
    </row>
    <row r="293" spans="1:10" x14ac:dyDescent="0.25">
      <c r="A293" t="s">
        <v>186</v>
      </c>
      <c r="B293" t="s">
        <v>47</v>
      </c>
      <c r="C293" t="s">
        <v>86</v>
      </c>
      <c r="D293">
        <v>2316</v>
      </c>
      <c r="E293" s="36">
        <v>0.47899999999999998</v>
      </c>
      <c r="F293" s="1">
        <v>14.3790490336433</v>
      </c>
      <c r="G293" s="1">
        <v>9.6895893895348806</v>
      </c>
      <c r="H293" s="1">
        <v>13.1044719169719</v>
      </c>
      <c r="I293" s="1">
        <v>17.6498863317866</v>
      </c>
      <c r="J293" s="1">
        <v>14.223237942844699</v>
      </c>
    </row>
    <row r="294" spans="1:10" x14ac:dyDescent="0.25">
      <c r="A294" t="s">
        <v>186</v>
      </c>
      <c r="B294" t="s">
        <v>47</v>
      </c>
      <c r="C294" t="s">
        <v>80</v>
      </c>
      <c r="D294">
        <v>1735</v>
      </c>
      <c r="E294" s="36">
        <v>0.35899999999999999</v>
      </c>
      <c r="F294" s="1">
        <v>12.1820838576905</v>
      </c>
      <c r="G294" s="1">
        <v>8.2439591078066901</v>
      </c>
      <c r="H294" s="1">
        <v>10.9693094629156</v>
      </c>
      <c r="I294" s="1">
        <v>14.725887150099201</v>
      </c>
      <c r="J294" s="1">
        <v>12.034336585439799</v>
      </c>
    </row>
    <row r="295" spans="1:10" x14ac:dyDescent="0.25">
      <c r="A295" t="s">
        <v>186</v>
      </c>
      <c r="B295" t="s">
        <v>47</v>
      </c>
      <c r="C295" t="s">
        <v>81</v>
      </c>
      <c r="D295">
        <v>413</v>
      </c>
      <c r="E295" s="36">
        <v>8.5000000000000006E-2</v>
      </c>
      <c r="F295" s="1">
        <v>10.875108723274399</v>
      </c>
      <c r="G295" s="1">
        <v>6.4122137404580197</v>
      </c>
      <c r="H295" s="1">
        <v>9.8042635658914694</v>
      </c>
      <c r="I295" s="1">
        <v>13.6165884194053</v>
      </c>
      <c r="J295" s="1">
        <v>10.869864621071001</v>
      </c>
    </row>
    <row r="296" spans="1:10" x14ac:dyDescent="0.25">
      <c r="A296" t="s">
        <v>186</v>
      </c>
      <c r="B296" t="s">
        <v>47</v>
      </c>
      <c r="C296" t="s">
        <v>76</v>
      </c>
      <c r="D296">
        <v>141</v>
      </c>
      <c r="E296" s="36">
        <v>2.9000000000000001E-2</v>
      </c>
      <c r="F296" s="1">
        <v>12.334278368274999</v>
      </c>
      <c r="G296" s="1">
        <v>5.9812623274161698</v>
      </c>
      <c r="H296" s="1">
        <v>10.38125</v>
      </c>
      <c r="I296" s="1">
        <v>16.5587248322148</v>
      </c>
      <c r="J296" s="1">
        <v>12.0835675588566</v>
      </c>
    </row>
    <row r="297" spans="1:10" x14ac:dyDescent="0.25">
      <c r="A297" t="s">
        <v>186</v>
      </c>
      <c r="B297" t="s">
        <v>47</v>
      </c>
      <c r="C297" t="s">
        <v>89</v>
      </c>
      <c r="D297">
        <v>23</v>
      </c>
      <c r="E297" s="36">
        <v>5.0000000000000001E-3</v>
      </c>
      <c r="F297" s="1">
        <v>9.7443796983296398</v>
      </c>
      <c r="H297" s="1">
        <v>7.1802295918367296</v>
      </c>
      <c r="J297" s="1">
        <v>10.1065162907268</v>
      </c>
    </row>
    <row r="298" spans="1:10" x14ac:dyDescent="0.25">
      <c r="A298" t="s">
        <v>186</v>
      </c>
      <c r="B298" t="s">
        <v>48</v>
      </c>
      <c r="C298" t="s">
        <v>88</v>
      </c>
      <c r="D298">
        <v>12</v>
      </c>
      <c r="E298" s="36">
        <v>0.124</v>
      </c>
      <c r="F298" s="1">
        <v>673.57863766436697</v>
      </c>
      <c r="J298" s="1">
        <v>730.72418104526105</v>
      </c>
    </row>
    <row r="299" spans="1:10" x14ac:dyDescent="0.25">
      <c r="A299" t="s">
        <v>186</v>
      </c>
      <c r="B299" t="s">
        <v>48</v>
      </c>
      <c r="C299" t="s">
        <v>81</v>
      </c>
      <c r="D299">
        <v>14</v>
      </c>
      <c r="E299" s="36">
        <v>0.14399999999999999</v>
      </c>
      <c r="F299" s="1">
        <v>865.19415349764995</v>
      </c>
      <c r="J299" s="1">
        <v>844.87131667288304</v>
      </c>
    </row>
    <row r="300" spans="1:10" x14ac:dyDescent="0.25">
      <c r="A300" t="s">
        <v>186</v>
      </c>
      <c r="B300" t="s">
        <v>48</v>
      </c>
      <c r="C300" t="s">
        <v>76</v>
      </c>
      <c r="D300">
        <v>30</v>
      </c>
      <c r="E300" s="36">
        <v>0.309</v>
      </c>
      <c r="F300" s="1">
        <v>961.02666438572101</v>
      </c>
      <c r="H300" s="1">
        <v>98.710740817601405</v>
      </c>
      <c r="J300" s="1">
        <v>956.01948204199095</v>
      </c>
    </row>
    <row r="301" spans="1:10" x14ac:dyDescent="0.25">
      <c r="A301" t="s">
        <v>186</v>
      </c>
      <c r="B301" t="s">
        <v>48</v>
      </c>
      <c r="C301" t="s">
        <v>77</v>
      </c>
      <c r="D301">
        <v>14</v>
      </c>
      <c r="E301" s="36">
        <v>0.14399999999999999</v>
      </c>
      <c r="F301" s="1">
        <v>778.71331798077404</v>
      </c>
      <c r="J301" s="1">
        <v>744.13771542944198</v>
      </c>
    </row>
    <row r="302" spans="1:10" x14ac:dyDescent="0.25">
      <c r="A302" t="s">
        <v>186</v>
      </c>
      <c r="B302" t="s">
        <v>48</v>
      </c>
      <c r="C302" t="s">
        <v>78</v>
      </c>
      <c r="D302">
        <v>27</v>
      </c>
      <c r="E302" s="36">
        <v>0.27800000000000002</v>
      </c>
      <c r="F302" s="1">
        <v>1039.71358514757</v>
      </c>
      <c r="H302" s="1">
        <v>305.12933333333302</v>
      </c>
      <c r="J302" s="1">
        <v>958.24113841768099</v>
      </c>
    </row>
    <row r="303" spans="1:10" x14ac:dyDescent="0.25">
      <c r="A303" t="s">
        <v>186</v>
      </c>
      <c r="B303" t="s">
        <v>49</v>
      </c>
      <c r="C303" t="s">
        <v>84</v>
      </c>
      <c r="D303">
        <v>104</v>
      </c>
      <c r="E303" s="36">
        <v>2.8000000000000001E-2</v>
      </c>
      <c r="F303" s="1">
        <v>58.595639355240401</v>
      </c>
      <c r="G303" s="1">
        <v>34.556249999999999</v>
      </c>
      <c r="H303" s="1">
        <v>55.0625</v>
      </c>
      <c r="I303" s="1">
        <v>84.905555555555594</v>
      </c>
      <c r="J303" s="1">
        <v>59.357786680019998</v>
      </c>
    </row>
    <row r="304" spans="1:10" x14ac:dyDescent="0.25">
      <c r="A304" t="s">
        <v>186</v>
      </c>
      <c r="B304" t="s">
        <v>49</v>
      </c>
      <c r="C304" t="s">
        <v>85</v>
      </c>
      <c r="D304">
        <v>504</v>
      </c>
      <c r="E304" s="36">
        <v>0.13500000000000001</v>
      </c>
      <c r="F304" s="1">
        <v>45.150114375016301</v>
      </c>
      <c r="G304" s="1">
        <v>17.704205711735799</v>
      </c>
      <c r="H304" s="1">
        <v>40.93761535622</v>
      </c>
      <c r="I304" s="1">
        <v>66.917708333333294</v>
      </c>
      <c r="J304" s="1">
        <v>44.524643046007398</v>
      </c>
    </row>
    <row r="305" spans="1:10" x14ac:dyDescent="0.25">
      <c r="A305" t="s">
        <v>186</v>
      </c>
      <c r="B305" t="s">
        <v>49</v>
      </c>
      <c r="C305" t="s">
        <v>86</v>
      </c>
      <c r="D305">
        <v>1380</v>
      </c>
      <c r="E305" s="36">
        <v>0.36899999999999999</v>
      </c>
      <c r="F305" s="1">
        <v>28.402274876133699</v>
      </c>
      <c r="G305" s="1">
        <v>12.0907334087481</v>
      </c>
      <c r="H305" s="1">
        <v>23.079157532101501</v>
      </c>
      <c r="I305" s="1">
        <v>38.3532189965483</v>
      </c>
      <c r="J305" s="1">
        <v>27.137113554644301</v>
      </c>
    </row>
    <row r="306" spans="1:10" x14ac:dyDescent="0.25">
      <c r="A306" t="s">
        <v>186</v>
      </c>
      <c r="B306" t="s">
        <v>49</v>
      </c>
      <c r="C306" t="s">
        <v>80</v>
      </c>
      <c r="D306">
        <v>972</v>
      </c>
      <c r="E306" s="36">
        <v>0.26</v>
      </c>
      <c r="F306" s="1">
        <v>23.892473336493499</v>
      </c>
      <c r="G306" s="1">
        <v>10.331111111111101</v>
      </c>
      <c r="H306" s="1">
        <v>17.916041117197501</v>
      </c>
      <c r="I306" s="1">
        <v>30.035033917467501</v>
      </c>
      <c r="J306" s="1">
        <v>23.979024069061399</v>
      </c>
    </row>
    <row r="307" spans="1:10" x14ac:dyDescent="0.25">
      <c r="A307" t="s">
        <v>186</v>
      </c>
      <c r="B307" t="s">
        <v>49</v>
      </c>
      <c r="C307" t="s">
        <v>81</v>
      </c>
      <c r="D307">
        <v>545</v>
      </c>
      <c r="E307" s="36">
        <v>0.14599999999999999</v>
      </c>
      <c r="F307" s="1">
        <v>19.6586493433215</v>
      </c>
      <c r="G307" s="1">
        <v>7.89421720733427</v>
      </c>
      <c r="H307" s="1">
        <v>15.0874785591767</v>
      </c>
      <c r="I307" s="1">
        <v>25.702298850574699</v>
      </c>
      <c r="J307" s="1">
        <v>19.086853411894101</v>
      </c>
    </row>
    <row r="308" spans="1:10" x14ac:dyDescent="0.25">
      <c r="A308" t="s">
        <v>186</v>
      </c>
      <c r="B308" t="s">
        <v>49</v>
      </c>
      <c r="C308" t="s">
        <v>76</v>
      </c>
      <c r="D308">
        <v>194</v>
      </c>
      <c r="E308" s="36">
        <v>5.1999999999999998E-2</v>
      </c>
      <c r="F308" s="1">
        <v>11.7816152822754</v>
      </c>
      <c r="G308" s="1">
        <v>4.9422433110857096</v>
      </c>
      <c r="H308" s="1">
        <v>10.210546952022399</v>
      </c>
      <c r="I308" s="1">
        <v>15.8832856475094</v>
      </c>
      <c r="J308" s="1">
        <v>11.7985217629346</v>
      </c>
    </row>
    <row r="309" spans="1:10" x14ac:dyDescent="0.25">
      <c r="A309" t="s">
        <v>186</v>
      </c>
      <c r="B309" t="s">
        <v>49</v>
      </c>
      <c r="C309" t="s">
        <v>89</v>
      </c>
      <c r="D309">
        <v>38</v>
      </c>
      <c r="E309" s="36">
        <v>0.01</v>
      </c>
      <c r="F309" s="1">
        <v>6.3317856013083498</v>
      </c>
      <c r="H309" s="1">
        <v>4.0588579366820197</v>
      </c>
      <c r="J309" s="1">
        <v>4.6713409970180404</v>
      </c>
    </row>
    <row r="310" spans="1:10" x14ac:dyDescent="0.25">
      <c r="A310" t="s">
        <v>186</v>
      </c>
      <c r="B310" t="s">
        <v>50</v>
      </c>
      <c r="C310" t="s">
        <v>75</v>
      </c>
      <c r="D310">
        <v>30</v>
      </c>
      <c r="E310" s="36">
        <v>6.3E-2</v>
      </c>
      <c r="F310" s="1">
        <v>17.355576390395999</v>
      </c>
      <c r="H310" s="1">
        <v>13.34132672612</v>
      </c>
      <c r="J310" s="1">
        <v>16.803430563199399</v>
      </c>
    </row>
    <row r="311" spans="1:10" x14ac:dyDescent="0.25">
      <c r="A311" t="s">
        <v>186</v>
      </c>
      <c r="B311" t="s">
        <v>50</v>
      </c>
      <c r="C311" t="s">
        <v>76</v>
      </c>
      <c r="D311">
        <v>255</v>
      </c>
      <c r="E311" s="36">
        <v>0.53500000000000003</v>
      </c>
      <c r="F311" s="1">
        <v>12.081808323483999</v>
      </c>
      <c r="G311" s="1">
        <v>8.5365518190892509</v>
      </c>
      <c r="H311" s="1">
        <v>11.2961476725522</v>
      </c>
      <c r="I311" s="1">
        <v>14.983922117566999</v>
      </c>
      <c r="J311" s="1">
        <v>11.9006575592232</v>
      </c>
    </row>
    <row r="312" spans="1:10" x14ac:dyDescent="0.25">
      <c r="A312" t="s">
        <v>186</v>
      </c>
      <c r="B312" t="s">
        <v>50</v>
      </c>
      <c r="C312" t="s">
        <v>77</v>
      </c>
      <c r="D312">
        <v>132</v>
      </c>
      <c r="E312" s="36">
        <v>0.27700000000000002</v>
      </c>
      <c r="F312" s="1">
        <v>9.3400946080741498</v>
      </c>
      <c r="G312" s="1">
        <v>6.0370379008714297</v>
      </c>
      <c r="H312" s="1">
        <v>9.6321381513003494</v>
      </c>
      <c r="I312" s="1">
        <v>12.5928092959672</v>
      </c>
      <c r="J312" s="1">
        <v>9.1806703900418007</v>
      </c>
    </row>
    <row r="313" spans="1:10" x14ac:dyDescent="0.25">
      <c r="A313" t="s">
        <v>186</v>
      </c>
      <c r="B313" t="s">
        <v>50</v>
      </c>
      <c r="C313" t="s">
        <v>78</v>
      </c>
      <c r="D313">
        <v>60</v>
      </c>
      <c r="E313" s="36">
        <v>0.126</v>
      </c>
      <c r="F313" s="1">
        <v>7.0879167944038697</v>
      </c>
      <c r="G313" s="1">
        <v>4.2522988676281201</v>
      </c>
      <c r="H313" s="1">
        <v>5.8661553089012797</v>
      </c>
      <c r="I313" s="1">
        <v>9.9355678378598498</v>
      </c>
      <c r="J313" s="1">
        <v>6.6304365074393798</v>
      </c>
    </row>
    <row r="314" spans="1:10" x14ac:dyDescent="0.25">
      <c r="A314" t="s">
        <v>186</v>
      </c>
      <c r="B314" t="s">
        <v>51</v>
      </c>
      <c r="C314" t="s">
        <v>91</v>
      </c>
      <c r="D314">
        <v>25</v>
      </c>
      <c r="E314" s="36">
        <v>0.26</v>
      </c>
      <c r="F314" s="1">
        <v>10.4433879054372</v>
      </c>
      <c r="H314" s="1">
        <v>9.18344075359445</v>
      </c>
      <c r="J314" s="1">
        <v>9.6730814639905507</v>
      </c>
    </row>
    <row r="315" spans="1:10" x14ac:dyDescent="0.25">
      <c r="A315" t="s">
        <v>186</v>
      </c>
      <c r="B315" t="s">
        <v>51</v>
      </c>
      <c r="C315" t="s">
        <v>77</v>
      </c>
      <c r="D315">
        <v>29</v>
      </c>
      <c r="E315" s="36">
        <v>0.30199999999999999</v>
      </c>
      <c r="F315" s="1">
        <v>7.8339237356915703</v>
      </c>
      <c r="H315" s="1">
        <v>6.9910944457464304</v>
      </c>
      <c r="J315" s="1">
        <v>7.7065487655401901</v>
      </c>
    </row>
    <row r="316" spans="1:10" x14ac:dyDescent="0.25">
      <c r="A316" t="s">
        <v>186</v>
      </c>
      <c r="B316" t="s">
        <v>51</v>
      </c>
      <c r="C316" t="s">
        <v>82</v>
      </c>
      <c r="D316">
        <v>29</v>
      </c>
      <c r="E316" s="36">
        <v>0.30199999999999999</v>
      </c>
      <c r="F316" s="1">
        <v>8.4981674357512507</v>
      </c>
      <c r="H316" s="1">
        <v>7.8805455850681998</v>
      </c>
      <c r="J316" s="1">
        <v>8.7562858024903107</v>
      </c>
    </row>
    <row r="317" spans="1:10" x14ac:dyDescent="0.25">
      <c r="A317" t="s">
        <v>186</v>
      </c>
      <c r="B317" t="s">
        <v>51</v>
      </c>
      <c r="C317" t="s">
        <v>83</v>
      </c>
      <c r="D317">
        <v>13</v>
      </c>
      <c r="E317" s="36">
        <v>0.13500000000000001</v>
      </c>
      <c r="F317" s="1">
        <v>7.4116139459644303</v>
      </c>
      <c r="J317" s="1">
        <v>7.2016047677432402</v>
      </c>
    </row>
    <row r="318" spans="1:10" x14ac:dyDescent="0.25">
      <c r="A318" t="s">
        <v>186</v>
      </c>
      <c r="B318" t="s">
        <v>52</v>
      </c>
      <c r="C318" t="s">
        <v>79</v>
      </c>
      <c r="D318">
        <v>66</v>
      </c>
      <c r="E318" s="36">
        <v>0.15</v>
      </c>
      <c r="F318" s="1">
        <v>20.181554758765799</v>
      </c>
      <c r="G318" s="1">
        <v>9.0115740740740709</v>
      </c>
      <c r="H318" s="1">
        <v>14.490496156533901</v>
      </c>
      <c r="I318" s="1">
        <v>29.152663407102398</v>
      </c>
      <c r="J318" s="1">
        <v>20.2217642209398</v>
      </c>
    </row>
    <row r="319" spans="1:10" x14ac:dyDescent="0.25">
      <c r="A319" t="s">
        <v>186</v>
      </c>
      <c r="B319" t="s">
        <v>52</v>
      </c>
      <c r="C319" t="s">
        <v>80</v>
      </c>
      <c r="D319">
        <v>49</v>
      </c>
      <c r="E319" s="36">
        <v>0.111</v>
      </c>
      <c r="F319" s="1">
        <v>15.816773219516</v>
      </c>
      <c r="G319" s="1">
        <v>6.4817518248175201</v>
      </c>
      <c r="H319" s="1">
        <v>11.2129186602871</v>
      </c>
      <c r="I319" s="1">
        <v>19.568831168831199</v>
      </c>
      <c r="J319" s="1">
        <v>16.1418431662029</v>
      </c>
    </row>
    <row r="320" spans="1:10" x14ac:dyDescent="0.25">
      <c r="A320" t="s">
        <v>186</v>
      </c>
      <c r="B320" t="s">
        <v>52</v>
      </c>
      <c r="C320" t="s">
        <v>81</v>
      </c>
      <c r="D320">
        <v>50</v>
      </c>
      <c r="E320" s="36">
        <v>0.114</v>
      </c>
      <c r="F320" s="1">
        <v>10.396753043602001</v>
      </c>
      <c r="G320" s="1">
        <v>3.6398790073109701</v>
      </c>
      <c r="H320" s="1">
        <v>6.02119430230122</v>
      </c>
      <c r="I320" s="1">
        <v>12.3269322976601</v>
      </c>
      <c r="J320" s="1">
        <v>9.7034770221073199</v>
      </c>
    </row>
    <row r="321" spans="1:10" x14ac:dyDescent="0.25">
      <c r="A321" t="s">
        <v>186</v>
      </c>
      <c r="B321" t="s">
        <v>52</v>
      </c>
      <c r="C321" t="s">
        <v>76</v>
      </c>
      <c r="D321">
        <v>97</v>
      </c>
      <c r="E321" s="36">
        <v>0.22</v>
      </c>
      <c r="F321" s="1">
        <v>9.4422614077803999</v>
      </c>
      <c r="G321" s="1">
        <v>3.4879551820728301</v>
      </c>
      <c r="H321" s="1">
        <v>5.7777089783281701</v>
      </c>
      <c r="I321" s="1">
        <v>8.9922566371681398</v>
      </c>
      <c r="J321" s="1">
        <v>8.9057498440219405</v>
      </c>
    </row>
    <row r="322" spans="1:10" x14ac:dyDescent="0.25">
      <c r="A322" t="s">
        <v>186</v>
      </c>
      <c r="B322" t="s">
        <v>52</v>
      </c>
      <c r="C322" t="s">
        <v>77</v>
      </c>
      <c r="D322">
        <v>71</v>
      </c>
      <c r="E322" s="36">
        <v>0.161</v>
      </c>
      <c r="F322" s="1">
        <v>9.2472139131094906</v>
      </c>
      <c r="G322" s="1">
        <v>3.8665075400714501</v>
      </c>
      <c r="H322" s="1">
        <v>7.5932539682539701</v>
      </c>
      <c r="I322" s="1">
        <v>11.378450486038499</v>
      </c>
      <c r="J322" s="1">
        <v>8.8501573026566707</v>
      </c>
    </row>
    <row r="323" spans="1:10" x14ac:dyDescent="0.25">
      <c r="A323" t="s">
        <v>186</v>
      </c>
      <c r="B323" t="s">
        <v>52</v>
      </c>
      <c r="C323" t="s">
        <v>82</v>
      </c>
      <c r="D323">
        <v>66</v>
      </c>
      <c r="E323" s="36">
        <v>0.15</v>
      </c>
      <c r="F323" s="1">
        <v>8.3810944327706292</v>
      </c>
      <c r="G323" s="1">
        <v>4.9569567150400404</v>
      </c>
      <c r="H323" s="1">
        <v>7.5204945119792299</v>
      </c>
      <c r="I323" s="1">
        <v>11.024470691851899</v>
      </c>
      <c r="J323" s="1">
        <v>8.4076990633548601</v>
      </c>
    </row>
    <row r="324" spans="1:10" x14ac:dyDescent="0.25">
      <c r="A324" t="s">
        <v>186</v>
      </c>
      <c r="B324" t="s">
        <v>52</v>
      </c>
      <c r="C324" t="s">
        <v>83</v>
      </c>
      <c r="D324">
        <v>41</v>
      </c>
      <c r="E324" s="36">
        <v>9.2999999999999999E-2</v>
      </c>
      <c r="F324" s="1">
        <v>7.8953175136232101</v>
      </c>
      <c r="G324" s="1">
        <v>4.5562427841002799</v>
      </c>
      <c r="H324" s="1">
        <v>7.1563661509205598</v>
      </c>
      <c r="I324" s="1">
        <v>9.9591708542713597</v>
      </c>
      <c r="J324" s="1">
        <v>7.4760115698354896</v>
      </c>
    </row>
    <row r="325" spans="1:10" x14ac:dyDescent="0.25">
      <c r="A325" t="s">
        <v>186</v>
      </c>
      <c r="B325" t="s">
        <v>53</v>
      </c>
      <c r="C325" t="s">
        <v>84</v>
      </c>
      <c r="D325">
        <v>474</v>
      </c>
      <c r="E325" s="36">
        <v>0.10199999999999999</v>
      </c>
      <c r="F325" s="1">
        <v>20.8280925784515</v>
      </c>
      <c r="G325" s="1">
        <v>12.0560461956522</v>
      </c>
      <c r="H325" s="1">
        <v>19.288265306122401</v>
      </c>
      <c r="I325" s="1">
        <v>28.0333011583012</v>
      </c>
      <c r="J325" s="1">
        <v>20.565550138910702</v>
      </c>
    </row>
    <row r="326" spans="1:10" x14ac:dyDescent="0.25">
      <c r="A326" t="s">
        <v>186</v>
      </c>
      <c r="B326" t="s">
        <v>53</v>
      </c>
      <c r="C326" t="s">
        <v>85</v>
      </c>
      <c r="D326">
        <v>2199</v>
      </c>
      <c r="E326" s="36">
        <v>0.47299999999999998</v>
      </c>
      <c r="F326" s="1">
        <v>15.1876233760063</v>
      </c>
      <c r="G326" s="1">
        <v>8.625</v>
      </c>
      <c r="H326" s="1">
        <v>13.647058823529401</v>
      </c>
      <c r="I326" s="1">
        <v>19.716666666666701</v>
      </c>
      <c r="J326" s="1">
        <v>14.826812114076899</v>
      </c>
    </row>
    <row r="327" spans="1:10" x14ac:dyDescent="0.25">
      <c r="A327" t="s">
        <v>186</v>
      </c>
      <c r="B327" t="s">
        <v>53</v>
      </c>
      <c r="C327" t="s">
        <v>86</v>
      </c>
      <c r="D327">
        <v>1746</v>
      </c>
      <c r="E327" s="36">
        <v>0.375</v>
      </c>
      <c r="F327" s="1">
        <v>13.0980914825555</v>
      </c>
      <c r="G327" s="1">
        <v>7.6934974747474696</v>
      </c>
      <c r="H327" s="1">
        <v>11.5904028940275</v>
      </c>
      <c r="I327" s="1">
        <v>16.249732905982899</v>
      </c>
      <c r="J327" s="1">
        <v>13.118921705108599</v>
      </c>
    </row>
    <row r="328" spans="1:10" x14ac:dyDescent="0.25">
      <c r="A328" t="s">
        <v>186</v>
      </c>
      <c r="B328" t="s">
        <v>53</v>
      </c>
      <c r="C328" t="s">
        <v>80</v>
      </c>
      <c r="D328">
        <v>152</v>
      </c>
      <c r="E328" s="36">
        <v>3.3000000000000002E-2</v>
      </c>
      <c r="F328" s="1">
        <v>11.8720097092408</v>
      </c>
      <c r="G328" s="1">
        <v>6.63842188739096</v>
      </c>
      <c r="H328" s="1">
        <v>10.841500064566899</v>
      </c>
      <c r="I328" s="1">
        <v>16.6056005398111</v>
      </c>
      <c r="J328" s="1">
        <v>11.8278184943008</v>
      </c>
    </row>
    <row r="329" spans="1:10" x14ac:dyDescent="0.25">
      <c r="A329" t="s">
        <v>186</v>
      </c>
      <c r="B329" t="s">
        <v>53</v>
      </c>
      <c r="C329" t="s">
        <v>81</v>
      </c>
      <c r="D329">
        <v>44</v>
      </c>
      <c r="E329" s="36">
        <v>8.9999999999999993E-3</v>
      </c>
      <c r="F329" s="1">
        <v>9.8951907959464194</v>
      </c>
      <c r="G329" s="1">
        <v>4.5725101501431604</v>
      </c>
      <c r="H329" s="1">
        <v>9.2614567860482993</v>
      </c>
      <c r="I329" s="1">
        <v>12.546757725033601</v>
      </c>
      <c r="J329" s="1">
        <v>9.8553527280116509</v>
      </c>
    </row>
    <row r="330" spans="1:10" x14ac:dyDescent="0.25">
      <c r="A330" t="s">
        <v>186</v>
      </c>
      <c r="B330" t="s">
        <v>53</v>
      </c>
      <c r="C330" t="s">
        <v>76</v>
      </c>
      <c r="D330">
        <v>27</v>
      </c>
      <c r="E330" s="36">
        <v>6.0000000000000001E-3</v>
      </c>
      <c r="F330" s="1">
        <v>10.854692381075299</v>
      </c>
      <c r="H330" s="1">
        <v>9.3212478920742008</v>
      </c>
      <c r="J330" s="1">
        <v>10.8097007481297</v>
      </c>
    </row>
    <row r="331" spans="1:10" x14ac:dyDescent="0.25">
      <c r="A331" t="s">
        <v>186</v>
      </c>
      <c r="B331" t="s">
        <v>53</v>
      </c>
      <c r="C331" t="s">
        <v>89</v>
      </c>
      <c r="D331">
        <v>10</v>
      </c>
      <c r="E331" s="36">
        <v>2E-3</v>
      </c>
      <c r="F331" s="1">
        <v>8.7828736857943106</v>
      </c>
      <c r="J331" s="1">
        <v>9.0207748074309002</v>
      </c>
    </row>
    <row r="332" spans="1:10" x14ac:dyDescent="0.25">
      <c r="A332" t="s">
        <v>186</v>
      </c>
      <c r="B332" t="s">
        <v>54</v>
      </c>
      <c r="C332" t="s">
        <v>84</v>
      </c>
      <c r="D332">
        <v>537</v>
      </c>
      <c r="E332" s="36">
        <v>2.7E-2</v>
      </c>
      <c r="F332" s="1">
        <v>24.178065361419701</v>
      </c>
      <c r="G332" s="1">
        <v>9.2653061224489797</v>
      </c>
      <c r="H332" s="1">
        <v>20</v>
      </c>
      <c r="I332" s="1">
        <v>35.1666666666667</v>
      </c>
      <c r="J332" s="1">
        <v>23.898328149300202</v>
      </c>
    </row>
    <row r="333" spans="1:10" x14ac:dyDescent="0.25">
      <c r="A333" t="s">
        <v>186</v>
      </c>
      <c r="B333" t="s">
        <v>54</v>
      </c>
      <c r="C333" t="s">
        <v>85</v>
      </c>
      <c r="D333">
        <v>2240</v>
      </c>
      <c r="E333" s="36">
        <v>0.113</v>
      </c>
      <c r="F333" s="1">
        <v>18.662894264314801</v>
      </c>
      <c r="G333" s="1">
        <v>7.6415846225972803</v>
      </c>
      <c r="H333" s="1">
        <v>14.6735562941421</v>
      </c>
      <c r="I333" s="1">
        <v>24.950135226504401</v>
      </c>
      <c r="J333" s="1">
        <v>18.327561003036099</v>
      </c>
    </row>
    <row r="334" spans="1:10" x14ac:dyDescent="0.25">
      <c r="A334" t="s">
        <v>186</v>
      </c>
      <c r="B334" t="s">
        <v>54</v>
      </c>
      <c r="C334" t="s">
        <v>86</v>
      </c>
      <c r="D334">
        <v>5667</v>
      </c>
      <c r="E334" s="36">
        <v>0.28599999999999998</v>
      </c>
      <c r="F334" s="1">
        <v>13.801513696976601</v>
      </c>
      <c r="G334" s="1">
        <v>5.8282667876587997</v>
      </c>
      <c r="H334" s="1">
        <v>11.0157480314961</v>
      </c>
      <c r="I334" s="1">
        <v>17.955920205920201</v>
      </c>
      <c r="J334" s="1">
        <v>13.3411758130016</v>
      </c>
    </row>
    <row r="335" spans="1:10" x14ac:dyDescent="0.25">
      <c r="A335" t="s">
        <v>186</v>
      </c>
      <c r="B335" t="s">
        <v>54</v>
      </c>
      <c r="C335" t="s">
        <v>80</v>
      </c>
      <c r="D335">
        <v>3859</v>
      </c>
      <c r="E335" s="36">
        <v>0.19500000000000001</v>
      </c>
      <c r="F335" s="1">
        <v>10.4516037970581</v>
      </c>
      <c r="G335" s="1">
        <v>4.5475812846946901</v>
      </c>
      <c r="H335" s="1">
        <v>8.4451827242524899</v>
      </c>
      <c r="I335" s="1">
        <v>13.0250673854447</v>
      </c>
      <c r="J335" s="1">
        <v>10.2883317204988</v>
      </c>
    </row>
    <row r="336" spans="1:10" x14ac:dyDescent="0.25">
      <c r="A336" t="s">
        <v>186</v>
      </c>
      <c r="B336" t="s">
        <v>54</v>
      </c>
      <c r="C336" t="s">
        <v>81</v>
      </c>
      <c r="D336">
        <v>2949</v>
      </c>
      <c r="E336" s="36">
        <v>0.14899999999999999</v>
      </c>
      <c r="F336" s="1">
        <v>7.6053425783585498</v>
      </c>
      <c r="G336" s="1">
        <v>3.4251592356687901</v>
      </c>
      <c r="H336" s="1">
        <v>6.1122222222222202</v>
      </c>
      <c r="I336" s="1">
        <v>9.7693548387096794</v>
      </c>
      <c r="J336" s="1">
        <v>7.5078050452995404</v>
      </c>
    </row>
    <row r="337" spans="1:10" x14ac:dyDescent="0.25">
      <c r="A337" t="s">
        <v>186</v>
      </c>
      <c r="B337" t="s">
        <v>54</v>
      </c>
      <c r="C337" t="s">
        <v>76</v>
      </c>
      <c r="D337">
        <v>2913</v>
      </c>
      <c r="E337" s="36">
        <v>0.14699999999999999</v>
      </c>
      <c r="F337" s="1">
        <v>6.5607960624266104</v>
      </c>
      <c r="G337" s="1">
        <v>2.9205741626794302</v>
      </c>
      <c r="H337" s="1">
        <v>5.2305555555555596</v>
      </c>
      <c r="I337" s="1">
        <v>8.4764744864148405</v>
      </c>
      <c r="J337" s="1">
        <v>6.4154009018233404</v>
      </c>
    </row>
    <row r="338" spans="1:10" x14ac:dyDescent="0.25">
      <c r="A338" t="s">
        <v>186</v>
      </c>
      <c r="B338" t="s">
        <v>54</v>
      </c>
      <c r="C338" t="s">
        <v>77</v>
      </c>
      <c r="D338">
        <v>1092</v>
      </c>
      <c r="E338" s="36">
        <v>5.5E-2</v>
      </c>
      <c r="F338" s="1">
        <v>5.2460513588943103</v>
      </c>
      <c r="G338" s="1">
        <v>2.1801517705281399</v>
      </c>
      <c r="H338" s="1">
        <v>4.0815336693683104</v>
      </c>
      <c r="I338" s="1">
        <v>6.7200574750046798</v>
      </c>
      <c r="J338" s="1">
        <v>5.1581050775615003</v>
      </c>
    </row>
    <row r="339" spans="1:10" x14ac:dyDescent="0.25">
      <c r="A339" t="s">
        <v>186</v>
      </c>
      <c r="B339" t="s">
        <v>54</v>
      </c>
      <c r="C339" t="s">
        <v>82</v>
      </c>
      <c r="D339">
        <v>375</v>
      </c>
      <c r="E339" s="36">
        <v>1.9E-2</v>
      </c>
      <c r="F339" s="1">
        <v>4.6810062652492999</v>
      </c>
      <c r="G339" s="1">
        <v>1.8121826467434501</v>
      </c>
      <c r="H339" s="1">
        <v>3.5106542056074801</v>
      </c>
      <c r="I339" s="1">
        <v>5.8396696646119199</v>
      </c>
      <c r="J339" s="1">
        <v>4.6736071358025599</v>
      </c>
    </row>
    <row r="340" spans="1:10" x14ac:dyDescent="0.25">
      <c r="A340" t="s">
        <v>186</v>
      </c>
      <c r="B340" t="s">
        <v>54</v>
      </c>
      <c r="C340" t="s">
        <v>83</v>
      </c>
      <c r="D340">
        <v>164</v>
      </c>
      <c r="E340" s="36">
        <v>8.0000000000000002E-3</v>
      </c>
      <c r="F340" s="1">
        <v>3.1544289897494302</v>
      </c>
      <c r="G340" s="1">
        <v>0.964393928400477</v>
      </c>
      <c r="H340" s="1">
        <v>2.3339766143316698</v>
      </c>
      <c r="I340" s="1">
        <v>4.2015268404159798</v>
      </c>
      <c r="J340" s="1">
        <v>2.80309503281544</v>
      </c>
    </row>
    <row r="341" spans="1:10" x14ac:dyDescent="0.25">
      <c r="A341" t="s">
        <v>186</v>
      </c>
      <c r="B341" t="s">
        <v>55</v>
      </c>
      <c r="C341" t="s">
        <v>84</v>
      </c>
      <c r="D341">
        <v>44</v>
      </c>
      <c r="E341" s="36">
        <v>3.0000000000000001E-3</v>
      </c>
      <c r="F341" s="1">
        <v>31.3067321186867</v>
      </c>
      <c r="G341" s="1">
        <v>22.5902777777778</v>
      </c>
      <c r="H341" s="1">
        <v>30.897243107769398</v>
      </c>
      <c r="I341" s="1">
        <v>42.132352941176499</v>
      </c>
      <c r="J341" s="1">
        <v>30.782584269662902</v>
      </c>
    </row>
    <row r="342" spans="1:10" x14ac:dyDescent="0.25">
      <c r="A342" t="s">
        <v>186</v>
      </c>
      <c r="B342" t="s">
        <v>55</v>
      </c>
      <c r="C342" t="s">
        <v>85</v>
      </c>
      <c r="D342">
        <v>529</v>
      </c>
      <c r="E342" s="36">
        <v>3.9E-2</v>
      </c>
      <c r="F342" s="1">
        <v>19.697139299291699</v>
      </c>
      <c r="G342" s="1">
        <v>10.8202247191011</v>
      </c>
      <c r="H342" s="1">
        <v>16.215053763440899</v>
      </c>
      <c r="I342" s="1">
        <v>26.034482758620701</v>
      </c>
      <c r="J342" s="1">
        <v>19.4470135767573</v>
      </c>
    </row>
    <row r="343" spans="1:10" x14ac:dyDescent="0.25">
      <c r="A343" t="s">
        <v>186</v>
      </c>
      <c r="B343" t="s">
        <v>55</v>
      </c>
      <c r="C343" t="s">
        <v>86</v>
      </c>
      <c r="D343">
        <v>4607</v>
      </c>
      <c r="E343" s="36">
        <v>0.33900000000000002</v>
      </c>
      <c r="F343" s="1">
        <v>15.6710146394506</v>
      </c>
      <c r="G343" s="1">
        <v>9.5848603839441502</v>
      </c>
      <c r="H343" s="1">
        <v>13.625</v>
      </c>
      <c r="I343" s="1">
        <v>19.2918818049164</v>
      </c>
      <c r="J343" s="1">
        <v>15.438861423221001</v>
      </c>
    </row>
    <row r="344" spans="1:10" x14ac:dyDescent="0.25">
      <c r="A344" t="s">
        <v>186</v>
      </c>
      <c r="B344" t="s">
        <v>55</v>
      </c>
      <c r="C344" t="s">
        <v>80</v>
      </c>
      <c r="D344">
        <v>4205</v>
      </c>
      <c r="E344" s="36">
        <v>0.309</v>
      </c>
      <c r="F344" s="1">
        <v>12.561396857956</v>
      </c>
      <c r="G344" s="1">
        <v>7.3495145631068004</v>
      </c>
      <c r="H344" s="1">
        <v>10.662207357859501</v>
      </c>
      <c r="I344" s="1">
        <v>15.260752688171999</v>
      </c>
      <c r="J344" s="1">
        <v>12.3809345552334</v>
      </c>
    </row>
    <row r="345" spans="1:10" x14ac:dyDescent="0.25">
      <c r="A345" t="s">
        <v>186</v>
      </c>
      <c r="B345" t="s">
        <v>55</v>
      </c>
      <c r="C345" t="s">
        <v>81</v>
      </c>
      <c r="D345">
        <v>2512</v>
      </c>
      <c r="E345" s="36">
        <v>0.185</v>
      </c>
      <c r="F345" s="1">
        <v>9.6720990159555509</v>
      </c>
      <c r="G345" s="1">
        <v>4.7592908640896399</v>
      </c>
      <c r="H345" s="1">
        <v>7.8466694163745103</v>
      </c>
      <c r="I345" s="1">
        <v>12.361855079038101</v>
      </c>
      <c r="J345" s="1">
        <v>9.5765637033340703</v>
      </c>
    </row>
    <row r="346" spans="1:10" x14ac:dyDescent="0.25">
      <c r="A346" t="s">
        <v>186</v>
      </c>
      <c r="B346" t="s">
        <v>55</v>
      </c>
      <c r="C346" t="s">
        <v>76</v>
      </c>
      <c r="D346">
        <v>1335</v>
      </c>
      <c r="E346" s="36">
        <v>9.8000000000000004E-2</v>
      </c>
      <c r="F346" s="1">
        <v>8.1571384112431105</v>
      </c>
      <c r="G346" s="1">
        <v>3.1484588985128301</v>
      </c>
      <c r="H346" s="1">
        <v>6.0233918128655004</v>
      </c>
      <c r="I346" s="1">
        <v>10.672098912051901</v>
      </c>
      <c r="J346" s="1">
        <v>8.1560050721082007</v>
      </c>
    </row>
    <row r="347" spans="1:10" x14ac:dyDescent="0.25">
      <c r="A347" t="s">
        <v>186</v>
      </c>
      <c r="B347" t="s">
        <v>55</v>
      </c>
      <c r="C347" t="s">
        <v>77</v>
      </c>
      <c r="D347">
        <v>234</v>
      </c>
      <c r="E347" s="36">
        <v>1.7000000000000001E-2</v>
      </c>
      <c r="F347" s="1">
        <v>7.9809231559743896</v>
      </c>
      <c r="G347" s="1">
        <v>2.4749117238109899</v>
      </c>
      <c r="H347" s="1">
        <v>4.94376820534643</v>
      </c>
      <c r="I347" s="1">
        <v>10.414059210157101</v>
      </c>
      <c r="J347" s="1">
        <v>8.21452889939515</v>
      </c>
    </row>
    <row r="348" spans="1:10" x14ac:dyDescent="0.25">
      <c r="A348" t="s">
        <v>186</v>
      </c>
      <c r="B348" t="s">
        <v>55</v>
      </c>
      <c r="C348" t="s">
        <v>82</v>
      </c>
      <c r="D348">
        <v>79</v>
      </c>
      <c r="E348" s="36">
        <v>6.0000000000000001E-3</v>
      </c>
      <c r="F348" s="1">
        <v>6.5084415357226204</v>
      </c>
      <c r="G348" s="1">
        <v>1.5932011269427599</v>
      </c>
      <c r="H348" s="1">
        <v>3.5365326934613099</v>
      </c>
      <c r="I348" s="1">
        <v>9.1794668830194102</v>
      </c>
      <c r="J348" s="1">
        <v>6.5850263328368097</v>
      </c>
    </row>
    <row r="349" spans="1:10" x14ac:dyDescent="0.25">
      <c r="A349" t="s">
        <v>186</v>
      </c>
      <c r="B349" t="s">
        <v>55</v>
      </c>
      <c r="C349" t="s">
        <v>83</v>
      </c>
      <c r="D349">
        <v>43</v>
      </c>
      <c r="E349" s="36">
        <v>3.0000000000000001E-3</v>
      </c>
      <c r="F349" s="1">
        <v>6.8931509044305201</v>
      </c>
      <c r="G349" s="1">
        <v>0.36017051876033002</v>
      </c>
      <c r="H349" s="1">
        <v>4.54987536624831</v>
      </c>
      <c r="I349" s="1">
        <v>8.2019771366342304</v>
      </c>
      <c r="J349" s="1">
        <v>4.5026636792253303</v>
      </c>
    </row>
    <row r="350" spans="1:10" x14ac:dyDescent="0.25">
      <c r="A350" t="s">
        <v>186</v>
      </c>
      <c r="B350" t="s">
        <v>56</v>
      </c>
      <c r="C350" t="s">
        <v>84</v>
      </c>
      <c r="D350">
        <v>30</v>
      </c>
      <c r="E350" s="36">
        <v>3.0000000000000001E-3</v>
      </c>
      <c r="F350" s="1">
        <v>41.547189628717597</v>
      </c>
      <c r="H350" s="1">
        <v>45.685064935064901</v>
      </c>
      <c r="J350" s="1">
        <v>41.276429809358802</v>
      </c>
    </row>
    <row r="351" spans="1:10" x14ac:dyDescent="0.25">
      <c r="A351" t="s">
        <v>186</v>
      </c>
      <c r="B351" t="s">
        <v>56</v>
      </c>
      <c r="C351" t="s">
        <v>85</v>
      </c>
      <c r="D351">
        <v>417</v>
      </c>
      <c r="E351" s="36">
        <v>3.6999999999999998E-2</v>
      </c>
      <c r="F351" s="1">
        <v>36.736166782553099</v>
      </c>
      <c r="G351" s="1">
        <v>18.639344262295101</v>
      </c>
      <c r="H351" s="1">
        <v>32.422535211267601</v>
      </c>
      <c r="I351" s="1">
        <v>54.035087719298197</v>
      </c>
      <c r="J351" s="1">
        <v>36.388185903500499</v>
      </c>
    </row>
    <row r="352" spans="1:10" x14ac:dyDescent="0.25">
      <c r="A352" t="s">
        <v>186</v>
      </c>
      <c r="B352" t="s">
        <v>56</v>
      </c>
      <c r="C352" t="s">
        <v>86</v>
      </c>
      <c r="D352">
        <v>4503</v>
      </c>
      <c r="E352" s="36">
        <v>0.40400000000000003</v>
      </c>
      <c r="F352" s="1">
        <v>22.940840056271099</v>
      </c>
      <c r="G352" s="1">
        <v>11.4139278017241</v>
      </c>
      <c r="H352" s="1">
        <v>18.75</v>
      </c>
      <c r="I352" s="1">
        <v>30.0094765449604</v>
      </c>
      <c r="J352" s="1">
        <v>22.276909558777401</v>
      </c>
    </row>
    <row r="353" spans="1:10" x14ac:dyDescent="0.25">
      <c r="A353" t="s">
        <v>186</v>
      </c>
      <c r="B353" t="s">
        <v>56</v>
      </c>
      <c r="C353" t="s">
        <v>80</v>
      </c>
      <c r="D353">
        <v>4183</v>
      </c>
      <c r="E353" s="36">
        <v>0.375</v>
      </c>
      <c r="F353" s="1">
        <v>17.555971015645799</v>
      </c>
      <c r="G353" s="1">
        <v>8.9307695504030598</v>
      </c>
      <c r="H353" s="1">
        <v>14.4750830564784</v>
      </c>
      <c r="I353" s="1">
        <v>22.828583765112299</v>
      </c>
      <c r="J353" s="1">
        <v>17.264270307148401</v>
      </c>
    </row>
    <row r="354" spans="1:10" x14ac:dyDescent="0.25">
      <c r="A354" t="s">
        <v>186</v>
      </c>
      <c r="B354" t="s">
        <v>56</v>
      </c>
      <c r="C354" t="s">
        <v>81</v>
      </c>
      <c r="D354">
        <v>1580</v>
      </c>
      <c r="E354" s="36">
        <v>0.14199999999999999</v>
      </c>
      <c r="F354" s="1">
        <v>13.2182824106682</v>
      </c>
      <c r="G354" s="1">
        <v>6.7570776416167204</v>
      </c>
      <c r="H354" s="1">
        <v>11.0731791532226</v>
      </c>
      <c r="I354" s="1">
        <v>16.660401416765101</v>
      </c>
      <c r="J354" s="1">
        <v>13.1035028632042</v>
      </c>
    </row>
    <row r="355" spans="1:10" x14ac:dyDescent="0.25">
      <c r="A355" t="s">
        <v>186</v>
      </c>
      <c r="B355" t="s">
        <v>56</v>
      </c>
      <c r="C355" t="s">
        <v>76</v>
      </c>
      <c r="D355">
        <v>381</v>
      </c>
      <c r="E355" s="36">
        <v>3.4000000000000002E-2</v>
      </c>
      <c r="F355" s="1">
        <v>11.412020768087899</v>
      </c>
      <c r="G355" s="1">
        <v>5.2484304932735402</v>
      </c>
      <c r="H355" s="1">
        <v>9.0070312500000007</v>
      </c>
      <c r="I355" s="1">
        <v>14.8142444658325</v>
      </c>
      <c r="J355" s="1">
        <v>10.9694026335691</v>
      </c>
    </row>
    <row r="356" spans="1:10" x14ac:dyDescent="0.25">
      <c r="A356" t="s">
        <v>186</v>
      </c>
      <c r="B356" t="s">
        <v>56</v>
      </c>
      <c r="C356" t="s">
        <v>89</v>
      </c>
      <c r="D356">
        <v>46</v>
      </c>
      <c r="E356" s="36">
        <v>4.0000000000000001E-3</v>
      </c>
      <c r="F356" s="1">
        <v>6.1022396932245702</v>
      </c>
      <c r="G356" s="1">
        <v>2.55719787536697</v>
      </c>
      <c r="H356" s="1">
        <v>5.2193651939979704</v>
      </c>
      <c r="I356" s="1">
        <v>7.5897367341365003</v>
      </c>
      <c r="J356" s="1">
        <v>5.2113179084497201</v>
      </c>
    </row>
    <row r="357" spans="1:10" x14ac:dyDescent="0.25">
      <c r="A357" t="s">
        <v>186</v>
      </c>
      <c r="B357" t="s">
        <v>57</v>
      </c>
      <c r="C357" t="s">
        <v>84</v>
      </c>
      <c r="D357">
        <v>118</v>
      </c>
      <c r="E357" s="36">
        <v>4.0000000000000001E-3</v>
      </c>
      <c r="F357" s="1">
        <v>27.3063299904206</v>
      </c>
      <c r="G357" s="1">
        <v>17.425773694390699</v>
      </c>
      <c r="H357" s="1">
        <v>26.803623188405801</v>
      </c>
      <c r="I357" s="1">
        <v>38.082640332640302</v>
      </c>
      <c r="J357" s="1">
        <v>27.399790794979101</v>
      </c>
    </row>
    <row r="358" spans="1:10" x14ac:dyDescent="0.25">
      <c r="A358" t="s">
        <v>186</v>
      </c>
      <c r="B358" t="s">
        <v>57</v>
      </c>
      <c r="C358" t="s">
        <v>85</v>
      </c>
      <c r="D358">
        <v>1558</v>
      </c>
      <c r="E358" s="36">
        <v>4.9000000000000002E-2</v>
      </c>
      <c r="F358" s="1">
        <v>21.813140065773599</v>
      </c>
      <c r="G358" s="1">
        <v>12.9</v>
      </c>
      <c r="H358" s="1">
        <v>20.6372180451128</v>
      </c>
      <c r="I358" s="1">
        <v>29.6023735002608</v>
      </c>
      <c r="J358" s="1">
        <v>21.452360060394799</v>
      </c>
    </row>
    <row r="359" spans="1:10" x14ac:dyDescent="0.25">
      <c r="A359" t="s">
        <v>186</v>
      </c>
      <c r="B359" t="s">
        <v>57</v>
      </c>
      <c r="C359" t="s">
        <v>86</v>
      </c>
      <c r="D359">
        <v>16126</v>
      </c>
      <c r="E359" s="36">
        <v>0.503</v>
      </c>
      <c r="F359" s="1">
        <v>14.7076954429339</v>
      </c>
      <c r="G359" s="1">
        <v>9.2158187599364094</v>
      </c>
      <c r="H359" s="1">
        <v>13.070463395638599</v>
      </c>
      <c r="I359" s="1">
        <v>18.359779369002599</v>
      </c>
      <c r="J359" s="1">
        <v>14.3349131617198</v>
      </c>
    </row>
    <row r="360" spans="1:10" x14ac:dyDescent="0.25">
      <c r="A360" t="s">
        <v>186</v>
      </c>
      <c r="B360" t="s">
        <v>57</v>
      </c>
      <c r="C360" t="s">
        <v>80</v>
      </c>
      <c r="D360">
        <v>10852</v>
      </c>
      <c r="E360" s="36">
        <v>0.33800000000000002</v>
      </c>
      <c r="F360" s="1">
        <v>11.204786355397699</v>
      </c>
      <c r="G360" s="1">
        <v>6.8414916172453903</v>
      </c>
      <c r="H360" s="1">
        <v>9.9644333580013793</v>
      </c>
      <c r="I360" s="1">
        <v>13.8350681726884</v>
      </c>
      <c r="J360" s="1">
        <v>11.0619260449322</v>
      </c>
    </row>
    <row r="361" spans="1:10" x14ac:dyDescent="0.25">
      <c r="A361" t="s">
        <v>186</v>
      </c>
      <c r="B361" t="s">
        <v>57</v>
      </c>
      <c r="C361" t="s">
        <v>81</v>
      </c>
      <c r="D361">
        <v>2727</v>
      </c>
      <c r="E361" s="36">
        <v>8.5000000000000006E-2</v>
      </c>
      <c r="F361" s="1">
        <v>8.5399940233278002</v>
      </c>
      <c r="G361" s="1">
        <v>4.7497448576233703</v>
      </c>
      <c r="H361" s="1">
        <v>7.2255192878338299</v>
      </c>
      <c r="I361" s="1">
        <v>10.5855703027199</v>
      </c>
      <c r="J361" s="1">
        <v>8.3742731928056209</v>
      </c>
    </row>
    <row r="362" spans="1:10" x14ac:dyDescent="0.25">
      <c r="A362" t="s">
        <v>186</v>
      </c>
      <c r="B362" t="s">
        <v>57</v>
      </c>
      <c r="C362" t="s">
        <v>76</v>
      </c>
      <c r="D362">
        <v>642</v>
      </c>
      <c r="E362" s="36">
        <v>0.02</v>
      </c>
      <c r="F362" s="1">
        <v>5.8255903555316904</v>
      </c>
      <c r="G362" s="1">
        <v>2.6035669723898902</v>
      </c>
      <c r="H362" s="1">
        <v>4.8642258528099198</v>
      </c>
      <c r="I362" s="1">
        <v>7.5028361291547796</v>
      </c>
      <c r="J362" s="1">
        <v>5.6668545300940503</v>
      </c>
    </row>
    <row r="363" spans="1:10" x14ac:dyDescent="0.25">
      <c r="A363" t="s">
        <v>186</v>
      </c>
      <c r="B363" t="s">
        <v>57</v>
      </c>
      <c r="C363" t="s">
        <v>77</v>
      </c>
      <c r="D363">
        <v>55</v>
      </c>
      <c r="E363" s="36">
        <v>2E-3</v>
      </c>
      <c r="F363" s="1">
        <v>4.4725998267551299</v>
      </c>
      <c r="G363" s="1">
        <v>1.6895698410695099</v>
      </c>
      <c r="H363" s="1">
        <v>3.7409638554216902</v>
      </c>
      <c r="I363" s="1">
        <v>5.7468230496711499</v>
      </c>
      <c r="J363" s="1">
        <v>4.34129950926497</v>
      </c>
    </row>
    <row r="364" spans="1:10" x14ac:dyDescent="0.25">
      <c r="A364" t="s">
        <v>186</v>
      </c>
      <c r="B364" t="s">
        <v>57</v>
      </c>
      <c r="C364" t="s">
        <v>78</v>
      </c>
      <c r="D364">
        <v>13</v>
      </c>
      <c r="E364" s="36">
        <v>0</v>
      </c>
      <c r="F364" s="1">
        <v>2.5368837171880299</v>
      </c>
      <c r="J364" s="1">
        <v>2.3338812095473398</v>
      </c>
    </row>
    <row r="365" spans="1:10" x14ac:dyDescent="0.25">
      <c r="A365" t="s">
        <v>186</v>
      </c>
      <c r="B365" t="s">
        <v>58</v>
      </c>
      <c r="C365" t="s">
        <v>88</v>
      </c>
      <c r="D365">
        <v>71</v>
      </c>
      <c r="E365" s="36">
        <v>8.9999999999999993E-3</v>
      </c>
      <c r="F365" s="1">
        <v>13.286250905116001</v>
      </c>
      <c r="G365" s="1">
        <v>5.5258697411003199</v>
      </c>
      <c r="H365" s="1">
        <v>12.931578947368401</v>
      </c>
      <c r="I365" s="1">
        <v>20.106553947974501</v>
      </c>
      <c r="J365" s="1">
        <v>13.748300053966499</v>
      </c>
    </row>
    <row r="366" spans="1:10" x14ac:dyDescent="0.25">
      <c r="A366" t="s">
        <v>186</v>
      </c>
      <c r="B366" t="s">
        <v>58</v>
      </c>
      <c r="C366" t="s">
        <v>81</v>
      </c>
      <c r="D366">
        <v>607</v>
      </c>
      <c r="E366" s="36">
        <v>7.3999999999999996E-2</v>
      </c>
      <c r="F366" s="1">
        <v>13.011223245078501</v>
      </c>
      <c r="G366" s="1">
        <v>9.6357348234481996</v>
      </c>
      <c r="H366" s="1">
        <v>12.6429418742586</v>
      </c>
      <c r="I366" s="1">
        <v>16.733576998050701</v>
      </c>
      <c r="J366" s="1">
        <v>12.794380539631399</v>
      </c>
    </row>
    <row r="367" spans="1:10" x14ac:dyDescent="0.25">
      <c r="A367" t="s">
        <v>186</v>
      </c>
      <c r="B367" t="s">
        <v>58</v>
      </c>
      <c r="C367" t="s">
        <v>76</v>
      </c>
      <c r="D367">
        <v>2496</v>
      </c>
      <c r="E367" s="36">
        <v>0.30299999999999999</v>
      </c>
      <c r="F367" s="1">
        <v>10.3933562362913</v>
      </c>
      <c r="G367" s="1">
        <v>7.4401818070655201</v>
      </c>
      <c r="H367" s="1">
        <v>9.8045179781760101</v>
      </c>
      <c r="I367" s="1">
        <v>12.9930131189679</v>
      </c>
      <c r="J367" s="1">
        <v>10.2008630323019</v>
      </c>
    </row>
    <row r="368" spans="1:10" x14ac:dyDescent="0.25">
      <c r="A368" t="s">
        <v>186</v>
      </c>
      <c r="B368" t="s">
        <v>58</v>
      </c>
      <c r="C368" t="s">
        <v>77</v>
      </c>
      <c r="D368">
        <v>2389</v>
      </c>
      <c r="E368" s="36">
        <v>0.28999999999999998</v>
      </c>
      <c r="F368" s="1">
        <v>9.3105265893224693</v>
      </c>
      <c r="G368" s="1">
        <v>6.3470753291603703</v>
      </c>
      <c r="H368" s="1">
        <v>8.6892950391644899</v>
      </c>
      <c r="I368" s="1">
        <v>11.7022664835165</v>
      </c>
      <c r="J368" s="1">
        <v>9.2545399367272605</v>
      </c>
    </row>
    <row r="369" spans="1:10" x14ac:dyDescent="0.25">
      <c r="A369" t="s">
        <v>186</v>
      </c>
      <c r="B369" t="s">
        <v>58</v>
      </c>
      <c r="C369" t="s">
        <v>82</v>
      </c>
      <c r="D369">
        <v>1749</v>
      </c>
      <c r="E369" s="36">
        <v>0.21199999999999999</v>
      </c>
      <c r="F369" s="1">
        <v>9.1252087917807305</v>
      </c>
      <c r="G369" s="1">
        <v>5.5273424474824902</v>
      </c>
      <c r="H369" s="1">
        <v>8.4155317769131006</v>
      </c>
      <c r="I369" s="1">
        <v>12.216745843230401</v>
      </c>
      <c r="J369" s="1">
        <v>9.1247953786405294</v>
      </c>
    </row>
    <row r="370" spans="1:10" x14ac:dyDescent="0.25">
      <c r="A370" t="s">
        <v>186</v>
      </c>
      <c r="B370" t="s">
        <v>58</v>
      </c>
      <c r="C370" t="s">
        <v>83</v>
      </c>
      <c r="D370">
        <v>938</v>
      </c>
      <c r="E370" s="36">
        <v>0.114</v>
      </c>
      <c r="F370" s="1">
        <v>7.1159446028521103</v>
      </c>
      <c r="G370" s="1">
        <v>2.96279905953467</v>
      </c>
      <c r="H370" s="1">
        <v>6.2480325216833501</v>
      </c>
      <c r="I370" s="1">
        <v>10.147663698172201</v>
      </c>
      <c r="J370" s="1">
        <v>6.2439186263296103</v>
      </c>
    </row>
    <row r="371" spans="1:10" x14ac:dyDescent="0.25">
      <c r="A371" t="s">
        <v>186</v>
      </c>
      <c r="B371" t="s">
        <v>59</v>
      </c>
      <c r="C371" t="s">
        <v>88</v>
      </c>
      <c r="D371">
        <v>56</v>
      </c>
      <c r="E371" s="36">
        <v>1.4E-2</v>
      </c>
      <c r="F371" s="1">
        <v>12.1975451427249</v>
      </c>
      <c r="G371" s="1">
        <v>7.1759042592915296</v>
      </c>
      <c r="H371" s="1">
        <v>12.2023739837398</v>
      </c>
      <c r="I371" s="1">
        <v>16.794964515954302</v>
      </c>
      <c r="J371" s="1">
        <v>12.4955113192818</v>
      </c>
    </row>
    <row r="372" spans="1:10" x14ac:dyDescent="0.25">
      <c r="A372" t="s">
        <v>186</v>
      </c>
      <c r="B372" t="s">
        <v>59</v>
      </c>
      <c r="C372" t="s">
        <v>81</v>
      </c>
      <c r="D372">
        <v>450</v>
      </c>
      <c r="E372" s="36">
        <v>0.111</v>
      </c>
      <c r="F372" s="1">
        <v>12.582567982911099</v>
      </c>
      <c r="G372" s="1">
        <v>9.3108561261970397</v>
      </c>
      <c r="H372" s="1">
        <v>12.2023170862656</v>
      </c>
      <c r="I372" s="1">
        <v>15.7087237789006</v>
      </c>
      <c r="J372" s="1">
        <v>12.4529119133053</v>
      </c>
    </row>
    <row r="373" spans="1:10" x14ac:dyDescent="0.25">
      <c r="A373" t="s">
        <v>186</v>
      </c>
      <c r="B373" t="s">
        <v>59</v>
      </c>
      <c r="C373" t="s">
        <v>76</v>
      </c>
      <c r="D373">
        <v>1753</v>
      </c>
      <c r="E373" s="36">
        <v>0.433</v>
      </c>
      <c r="F373" s="1">
        <v>9.6609752324352307</v>
      </c>
      <c r="G373" s="1">
        <v>7.0263653483992501</v>
      </c>
      <c r="H373" s="1">
        <v>9.2381930184804908</v>
      </c>
      <c r="I373" s="1">
        <v>12.049586776859501</v>
      </c>
      <c r="J373" s="1">
        <v>9.5137227786809309</v>
      </c>
    </row>
    <row r="374" spans="1:10" x14ac:dyDescent="0.25">
      <c r="A374" t="s">
        <v>186</v>
      </c>
      <c r="B374" t="s">
        <v>59</v>
      </c>
      <c r="C374" t="s">
        <v>77</v>
      </c>
      <c r="D374">
        <v>1243</v>
      </c>
      <c r="E374" s="36">
        <v>0.307</v>
      </c>
      <c r="F374" s="1">
        <v>8.3917920158251604</v>
      </c>
      <c r="G374" s="1">
        <v>5.7405979255643702</v>
      </c>
      <c r="H374" s="1">
        <v>7.95129775444736</v>
      </c>
      <c r="I374" s="1">
        <v>10.4783297549188</v>
      </c>
      <c r="J374" s="1">
        <v>8.3622908939758496</v>
      </c>
    </row>
    <row r="375" spans="1:10" x14ac:dyDescent="0.25">
      <c r="A375" t="s">
        <v>186</v>
      </c>
      <c r="B375" t="s">
        <v>59</v>
      </c>
      <c r="C375" t="s">
        <v>82</v>
      </c>
      <c r="D375">
        <v>445</v>
      </c>
      <c r="E375" s="36">
        <v>0.11</v>
      </c>
      <c r="F375" s="1">
        <v>7.8156869196078702</v>
      </c>
      <c r="G375" s="1">
        <v>4.8426229508196696</v>
      </c>
      <c r="H375" s="1">
        <v>7.4806695894778796</v>
      </c>
      <c r="I375" s="1">
        <v>9.9841175597446892</v>
      </c>
      <c r="J375" s="1">
        <v>7.6999381341871196</v>
      </c>
    </row>
    <row r="376" spans="1:10" x14ac:dyDescent="0.25">
      <c r="A376" t="s">
        <v>186</v>
      </c>
      <c r="B376" t="s">
        <v>59</v>
      </c>
      <c r="C376" t="s">
        <v>83</v>
      </c>
      <c r="D376">
        <v>101</v>
      </c>
      <c r="E376" s="36">
        <v>2.5000000000000001E-2</v>
      </c>
      <c r="F376" s="1">
        <v>6.4188790407696201</v>
      </c>
      <c r="G376" s="1">
        <v>3.0100638193421698</v>
      </c>
      <c r="H376" s="1">
        <v>5.9315265965114596</v>
      </c>
      <c r="I376" s="1">
        <v>9.2431310535679003</v>
      </c>
      <c r="J376" s="1">
        <v>5.8396810386015803</v>
      </c>
    </row>
    <row r="377" spans="1:10" x14ac:dyDescent="0.25">
      <c r="A377" t="s">
        <v>186</v>
      </c>
      <c r="B377" t="s">
        <v>60</v>
      </c>
      <c r="C377" t="s">
        <v>87</v>
      </c>
      <c r="D377">
        <v>10</v>
      </c>
      <c r="E377" s="36">
        <v>7.0000000000000001E-3</v>
      </c>
      <c r="F377" s="1">
        <v>30.0553683534716</v>
      </c>
      <c r="J377" s="1">
        <v>28.820913461538499</v>
      </c>
    </row>
    <row r="378" spans="1:10" x14ac:dyDescent="0.25">
      <c r="A378" t="s">
        <v>186</v>
      </c>
      <c r="B378" t="s">
        <v>60</v>
      </c>
      <c r="C378" t="s">
        <v>86</v>
      </c>
      <c r="D378">
        <v>85</v>
      </c>
      <c r="E378" s="36">
        <v>6.0999999999999999E-2</v>
      </c>
      <c r="F378" s="1">
        <v>22.060851677110399</v>
      </c>
      <c r="G378" s="1">
        <v>12.895705521472401</v>
      </c>
      <c r="H378" s="1">
        <v>18.414634146341498</v>
      </c>
      <c r="I378" s="1">
        <v>26.008438818565399</v>
      </c>
      <c r="J378" s="1">
        <v>22.2216884447861</v>
      </c>
    </row>
    <row r="379" spans="1:10" x14ac:dyDescent="0.25">
      <c r="A379" t="s">
        <v>186</v>
      </c>
      <c r="B379" t="s">
        <v>60</v>
      </c>
      <c r="C379" t="s">
        <v>80</v>
      </c>
      <c r="D379">
        <v>198</v>
      </c>
      <c r="E379" s="36">
        <v>0.14099999999999999</v>
      </c>
      <c r="F379" s="1">
        <v>15.0798675179841</v>
      </c>
      <c r="G379" s="1">
        <v>9.5966646715673001</v>
      </c>
      <c r="H379" s="1">
        <v>14.2170509657109</v>
      </c>
      <c r="I379" s="1">
        <v>17.9948471805784</v>
      </c>
      <c r="J379" s="1">
        <v>15.4304144643119</v>
      </c>
    </row>
    <row r="380" spans="1:10" x14ac:dyDescent="0.25">
      <c r="A380" t="s">
        <v>186</v>
      </c>
      <c r="B380" t="s">
        <v>60</v>
      </c>
      <c r="C380" t="s">
        <v>81</v>
      </c>
      <c r="D380">
        <v>294</v>
      </c>
      <c r="E380" s="36">
        <v>0.21</v>
      </c>
      <c r="F380" s="1">
        <v>15.8231990023279</v>
      </c>
      <c r="G380" s="1">
        <v>10.430562813434999</v>
      </c>
      <c r="H380" s="1">
        <v>14.2530760363243</v>
      </c>
      <c r="I380" s="1">
        <v>19.8446002101464</v>
      </c>
      <c r="J380" s="1">
        <v>15.7927762275239</v>
      </c>
    </row>
    <row r="381" spans="1:10" x14ac:dyDescent="0.25">
      <c r="A381" t="s">
        <v>186</v>
      </c>
      <c r="B381" t="s">
        <v>60</v>
      </c>
      <c r="C381" t="s">
        <v>76</v>
      </c>
      <c r="D381">
        <v>356</v>
      </c>
      <c r="E381" s="36">
        <v>0.254</v>
      </c>
      <c r="F381" s="1">
        <v>13.7410229154072</v>
      </c>
      <c r="G381" s="1">
        <v>7.4691181016072798</v>
      </c>
      <c r="H381" s="1">
        <v>11.8393961736673</v>
      </c>
      <c r="I381" s="1">
        <v>17.164066048279501</v>
      </c>
      <c r="J381" s="1">
        <v>13.7712001757602</v>
      </c>
    </row>
    <row r="382" spans="1:10" x14ac:dyDescent="0.25">
      <c r="A382" t="s">
        <v>186</v>
      </c>
      <c r="B382" t="s">
        <v>60</v>
      </c>
      <c r="C382" t="s">
        <v>77</v>
      </c>
      <c r="D382">
        <v>210</v>
      </c>
      <c r="E382" s="36">
        <v>0.15</v>
      </c>
      <c r="F382" s="1">
        <v>17.342804307529502</v>
      </c>
      <c r="G382" s="1">
        <v>5.9585388088658702</v>
      </c>
      <c r="H382" s="1">
        <v>13.2219664991116</v>
      </c>
      <c r="I382" s="1">
        <v>23.7536875164298</v>
      </c>
      <c r="J382" s="1">
        <v>17.246578221393399</v>
      </c>
    </row>
    <row r="383" spans="1:10" x14ac:dyDescent="0.25">
      <c r="A383" t="s">
        <v>186</v>
      </c>
      <c r="B383" t="s">
        <v>60</v>
      </c>
      <c r="C383" t="s">
        <v>82</v>
      </c>
      <c r="D383">
        <v>186</v>
      </c>
      <c r="E383" s="36">
        <v>0.13300000000000001</v>
      </c>
      <c r="F383" s="1">
        <v>17.239903945531001</v>
      </c>
      <c r="G383" s="1">
        <v>10.143769205526301</v>
      </c>
      <c r="H383" s="1">
        <v>15.097013838876199</v>
      </c>
      <c r="I383" s="1">
        <v>22.082519959148701</v>
      </c>
      <c r="J383" s="1">
        <v>16.9190894628961</v>
      </c>
    </row>
    <row r="384" spans="1:10" x14ac:dyDescent="0.25">
      <c r="A384" t="s">
        <v>186</v>
      </c>
      <c r="B384" t="s">
        <v>60</v>
      </c>
      <c r="C384" t="s">
        <v>83</v>
      </c>
      <c r="D384">
        <v>64</v>
      </c>
      <c r="E384" s="36">
        <v>4.5999999999999999E-2</v>
      </c>
      <c r="F384" s="1">
        <v>11.2275951556853</v>
      </c>
      <c r="G384" s="1">
        <v>8.1108747568346597</v>
      </c>
      <c r="H384" s="1">
        <v>11.186216683030599</v>
      </c>
      <c r="I384" s="1">
        <v>14.0345399527426</v>
      </c>
      <c r="J384" s="1">
        <v>10.4172958462933</v>
      </c>
    </row>
    <row r="385" spans="1:10" x14ac:dyDescent="0.25">
      <c r="A385" t="s">
        <v>186</v>
      </c>
      <c r="B385" t="s">
        <v>61</v>
      </c>
      <c r="C385" t="s">
        <v>88</v>
      </c>
      <c r="D385">
        <v>14</v>
      </c>
      <c r="E385" s="36">
        <v>0.13500000000000001</v>
      </c>
      <c r="F385" s="1">
        <v>15.349422194549501</v>
      </c>
      <c r="J385" s="1">
        <v>15.9569868509026</v>
      </c>
    </row>
    <row r="386" spans="1:10" x14ac:dyDescent="0.25">
      <c r="A386" t="s">
        <v>186</v>
      </c>
      <c r="B386" t="s">
        <v>61</v>
      </c>
      <c r="C386" t="s">
        <v>81</v>
      </c>
      <c r="D386">
        <v>13</v>
      </c>
      <c r="E386" s="36">
        <v>0.125</v>
      </c>
      <c r="F386" s="1">
        <v>33.074580126065698</v>
      </c>
      <c r="J386" s="1">
        <v>37.075582573454902</v>
      </c>
    </row>
    <row r="387" spans="1:10" x14ac:dyDescent="0.25">
      <c r="A387" t="s">
        <v>186</v>
      </c>
      <c r="B387" t="s">
        <v>61</v>
      </c>
      <c r="C387" t="s">
        <v>76</v>
      </c>
      <c r="D387">
        <v>13</v>
      </c>
      <c r="E387" s="36">
        <v>0.125</v>
      </c>
      <c r="F387" s="1">
        <v>35.317239102669099</v>
      </c>
      <c r="J387" s="1">
        <v>28.2733161953728</v>
      </c>
    </row>
    <row r="388" spans="1:10" x14ac:dyDescent="0.25">
      <c r="A388" t="s">
        <v>186</v>
      </c>
      <c r="B388" t="s">
        <v>61</v>
      </c>
      <c r="C388" t="s">
        <v>77</v>
      </c>
      <c r="D388">
        <v>23</v>
      </c>
      <c r="E388" s="36">
        <v>0.221</v>
      </c>
      <c r="F388" s="1">
        <v>41.883369857533999</v>
      </c>
      <c r="H388" s="1">
        <v>18.485157421289401</v>
      </c>
      <c r="J388" s="1">
        <v>41.837318215430102</v>
      </c>
    </row>
    <row r="389" spans="1:10" x14ac:dyDescent="0.25">
      <c r="A389" t="s">
        <v>186</v>
      </c>
      <c r="B389" t="s">
        <v>61</v>
      </c>
      <c r="C389" t="s">
        <v>82</v>
      </c>
      <c r="D389">
        <v>21</v>
      </c>
      <c r="E389" s="36">
        <v>0.20200000000000001</v>
      </c>
      <c r="F389" s="1">
        <v>45.376028913626399</v>
      </c>
      <c r="H389" s="1">
        <v>13.3626732932252</v>
      </c>
      <c r="J389" s="1">
        <v>49.654998710010297</v>
      </c>
    </row>
    <row r="390" spans="1:10" x14ac:dyDescent="0.25">
      <c r="A390" t="s">
        <v>186</v>
      </c>
      <c r="B390" t="s">
        <v>61</v>
      </c>
      <c r="C390" t="s">
        <v>83</v>
      </c>
      <c r="D390">
        <v>20</v>
      </c>
      <c r="E390" s="36">
        <v>0.192</v>
      </c>
      <c r="F390" s="1">
        <v>59.9609747650263</v>
      </c>
      <c r="H390" s="1">
        <v>26.988881062507101</v>
      </c>
      <c r="J390" s="1">
        <v>60.538935210299996</v>
      </c>
    </row>
    <row r="391" spans="1:10" x14ac:dyDescent="0.25">
      <c r="A391" t="s">
        <v>186</v>
      </c>
      <c r="B391" t="s">
        <v>62</v>
      </c>
      <c r="C391" t="s">
        <v>79</v>
      </c>
      <c r="D391">
        <v>14</v>
      </c>
      <c r="E391" s="36">
        <v>3.5999999999999997E-2</v>
      </c>
      <c r="F391" s="1">
        <v>43.614063421520697</v>
      </c>
      <c r="J391" s="1">
        <v>42.924151696606799</v>
      </c>
    </row>
    <row r="392" spans="1:10" x14ac:dyDescent="0.25">
      <c r="A392" t="s">
        <v>186</v>
      </c>
      <c r="B392" t="s">
        <v>62</v>
      </c>
      <c r="C392" t="s">
        <v>80</v>
      </c>
      <c r="D392">
        <v>54</v>
      </c>
      <c r="E392" s="36">
        <v>0.13800000000000001</v>
      </c>
      <c r="F392" s="1">
        <v>22.978305937263599</v>
      </c>
      <c r="G392" s="1">
        <v>13.451847185241499</v>
      </c>
      <c r="H392" s="1">
        <v>17.017738229396901</v>
      </c>
      <c r="I392" s="1">
        <v>26.138708651399501</v>
      </c>
      <c r="J392" s="1">
        <v>22.131615529738902</v>
      </c>
    </row>
    <row r="393" spans="1:10" x14ac:dyDescent="0.25">
      <c r="A393" t="s">
        <v>186</v>
      </c>
      <c r="B393" t="s">
        <v>62</v>
      </c>
      <c r="C393" t="s">
        <v>81</v>
      </c>
      <c r="D393">
        <v>98</v>
      </c>
      <c r="E393" s="36">
        <v>0.251</v>
      </c>
      <c r="F393" s="1">
        <v>17.959758115054999</v>
      </c>
      <c r="G393" s="1">
        <v>11.9582529335072</v>
      </c>
      <c r="H393" s="1">
        <v>16.462935541572001</v>
      </c>
      <c r="I393" s="1">
        <v>22.0704188637947</v>
      </c>
      <c r="J393" s="1">
        <v>17.853730772905301</v>
      </c>
    </row>
    <row r="394" spans="1:10" x14ac:dyDescent="0.25">
      <c r="A394" t="s">
        <v>186</v>
      </c>
      <c r="B394" t="s">
        <v>62</v>
      </c>
      <c r="C394" t="s">
        <v>76</v>
      </c>
      <c r="D394">
        <v>143</v>
      </c>
      <c r="E394" s="36">
        <v>0.36599999999999999</v>
      </c>
      <c r="F394" s="1">
        <v>15.022232281061999</v>
      </c>
      <c r="G394" s="1">
        <v>8.52855573860516</v>
      </c>
      <c r="H394" s="1">
        <v>13.7203918076581</v>
      </c>
      <c r="I394" s="1">
        <v>18.6987012791475</v>
      </c>
      <c r="J394" s="1">
        <v>15.076436342767099</v>
      </c>
    </row>
    <row r="395" spans="1:10" x14ac:dyDescent="0.25">
      <c r="A395" t="s">
        <v>186</v>
      </c>
      <c r="B395" t="s">
        <v>62</v>
      </c>
      <c r="C395" t="s">
        <v>77</v>
      </c>
      <c r="D395">
        <v>40</v>
      </c>
      <c r="E395" s="36">
        <v>0.10199999999999999</v>
      </c>
      <c r="F395" s="1">
        <v>15.824402549776501</v>
      </c>
      <c r="G395" s="1">
        <v>7.7528007322662997</v>
      </c>
      <c r="H395" s="1">
        <v>13.508678333175</v>
      </c>
      <c r="I395" s="1">
        <v>16.886549270857302</v>
      </c>
      <c r="J395" s="1">
        <v>15.616418334042899</v>
      </c>
    </row>
    <row r="396" spans="1:10" x14ac:dyDescent="0.25">
      <c r="A396" t="s">
        <v>186</v>
      </c>
      <c r="B396" t="s">
        <v>62</v>
      </c>
      <c r="C396" t="s">
        <v>82</v>
      </c>
      <c r="D396">
        <v>30</v>
      </c>
      <c r="E396" s="36">
        <v>7.6999999999999999E-2</v>
      </c>
      <c r="F396" s="1">
        <v>16.189177269368301</v>
      </c>
      <c r="H396" s="1">
        <v>16.153564182054598</v>
      </c>
      <c r="J396" s="1">
        <v>15.286494061757701</v>
      </c>
    </row>
    <row r="397" spans="1:10" x14ac:dyDescent="0.25">
      <c r="A397" t="s">
        <v>186</v>
      </c>
      <c r="B397" t="s">
        <v>62</v>
      </c>
      <c r="C397" t="s">
        <v>83</v>
      </c>
      <c r="D397">
        <v>12</v>
      </c>
      <c r="E397" s="36">
        <v>3.1E-2</v>
      </c>
      <c r="F397" s="1">
        <v>13.5818067269698</v>
      </c>
      <c r="J397" s="1">
        <v>14.0786608324005</v>
      </c>
    </row>
    <row r="398" spans="1:10" x14ac:dyDescent="0.25">
      <c r="A398" t="s">
        <v>186</v>
      </c>
      <c r="B398" t="s">
        <v>63</v>
      </c>
      <c r="C398" t="s">
        <v>79</v>
      </c>
      <c r="D398">
        <v>21</v>
      </c>
      <c r="E398" s="36">
        <v>0.13</v>
      </c>
      <c r="F398" s="1">
        <v>25.7939129129736</v>
      </c>
      <c r="H398" s="1">
        <v>31.2695652173913</v>
      </c>
      <c r="J398" s="1">
        <v>26.4874115983027</v>
      </c>
    </row>
    <row r="399" spans="1:10" x14ac:dyDescent="0.25">
      <c r="A399" t="s">
        <v>186</v>
      </c>
      <c r="B399" t="s">
        <v>63</v>
      </c>
      <c r="C399" t="s">
        <v>80</v>
      </c>
      <c r="D399">
        <v>39</v>
      </c>
      <c r="E399" s="36">
        <v>0.24099999999999999</v>
      </c>
      <c r="F399" s="1">
        <v>20.4878695169349</v>
      </c>
      <c r="H399" s="1">
        <v>18.3772151898734</v>
      </c>
      <c r="J399" s="1">
        <v>20.048590049687</v>
      </c>
    </row>
    <row r="400" spans="1:10" x14ac:dyDescent="0.25">
      <c r="A400" t="s">
        <v>186</v>
      </c>
      <c r="B400" t="s">
        <v>63</v>
      </c>
      <c r="C400" t="s">
        <v>81</v>
      </c>
      <c r="D400">
        <v>28</v>
      </c>
      <c r="E400" s="36">
        <v>0.17299999999999999</v>
      </c>
      <c r="F400" s="1">
        <v>17.763576394138301</v>
      </c>
      <c r="H400" s="1">
        <v>12.112345476424901</v>
      </c>
      <c r="J400" s="1">
        <v>15.983777227472601</v>
      </c>
    </row>
    <row r="401" spans="1:10" x14ac:dyDescent="0.25">
      <c r="A401" t="s">
        <v>186</v>
      </c>
      <c r="B401" t="s">
        <v>63</v>
      </c>
      <c r="C401" t="s">
        <v>76</v>
      </c>
      <c r="D401">
        <v>37</v>
      </c>
      <c r="E401" s="36">
        <v>0.22800000000000001</v>
      </c>
      <c r="F401" s="1">
        <v>34.904987376977601</v>
      </c>
      <c r="H401" s="1">
        <v>14.541066892464</v>
      </c>
      <c r="J401" s="1">
        <v>35.6320336654071</v>
      </c>
    </row>
    <row r="402" spans="1:10" x14ac:dyDescent="0.25">
      <c r="A402" t="s">
        <v>186</v>
      </c>
      <c r="B402" t="s">
        <v>63</v>
      </c>
      <c r="C402" t="s">
        <v>77</v>
      </c>
      <c r="D402">
        <v>20</v>
      </c>
      <c r="E402" s="36">
        <v>0.123</v>
      </c>
      <c r="F402" s="1">
        <v>31.047869281918398</v>
      </c>
      <c r="H402" s="1">
        <v>12.907487031773201</v>
      </c>
      <c r="J402" s="1">
        <v>33.004973745624298</v>
      </c>
    </row>
    <row r="403" spans="1:10" x14ac:dyDescent="0.25">
      <c r="A403" t="s">
        <v>186</v>
      </c>
      <c r="B403" t="s">
        <v>63</v>
      </c>
      <c r="C403" t="s">
        <v>78</v>
      </c>
      <c r="D403">
        <v>17</v>
      </c>
      <c r="E403" s="36">
        <v>0.105</v>
      </c>
      <c r="F403" s="1">
        <v>26.344318664097301</v>
      </c>
      <c r="J403" s="1">
        <v>24.3175921955403</v>
      </c>
    </row>
    <row r="404" spans="1:10" x14ac:dyDescent="0.25">
      <c r="A404" t="s">
        <v>186</v>
      </c>
      <c r="B404" t="s">
        <v>64</v>
      </c>
      <c r="C404" t="s">
        <v>84</v>
      </c>
      <c r="D404">
        <v>19</v>
      </c>
      <c r="E404" s="36">
        <v>8.0000000000000002E-3</v>
      </c>
      <c r="F404" s="1">
        <v>20.530090173241</v>
      </c>
      <c r="J404" s="1">
        <v>20.443857331572001</v>
      </c>
    </row>
    <row r="405" spans="1:10" x14ac:dyDescent="0.25">
      <c r="A405" t="s">
        <v>186</v>
      </c>
      <c r="B405" t="s">
        <v>64</v>
      </c>
      <c r="C405" t="s">
        <v>85</v>
      </c>
      <c r="D405">
        <v>175</v>
      </c>
      <c r="E405" s="36">
        <v>7.5999999999999998E-2</v>
      </c>
      <c r="F405" s="1">
        <v>18.295483677928601</v>
      </c>
      <c r="G405" s="1">
        <v>12.0939502691618</v>
      </c>
      <c r="H405" s="1">
        <v>16.3010752688172</v>
      </c>
      <c r="I405" s="1">
        <v>23.7223523898782</v>
      </c>
      <c r="J405" s="1">
        <v>18.0604254066387</v>
      </c>
    </row>
    <row r="406" spans="1:10" x14ac:dyDescent="0.25">
      <c r="A406" t="s">
        <v>186</v>
      </c>
      <c r="B406" t="s">
        <v>64</v>
      </c>
      <c r="C406" t="s">
        <v>86</v>
      </c>
      <c r="D406">
        <v>988</v>
      </c>
      <c r="E406" s="36">
        <v>0.42899999999999999</v>
      </c>
      <c r="F406" s="1">
        <v>13.5720043706991</v>
      </c>
      <c r="G406" s="1">
        <v>9.5054364709537094</v>
      </c>
      <c r="H406" s="1">
        <v>12.3467557251908</v>
      </c>
      <c r="I406" s="1">
        <v>16.661047619047601</v>
      </c>
      <c r="J406" s="1">
        <v>13.333321370251401</v>
      </c>
    </row>
    <row r="407" spans="1:10" x14ac:dyDescent="0.25">
      <c r="A407" t="s">
        <v>186</v>
      </c>
      <c r="B407" t="s">
        <v>64</v>
      </c>
      <c r="C407" t="s">
        <v>80</v>
      </c>
      <c r="D407">
        <v>696</v>
      </c>
      <c r="E407" s="36">
        <v>0.30199999999999999</v>
      </c>
      <c r="F407" s="1">
        <v>11.517606673412301</v>
      </c>
      <c r="G407" s="1">
        <v>8.1754789272030592</v>
      </c>
      <c r="H407" s="1">
        <v>10.8708834966781</v>
      </c>
      <c r="I407" s="1">
        <v>13.885345442654099</v>
      </c>
      <c r="J407" s="1">
        <v>11.465042706709101</v>
      </c>
    </row>
    <row r="408" spans="1:10" x14ac:dyDescent="0.25">
      <c r="A408" t="s">
        <v>186</v>
      </c>
      <c r="B408" t="s">
        <v>64</v>
      </c>
      <c r="C408" t="s">
        <v>81</v>
      </c>
      <c r="D408">
        <v>296</v>
      </c>
      <c r="E408" s="36">
        <v>0.128</v>
      </c>
      <c r="F408" s="1">
        <v>10.2741653443523</v>
      </c>
      <c r="G408" s="1">
        <v>6.6141426880478003</v>
      </c>
      <c r="H408" s="1">
        <v>9.0685750508791205</v>
      </c>
      <c r="I408" s="1">
        <v>13.0835988696515</v>
      </c>
      <c r="J408" s="1">
        <v>10.228951900694399</v>
      </c>
    </row>
    <row r="409" spans="1:10" x14ac:dyDescent="0.25">
      <c r="A409" t="s">
        <v>186</v>
      </c>
      <c r="B409" t="s">
        <v>64</v>
      </c>
      <c r="C409" t="s">
        <v>76</v>
      </c>
      <c r="D409">
        <v>99</v>
      </c>
      <c r="E409" s="36">
        <v>4.2999999999999997E-2</v>
      </c>
      <c r="F409" s="1">
        <v>8.9974395658670492</v>
      </c>
      <c r="G409" s="1">
        <v>5.5817237319417004</v>
      </c>
      <c r="H409" s="1">
        <v>8.3991067803491699</v>
      </c>
      <c r="I409" s="1">
        <v>12.0391521773448</v>
      </c>
      <c r="J409" s="1">
        <v>8.9424862826275007</v>
      </c>
    </row>
    <row r="410" spans="1:10" x14ac:dyDescent="0.25">
      <c r="A410" t="s">
        <v>186</v>
      </c>
      <c r="B410" t="s">
        <v>64</v>
      </c>
      <c r="C410" t="s">
        <v>77</v>
      </c>
      <c r="D410">
        <v>19</v>
      </c>
      <c r="E410" s="36">
        <v>8.0000000000000002E-3</v>
      </c>
      <c r="F410" s="1">
        <v>9.8727388235996507</v>
      </c>
      <c r="J410" s="1">
        <v>9.8019462910448905</v>
      </c>
    </row>
    <row r="411" spans="1:10" x14ac:dyDescent="0.25">
      <c r="A411" t="s">
        <v>186</v>
      </c>
      <c r="B411" t="s">
        <v>64</v>
      </c>
      <c r="C411" t="s">
        <v>78</v>
      </c>
      <c r="D411">
        <v>12</v>
      </c>
      <c r="E411" s="36">
        <v>5.0000000000000001E-3</v>
      </c>
      <c r="F411" s="1">
        <v>9.9317292640274708</v>
      </c>
      <c r="J411" s="1">
        <v>9.2435508727260505</v>
      </c>
    </row>
    <row r="412" spans="1:10" x14ac:dyDescent="0.25">
      <c r="A412" t="s">
        <v>186</v>
      </c>
      <c r="B412" t="s">
        <v>65</v>
      </c>
      <c r="C412" t="s">
        <v>87</v>
      </c>
      <c r="D412">
        <v>29</v>
      </c>
      <c r="E412" s="36">
        <v>5.8999999999999997E-2</v>
      </c>
      <c r="F412" s="1">
        <v>146.02744153149601</v>
      </c>
      <c r="H412" s="1">
        <v>76.363636363636402</v>
      </c>
      <c r="J412" s="1">
        <v>135.76643871646499</v>
      </c>
    </row>
    <row r="413" spans="1:10" x14ac:dyDescent="0.25">
      <c r="A413" t="s">
        <v>186</v>
      </c>
      <c r="B413" t="s">
        <v>65</v>
      </c>
      <c r="C413" t="s">
        <v>86</v>
      </c>
      <c r="D413">
        <v>58</v>
      </c>
      <c r="E413" s="36">
        <v>0.11799999999999999</v>
      </c>
      <c r="F413" s="1">
        <v>81.834250322994507</v>
      </c>
      <c r="G413" s="1">
        <v>9.5776171811203703</v>
      </c>
      <c r="H413" s="1">
        <v>40.8531055900621</v>
      </c>
      <c r="I413" s="1">
        <v>137.77521259633301</v>
      </c>
      <c r="J413" s="1">
        <v>76.758335979676104</v>
      </c>
    </row>
    <row r="414" spans="1:10" x14ac:dyDescent="0.25">
      <c r="A414" t="s">
        <v>186</v>
      </c>
      <c r="B414" t="s">
        <v>65</v>
      </c>
      <c r="C414" t="s">
        <v>80</v>
      </c>
      <c r="D414">
        <v>56</v>
      </c>
      <c r="E414" s="36">
        <v>0.114</v>
      </c>
      <c r="F414" s="1">
        <v>74.267331515910698</v>
      </c>
      <c r="G414" s="1">
        <v>16.163470319634701</v>
      </c>
      <c r="H414" s="1">
        <v>50.5718100072027</v>
      </c>
      <c r="I414" s="1">
        <v>101.63174825174799</v>
      </c>
      <c r="J414" s="1">
        <v>70.649128990031201</v>
      </c>
    </row>
    <row r="415" spans="1:10" x14ac:dyDescent="0.25">
      <c r="A415" t="s">
        <v>186</v>
      </c>
      <c r="B415" t="s">
        <v>65</v>
      </c>
      <c r="C415" t="s">
        <v>81</v>
      </c>
      <c r="D415">
        <v>55</v>
      </c>
      <c r="E415" s="36">
        <v>0.112</v>
      </c>
      <c r="F415" s="1">
        <v>60.537980707797999</v>
      </c>
      <c r="G415" s="1">
        <v>17.270442970321898</v>
      </c>
      <c r="H415" s="1">
        <v>38.198748043818497</v>
      </c>
      <c r="I415" s="1">
        <v>98.0446208918964</v>
      </c>
      <c r="J415" s="1">
        <v>58.092138348642699</v>
      </c>
    </row>
    <row r="416" spans="1:10" x14ac:dyDescent="0.25">
      <c r="A416" t="s">
        <v>186</v>
      </c>
      <c r="B416" t="s">
        <v>65</v>
      </c>
      <c r="C416" t="s">
        <v>76</v>
      </c>
      <c r="D416">
        <v>100</v>
      </c>
      <c r="E416" s="36">
        <v>0.20399999999999999</v>
      </c>
      <c r="F416" s="1">
        <v>52.439662188020101</v>
      </c>
      <c r="G416" s="1">
        <v>19.865565035467899</v>
      </c>
      <c r="H416" s="1">
        <v>47.036869965311602</v>
      </c>
      <c r="I416" s="1">
        <v>72.040676920478703</v>
      </c>
      <c r="J416" s="1">
        <v>51.8837578765106</v>
      </c>
    </row>
    <row r="417" spans="1:10" x14ac:dyDescent="0.25">
      <c r="A417" t="s">
        <v>186</v>
      </c>
      <c r="B417" t="s">
        <v>65</v>
      </c>
      <c r="C417" t="s">
        <v>77</v>
      </c>
      <c r="D417">
        <v>108</v>
      </c>
      <c r="E417" s="36">
        <v>0.22</v>
      </c>
      <c r="F417" s="1">
        <v>37.516974668620598</v>
      </c>
      <c r="G417" s="1">
        <v>17.7087962428926</v>
      </c>
      <c r="H417" s="1">
        <v>31.472121554706799</v>
      </c>
      <c r="I417" s="1">
        <v>54.119043690924599</v>
      </c>
      <c r="J417" s="1">
        <v>36.979986933474599</v>
      </c>
    </row>
    <row r="418" spans="1:10" x14ac:dyDescent="0.25">
      <c r="A418" t="s">
        <v>186</v>
      </c>
      <c r="B418" t="s">
        <v>65</v>
      </c>
      <c r="C418" t="s">
        <v>82</v>
      </c>
      <c r="D418">
        <v>71</v>
      </c>
      <c r="E418" s="36">
        <v>0.14499999999999999</v>
      </c>
      <c r="F418" s="1">
        <v>33.990797678645997</v>
      </c>
      <c r="G418" s="1">
        <v>11.0570937322258</v>
      </c>
      <c r="H418" s="1">
        <v>22.311488488716702</v>
      </c>
      <c r="I418" s="1">
        <v>49.052380759075298</v>
      </c>
      <c r="J418" s="1">
        <v>34.254297128094699</v>
      </c>
    </row>
    <row r="419" spans="1:10" x14ac:dyDescent="0.25">
      <c r="A419" t="s">
        <v>186</v>
      </c>
      <c r="B419" t="s">
        <v>65</v>
      </c>
      <c r="C419" t="s">
        <v>83</v>
      </c>
      <c r="D419">
        <v>14</v>
      </c>
      <c r="E419" s="36">
        <v>2.9000000000000001E-2</v>
      </c>
      <c r="F419" s="1">
        <v>19.0041890125718</v>
      </c>
      <c r="J419" s="1">
        <v>18.3657036497532</v>
      </c>
    </row>
    <row r="420" spans="1:10" x14ac:dyDescent="0.25"/>
    <row r="421" spans="1:10" x14ac:dyDescent="0.25"/>
    <row r="422" spans="1:10"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1" tint="0.499984740745262"/>
  </sheetPr>
  <dimension ref="A1:H66"/>
  <sheetViews>
    <sheetView zoomScale="90" zoomScaleNormal="90" workbookViewId="0">
      <selection activeCell="J4" sqref="J4"/>
    </sheetView>
  </sheetViews>
  <sheetFormatPr defaultColWidth="10.7109375" defaultRowHeight="15" customHeight="1" x14ac:dyDescent="0.25"/>
  <cols>
    <col min="1" max="1" width="14.7109375" customWidth="1"/>
    <col min="2" max="2" width="71.42578125" customWidth="1"/>
    <col min="3" max="3" width="24" customWidth="1"/>
    <col min="4" max="8" width="24" style="1" customWidth="1"/>
  </cols>
  <sheetData>
    <row r="1" spans="1:8" ht="68.45" customHeight="1" x14ac:dyDescent="0.25">
      <c r="A1" s="37" t="s">
        <v>134</v>
      </c>
      <c r="B1" s="38" t="s">
        <v>135</v>
      </c>
      <c r="C1" s="38" t="s">
        <v>106</v>
      </c>
      <c r="D1" s="39" t="s">
        <v>187</v>
      </c>
      <c r="E1" s="39" t="s">
        <v>188</v>
      </c>
      <c r="F1" s="39" t="s">
        <v>189</v>
      </c>
      <c r="G1" s="39" t="s">
        <v>190</v>
      </c>
      <c r="H1" s="39" t="s">
        <v>191</v>
      </c>
    </row>
    <row r="2" spans="1:8" x14ac:dyDescent="0.25">
      <c r="A2" t="s">
        <v>186</v>
      </c>
      <c r="B2" t="s">
        <v>1</v>
      </c>
      <c r="C2">
        <v>54</v>
      </c>
      <c r="D2" s="1">
        <v>25.741677337155899</v>
      </c>
      <c r="E2" s="1">
        <v>10.2172115384615</v>
      </c>
      <c r="F2" s="1">
        <v>16.9599283944756</v>
      </c>
      <c r="G2" s="1">
        <v>25.036492377729498</v>
      </c>
      <c r="H2" s="1">
        <v>18.197803164604299</v>
      </c>
    </row>
    <row r="3" spans="1:8" x14ac:dyDescent="0.25">
      <c r="A3" t="s">
        <v>186</v>
      </c>
      <c r="B3" t="s">
        <v>2</v>
      </c>
      <c r="C3">
        <v>4041</v>
      </c>
      <c r="D3" s="1">
        <v>10.5413927781323</v>
      </c>
      <c r="E3" s="1">
        <v>7.4671246319921503</v>
      </c>
      <c r="F3" s="1">
        <v>10.267652992602599</v>
      </c>
      <c r="G3" s="1">
        <v>13.307692307692299</v>
      </c>
      <c r="H3" s="1">
        <v>8.8631154746523304</v>
      </c>
    </row>
    <row r="4" spans="1:8" x14ac:dyDescent="0.25">
      <c r="A4" t="s">
        <v>186</v>
      </c>
      <c r="B4" t="s">
        <v>3</v>
      </c>
      <c r="C4">
        <v>10407</v>
      </c>
      <c r="D4" s="1">
        <v>5.2992132658398896</v>
      </c>
      <c r="E4" s="1">
        <v>0.98501222982079595</v>
      </c>
      <c r="F4" s="1">
        <v>3.5770171149144301</v>
      </c>
      <c r="G4" s="1">
        <v>7.2909769335142496</v>
      </c>
      <c r="H4" s="1">
        <v>4.5703663816708797</v>
      </c>
    </row>
    <row r="5" spans="1:8" x14ac:dyDescent="0.25">
      <c r="A5" t="s">
        <v>186</v>
      </c>
      <c r="B5" t="s">
        <v>4</v>
      </c>
      <c r="C5">
        <v>7824</v>
      </c>
      <c r="D5" s="1">
        <v>6.5839440531941298</v>
      </c>
      <c r="E5" s="1">
        <v>2.4561310782241002</v>
      </c>
      <c r="F5" s="1">
        <v>4.9368123743049797</v>
      </c>
      <c r="G5" s="1">
        <v>8.4597576091683209</v>
      </c>
      <c r="H5" s="1">
        <v>5.0686916763476004</v>
      </c>
    </row>
    <row r="6" spans="1:8" x14ac:dyDescent="0.25">
      <c r="A6" t="s">
        <v>186</v>
      </c>
      <c r="B6" t="s">
        <v>5</v>
      </c>
      <c r="C6">
        <v>2015</v>
      </c>
      <c r="D6" s="1">
        <v>5.6021108526724399</v>
      </c>
      <c r="E6" s="1">
        <v>2.2815809217924898</v>
      </c>
      <c r="F6" s="1">
        <v>4.5138592750533002</v>
      </c>
      <c r="G6" s="1">
        <v>7.4913056096882604</v>
      </c>
      <c r="H6" s="1">
        <v>4.2148964055081297</v>
      </c>
    </row>
    <row r="7" spans="1:8" x14ac:dyDescent="0.25">
      <c r="A7" t="s">
        <v>186</v>
      </c>
      <c r="B7" t="s">
        <v>6</v>
      </c>
      <c r="C7">
        <v>1560</v>
      </c>
      <c r="D7" s="1">
        <v>6.6013637535936001</v>
      </c>
      <c r="E7" s="1">
        <v>2.6754712177403701</v>
      </c>
      <c r="F7" s="1">
        <v>5.0741772573796897</v>
      </c>
      <c r="G7" s="1">
        <v>8.4483384056548196</v>
      </c>
      <c r="H7" s="1">
        <v>5.9022787523553797</v>
      </c>
    </row>
    <row r="8" spans="1:8" x14ac:dyDescent="0.25">
      <c r="A8" t="s">
        <v>186</v>
      </c>
      <c r="B8" t="s">
        <v>7</v>
      </c>
      <c r="C8">
        <v>6146</v>
      </c>
      <c r="D8" s="1">
        <v>5.7369953527621602</v>
      </c>
      <c r="E8" s="1">
        <v>2.21566060963892</v>
      </c>
      <c r="F8" s="1">
        <v>4.4496696035242298</v>
      </c>
      <c r="G8" s="1">
        <v>7.5742823421199601</v>
      </c>
      <c r="H8" s="1">
        <v>4.6210393933877496</v>
      </c>
    </row>
    <row r="9" spans="1:8" x14ac:dyDescent="0.25">
      <c r="A9" t="s">
        <v>186</v>
      </c>
      <c r="B9" t="s">
        <v>8</v>
      </c>
      <c r="C9">
        <v>6680</v>
      </c>
      <c r="D9" s="1">
        <v>7.6460138848818699</v>
      </c>
      <c r="E9" s="1">
        <v>2.93037294426244</v>
      </c>
      <c r="F9" s="1">
        <v>5.6459541062801897</v>
      </c>
      <c r="G9" s="1">
        <v>9.4892365619983394</v>
      </c>
      <c r="H9" s="1">
        <v>7.4695726020027298</v>
      </c>
    </row>
    <row r="10" spans="1:8" x14ac:dyDescent="0.25">
      <c r="A10" t="s">
        <v>186</v>
      </c>
      <c r="B10" t="s">
        <v>9</v>
      </c>
      <c r="C10">
        <v>8443</v>
      </c>
      <c r="D10" s="1">
        <v>14.152103302286401</v>
      </c>
      <c r="E10" s="1">
        <v>6.5058896895787104</v>
      </c>
      <c r="F10" s="1">
        <v>11.206225680933899</v>
      </c>
      <c r="G10" s="1">
        <v>17.8947718947719</v>
      </c>
      <c r="H10" s="1">
        <v>10.394566210796</v>
      </c>
    </row>
    <row r="11" spans="1:8" x14ac:dyDescent="0.25">
      <c r="A11" t="s">
        <v>186</v>
      </c>
      <c r="B11" t="s">
        <v>10</v>
      </c>
      <c r="C11">
        <v>8424</v>
      </c>
      <c r="D11" s="1">
        <v>10.886336036687901</v>
      </c>
      <c r="E11" s="1">
        <v>5.12431914788454</v>
      </c>
      <c r="F11" s="1">
        <v>9.0279056565845295</v>
      </c>
      <c r="G11" s="1">
        <v>14.4591054803684</v>
      </c>
      <c r="H11" s="1">
        <v>9.3963470155355004</v>
      </c>
    </row>
    <row r="12" spans="1:8" x14ac:dyDescent="0.25">
      <c r="A12" t="s">
        <v>186</v>
      </c>
      <c r="B12" t="s">
        <v>11</v>
      </c>
      <c r="C12">
        <v>71</v>
      </c>
      <c r="D12" s="1">
        <v>11.9658879138183</v>
      </c>
      <c r="E12" s="1">
        <v>3.2746371162983698</v>
      </c>
      <c r="F12" s="1">
        <v>9.6059259259259306</v>
      </c>
      <c r="G12" s="1">
        <v>15.2029202233878</v>
      </c>
      <c r="H12" s="1">
        <v>12.214047920143701</v>
      </c>
    </row>
    <row r="13" spans="1:8" x14ac:dyDescent="0.25">
      <c r="A13" t="s">
        <v>186</v>
      </c>
      <c r="B13" t="s">
        <v>12</v>
      </c>
      <c r="C13">
        <v>453</v>
      </c>
      <c r="D13" s="1">
        <v>10.748118224366699</v>
      </c>
      <c r="E13" s="1">
        <v>6.4577164875278896</v>
      </c>
      <c r="F13" s="1">
        <v>9.5457105719237401</v>
      </c>
      <c r="G13" s="1">
        <v>14.0771375464684</v>
      </c>
      <c r="H13" s="1">
        <v>7.8993796961184097</v>
      </c>
    </row>
    <row r="14" spans="1:8" x14ac:dyDescent="0.25">
      <c r="A14" t="s">
        <v>186</v>
      </c>
      <c r="B14" t="s">
        <v>13</v>
      </c>
      <c r="C14">
        <v>43</v>
      </c>
      <c r="D14" s="1">
        <v>3.8244154664833299</v>
      </c>
      <c r="E14" s="1">
        <v>0.84544034025577297</v>
      </c>
      <c r="F14" s="1">
        <v>2.2014508928571401</v>
      </c>
      <c r="G14" s="1">
        <v>6.3232966657659304</v>
      </c>
      <c r="H14" s="1">
        <v>3.49911736312233</v>
      </c>
    </row>
    <row r="15" spans="1:8" x14ac:dyDescent="0.25">
      <c r="A15" t="s">
        <v>186</v>
      </c>
      <c r="B15" t="s">
        <v>14</v>
      </c>
      <c r="C15">
        <v>3668</v>
      </c>
      <c r="D15" s="1">
        <v>10.3908629381087</v>
      </c>
      <c r="E15" s="1">
        <v>6.2554638879489204</v>
      </c>
      <c r="F15" s="1">
        <v>9.5844683426443193</v>
      </c>
      <c r="G15" s="1">
        <v>13.6982522580186</v>
      </c>
      <c r="H15" s="1">
        <v>8.0364344191314192</v>
      </c>
    </row>
    <row r="16" spans="1:8" x14ac:dyDescent="0.25">
      <c r="A16" t="s">
        <v>186</v>
      </c>
      <c r="B16" t="s">
        <v>15</v>
      </c>
    </row>
    <row r="17" spans="1:8" x14ac:dyDescent="0.25">
      <c r="A17" t="s">
        <v>186</v>
      </c>
      <c r="B17" t="s">
        <v>16</v>
      </c>
      <c r="C17">
        <v>44</v>
      </c>
      <c r="D17" s="1">
        <v>9.4802689559332105</v>
      </c>
      <c r="E17" s="1">
        <v>2.8152727131707902</v>
      </c>
      <c r="F17" s="1">
        <v>9.8583746667326597</v>
      </c>
      <c r="G17" s="1">
        <v>14.096772785473201</v>
      </c>
      <c r="H17" s="1">
        <v>8.4168635549023598</v>
      </c>
    </row>
    <row r="18" spans="1:8" x14ac:dyDescent="0.25">
      <c r="A18" t="s">
        <v>186</v>
      </c>
      <c r="B18" t="s">
        <v>17</v>
      </c>
      <c r="C18">
        <v>117</v>
      </c>
      <c r="D18" s="1">
        <v>9.4816846019581806</v>
      </c>
      <c r="E18" s="1">
        <v>2.5157068062827199</v>
      </c>
      <c r="F18" s="1">
        <v>6.9034090909090899</v>
      </c>
      <c r="G18" s="1">
        <v>12.9481481481481</v>
      </c>
      <c r="H18" s="1">
        <v>6.8322493752725899</v>
      </c>
    </row>
    <row r="19" spans="1:8" x14ac:dyDescent="0.25">
      <c r="A19" t="s">
        <v>186</v>
      </c>
      <c r="B19" t="s">
        <v>18</v>
      </c>
      <c r="C19">
        <v>1841</v>
      </c>
      <c r="D19" s="1">
        <v>7.4630823150246401</v>
      </c>
      <c r="E19" s="1">
        <v>1.75824175824176</v>
      </c>
      <c r="F19" s="1">
        <v>4.9471698113207498</v>
      </c>
      <c r="G19" s="1">
        <v>9.8878676470588207</v>
      </c>
      <c r="H19" s="1">
        <v>5.0946845328330701</v>
      </c>
    </row>
    <row r="20" spans="1:8" x14ac:dyDescent="0.25">
      <c r="A20" t="s">
        <v>186</v>
      </c>
      <c r="B20" t="s">
        <v>19</v>
      </c>
      <c r="C20">
        <v>8105</v>
      </c>
      <c r="D20" s="1">
        <v>9.3990242139930107</v>
      </c>
      <c r="E20" s="1">
        <v>2.44961240310078</v>
      </c>
      <c r="F20" s="1">
        <v>6.39589905362776</v>
      </c>
      <c r="G20" s="1">
        <v>12.3333333333333</v>
      </c>
      <c r="H20" s="1">
        <v>6.3676204759620099</v>
      </c>
    </row>
    <row r="21" spans="1:8" x14ac:dyDescent="0.25">
      <c r="A21" t="s">
        <v>186</v>
      </c>
      <c r="B21" t="s">
        <v>20</v>
      </c>
      <c r="C21">
        <v>55</v>
      </c>
      <c r="D21" s="1">
        <v>13.577345609139901</v>
      </c>
      <c r="E21" s="1">
        <v>4.32632978723404</v>
      </c>
      <c r="F21" s="1">
        <v>9.6827586206896594</v>
      </c>
      <c r="G21" s="1">
        <v>15.457341269841301</v>
      </c>
      <c r="H21" s="1">
        <v>19.276319713689201</v>
      </c>
    </row>
    <row r="22" spans="1:8" x14ac:dyDescent="0.25">
      <c r="A22" t="s">
        <v>186</v>
      </c>
      <c r="B22" t="s">
        <v>21</v>
      </c>
      <c r="C22">
        <v>31961</v>
      </c>
      <c r="D22" s="1">
        <v>12.768365306480099</v>
      </c>
      <c r="E22" s="1">
        <v>8.0137931034482808</v>
      </c>
      <c r="F22" s="1">
        <v>11.8571428571429</v>
      </c>
      <c r="G22" s="1">
        <v>16.2258064516129</v>
      </c>
      <c r="H22" s="1">
        <v>12.5205478275321</v>
      </c>
    </row>
    <row r="23" spans="1:8" x14ac:dyDescent="0.25">
      <c r="A23" t="s">
        <v>186</v>
      </c>
      <c r="B23" t="s">
        <v>22</v>
      </c>
      <c r="C23">
        <v>212</v>
      </c>
      <c r="D23" s="1">
        <v>17.544629963957799</v>
      </c>
      <c r="E23" s="1">
        <v>2.6815320035219101</v>
      </c>
      <c r="F23" s="1">
        <v>7.3755656848016002</v>
      </c>
      <c r="G23" s="1">
        <v>18.5199859180941</v>
      </c>
      <c r="H23" s="1">
        <v>4.8928053386472596</v>
      </c>
    </row>
    <row r="24" spans="1:8" x14ac:dyDescent="0.25">
      <c r="A24" t="s">
        <v>186</v>
      </c>
      <c r="B24" t="s">
        <v>23</v>
      </c>
      <c r="C24">
        <v>174</v>
      </c>
      <c r="D24" s="1">
        <v>5.7048457955038003</v>
      </c>
      <c r="E24" s="1">
        <v>2.9655901647430198</v>
      </c>
      <c r="F24" s="1">
        <v>4.86239290736561</v>
      </c>
      <c r="G24" s="1">
        <v>7.2118043128131699</v>
      </c>
      <c r="H24" s="1">
        <v>4.8799413378933396</v>
      </c>
    </row>
    <row r="25" spans="1:8" x14ac:dyDescent="0.25">
      <c r="A25" t="s">
        <v>186</v>
      </c>
      <c r="B25" t="s">
        <v>24</v>
      </c>
      <c r="C25">
        <v>2000</v>
      </c>
      <c r="D25" s="1">
        <v>14.786858386789101</v>
      </c>
      <c r="E25" s="1">
        <v>8.0424146502742992</v>
      </c>
      <c r="F25" s="1">
        <v>13.661945974298501</v>
      </c>
      <c r="G25" s="1">
        <v>20.063159093297799</v>
      </c>
      <c r="H25" s="1">
        <v>11.7426684305736</v>
      </c>
    </row>
    <row r="26" spans="1:8" x14ac:dyDescent="0.25">
      <c r="A26" t="s">
        <v>186</v>
      </c>
      <c r="B26" t="s">
        <v>25</v>
      </c>
      <c r="C26">
        <v>110</v>
      </c>
      <c r="D26" s="1">
        <v>6.2783161462239097</v>
      </c>
      <c r="E26" s="1">
        <v>3.28673007246377</v>
      </c>
      <c r="F26" s="1">
        <v>5.2958333333333298</v>
      </c>
      <c r="G26" s="1">
        <v>8.0764874141876408</v>
      </c>
      <c r="H26" s="1">
        <v>6.7756649297409401</v>
      </c>
    </row>
    <row r="27" spans="1:8" x14ac:dyDescent="0.25">
      <c r="A27" t="s">
        <v>186</v>
      </c>
      <c r="B27" t="s">
        <v>26</v>
      </c>
      <c r="C27">
        <v>16148</v>
      </c>
      <c r="D27" s="1">
        <v>11.1698908543776</v>
      </c>
      <c r="E27" s="1">
        <v>6.48176702577915</v>
      </c>
      <c r="F27" s="1">
        <v>10.271109341441599</v>
      </c>
      <c r="G27" s="1">
        <v>14.887938834600099</v>
      </c>
      <c r="H27" s="1">
        <v>8.3136016105875505</v>
      </c>
    </row>
    <row r="28" spans="1:8" x14ac:dyDescent="0.25">
      <c r="A28" t="s">
        <v>186</v>
      </c>
      <c r="B28" t="s">
        <v>27</v>
      </c>
      <c r="C28">
        <v>1392</v>
      </c>
      <c r="D28" s="1">
        <v>13.336790901589699</v>
      </c>
      <c r="E28" s="1">
        <v>8.7951589147286793</v>
      </c>
      <c r="F28" s="1">
        <v>12.4878588063638</v>
      </c>
      <c r="G28" s="1">
        <v>17.1702651515151</v>
      </c>
      <c r="H28" s="1">
        <v>11.6432966895878</v>
      </c>
    </row>
    <row r="29" spans="1:8" x14ac:dyDescent="0.25">
      <c r="A29" t="s">
        <v>186</v>
      </c>
      <c r="B29" t="s">
        <v>28</v>
      </c>
      <c r="C29">
        <v>68</v>
      </c>
      <c r="D29" s="1">
        <v>5.6667928320098397</v>
      </c>
      <c r="E29" s="1">
        <v>0.65670297898010499</v>
      </c>
      <c r="F29" s="1">
        <v>1.52249277194321</v>
      </c>
      <c r="G29" s="1">
        <v>6.50111514296806</v>
      </c>
      <c r="H29" s="1">
        <v>3.9916818940310401</v>
      </c>
    </row>
    <row r="30" spans="1:8" x14ac:dyDescent="0.25">
      <c r="A30" t="s">
        <v>186</v>
      </c>
      <c r="B30" t="s">
        <v>29</v>
      </c>
    </row>
    <row r="31" spans="1:8" x14ac:dyDescent="0.25">
      <c r="A31" t="s">
        <v>186</v>
      </c>
      <c r="B31" t="s">
        <v>30</v>
      </c>
      <c r="C31">
        <v>1874</v>
      </c>
      <c r="D31" s="1">
        <v>12.0410044905724</v>
      </c>
      <c r="E31" s="1">
        <v>6.5511681960583203</v>
      </c>
      <c r="F31" s="1">
        <v>11.238484761599601</v>
      </c>
      <c r="G31" s="1">
        <v>16.518597332641999</v>
      </c>
      <c r="H31" s="1">
        <v>9.6728273372152493</v>
      </c>
    </row>
    <row r="32" spans="1:8" x14ac:dyDescent="0.25">
      <c r="A32" t="s">
        <v>186</v>
      </c>
      <c r="B32" t="s">
        <v>31</v>
      </c>
      <c r="C32">
        <v>1170</v>
      </c>
      <c r="D32" s="1">
        <v>16.5701221008012</v>
      </c>
      <c r="E32" s="1">
        <v>8.0992813860915405</v>
      </c>
      <c r="F32" s="1">
        <v>14.43379545204</v>
      </c>
      <c r="G32" s="1">
        <v>22.220126276810401</v>
      </c>
      <c r="H32" s="1">
        <v>14.633827061885601</v>
      </c>
    </row>
    <row r="33" spans="1:8" x14ac:dyDescent="0.25">
      <c r="A33" t="s">
        <v>186</v>
      </c>
      <c r="B33" t="s">
        <v>32</v>
      </c>
      <c r="C33">
        <v>3069</v>
      </c>
      <c r="D33" s="1">
        <v>11.833295680563699</v>
      </c>
      <c r="E33" s="1">
        <v>6.13774834437086</v>
      </c>
      <c r="F33" s="1">
        <v>10.761421319797</v>
      </c>
      <c r="G33" s="1">
        <v>16.267080745341602</v>
      </c>
      <c r="H33" s="1">
        <v>9.9911214584484291</v>
      </c>
    </row>
    <row r="34" spans="1:8" x14ac:dyDescent="0.25">
      <c r="A34" t="s">
        <v>186</v>
      </c>
      <c r="B34" t="s">
        <v>33</v>
      </c>
      <c r="C34">
        <v>315</v>
      </c>
      <c r="D34" s="1">
        <v>13.3482329144492</v>
      </c>
      <c r="E34" s="1">
        <v>7.1974451070750902</v>
      </c>
      <c r="F34" s="1">
        <v>11.8246187363834</v>
      </c>
      <c r="G34" s="1">
        <v>18.665272017066599</v>
      </c>
      <c r="H34" s="1">
        <v>6.2638168969398604</v>
      </c>
    </row>
    <row r="35" spans="1:8" x14ac:dyDescent="0.25">
      <c r="A35" t="s">
        <v>186</v>
      </c>
      <c r="B35" t="s">
        <v>34</v>
      </c>
      <c r="C35">
        <v>88</v>
      </c>
      <c r="D35" s="1">
        <v>13.8684737686222</v>
      </c>
      <c r="E35" s="1">
        <v>8.5225505857294994</v>
      </c>
      <c r="F35" s="1">
        <v>12.606432999596199</v>
      </c>
      <c r="G35" s="1">
        <v>18.0507653061225</v>
      </c>
      <c r="H35" s="1">
        <v>13.396921672210301</v>
      </c>
    </row>
    <row r="36" spans="1:8" x14ac:dyDescent="0.25">
      <c r="A36" t="s">
        <v>186</v>
      </c>
      <c r="B36" t="s">
        <v>35</v>
      </c>
      <c r="C36">
        <v>995</v>
      </c>
      <c r="D36" s="1">
        <v>10.2874800448463</v>
      </c>
      <c r="E36" s="1">
        <v>6.1337303452376197</v>
      </c>
      <c r="F36" s="1">
        <v>9.6912371134020603</v>
      </c>
      <c r="G36" s="1">
        <v>13.502485112720899</v>
      </c>
      <c r="H36" s="1">
        <v>8.4855025950096508</v>
      </c>
    </row>
    <row r="37" spans="1:8" x14ac:dyDescent="0.25">
      <c r="A37" t="s">
        <v>186</v>
      </c>
      <c r="B37" t="s">
        <v>36</v>
      </c>
    </row>
    <row r="38" spans="1:8" x14ac:dyDescent="0.25">
      <c r="A38" t="s">
        <v>186</v>
      </c>
      <c r="B38" t="s">
        <v>37</v>
      </c>
      <c r="C38">
        <v>186</v>
      </c>
      <c r="D38" s="1">
        <v>24.0447125825571</v>
      </c>
      <c r="E38" s="1">
        <v>7.1948188437202099</v>
      </c>
      <c r="F38" s="1">
        <v>14.424673218204401</v>
      </c>
      <c r="G38" s="1">
        <v>27.020834383030198</v>
      </c>
      <c r="H38" s="1">
        <v>12.0269565684799</v>
      </c>
    </row>
    <row r="39" spans="1:8" x14ac:dyDescent="0.25">
      <c r="A39" t="s">
        <v>186</v>
      </c>
      <c r="B39" t="s">
        <v>38</v>
      </c>
      <c r="C39">
        <v>1394</v>
      </c>
      <c r="D39" s="1">
        <v>13.4822158001642</v>
      </c>
      <c r="E39" s="1">
        <v>5.3136321712817098</v>
      </c>
      <c r="F39" s="1">
        <v>10.0348096685483</v>
      </c>
      <c r="G39" s="1">
        <v>16.642219144884901</v>
      </c>
      <c r="H39" s="1">
        <v>12.1273358751908</v>
      </c>
    </row>
    <row r="40" spans="1:8" x14ac:dyDescent="0.25">
      <c r="A40" t="s">
        <v>186</v>
      </c>
      <c r="B40" t="s">
        <v>39</v>
      </c>
      <c r="C40">
        <v>60</v>
      </c>
      <c r="D40" s="1">
        <v>16.554435553311801</v>
      </c>
      <c r="E40" s="1">
        <v>5.2782747402773396</v>
      </c>
      <c r="F40" s="1">
        <v>10.105832793756599</v>
      </c>
      <c r="G40" s="1">
        <v>18.9253829262755</v>
      </c>
      <c r="H40" s="1">
        <v>17.6252664410699</v>
      </c>
    </row>
    <row r="41" spans="1:8" x14ac:dyDescent="0.25">
      <c r="A41" t="s">
        <v>186</v>
      </c>
      <c r="B41" t="s">
        <v>40</v>
      </c>
      <c r="C41">
        <v>2795</v>
      </c>
      <c r="D41" s="1">
        <v>12.2261376170867</v>
      </c>
      <c r="E41" s="1">
        <v>7.7772195617290096</v>
      </c>
      <c r="F41" s="1">
        <v>11.2939068100358</v>
      </c>
      <c r="G41" s="1">
        <v>15.511745093422601</v>
      </c>
      <c r="H41" s="1">
        <v>9.5553060268097703</v>
      </c>
    </row>
    <row r="42" spans="1:8" x14ac:dyDescent="0.25">
      <c r="A42" t="s">
        <v>186</v>
      </c>
      <c r="B42" t="s">
        <v>41</v>
      </c>
      <c r="C42">
        <v>993</v>
      </c>
      <c r="D42" s="1">
        <v>12.6771738850766</v>
      </c>
      <c r="E42" s="1">
        <v>7.5555555555555598</v>
      </c>
      <c r="F42" s="1">
        <v>11.11</v>
      </c>
      <c r="G42" s="1">
        <v>16.0188568061285</v>
      </c>
      <c r="H42" s="1">
        <v>8.8015807372974209</v>
      </c>
    </row>
    <row r="43" spans="1:8" x14ac:dyDescent="0.25">
      <c r="A43" t="s">
        <v>186</v>
      </c>
      <c r="B43" t="s">
        <v>42</v>
      </c>
      <c r="C43">
        <v>6989</v>
      </c>
      <c r="D43" s="1">
        <v>10.643228662573501</v>
      </c>
      <c r="E43" s="1">
        <v>4.9447674418604697</v>
      </c>
      <c r="F43" s="1">
        <v>8.5179153094462503</v>
      </c>
      <c r="G43" s="1">
        <v>13.651594354417099</v>
      </c>
      <c r="H43" s="1">
        <v>8.4011986997586607</v>
      </c>
    </row>
    <row r="44" spans="1:8" x14ac:dyDescent="0.25">
      <c r="A44" t="s">
        <v>186</v>
      </c>
      <c r="B44" t="s">
        <v>43</v>
      </c>
      <c r="C44">
        <v>2743</v>
      </c>
      <c r="D44" s="1">
        <v>13.2731884478609</v>
      </c>
      <c r="E44" s="1">
        <v>7.3809424867021303</v>
      </c>
      <c r="F44" s="1">
        <v>11.2967359050445</v>
      </c>
      <c r="G44" s="1">
        <v>16.317994699269001</v>
      </c>
      <c r="H44" s="1">
        <v>10.8884499448217</v>
      </c>
    </row>
    <row r="45" spans="1:8" x14ac:dyDescent="0.25">
      <c r="A45" t="s">
        <v>186</v>
      </c>
      <c r="B45" t="s">
        <v>44</v>
      </c>
      <c r="C45">
        <v>2256</v>
      </c>
      <c r="D45" s="1">
        <v>18.237604267821201</v>
      </c>
      <c r="E45" s="1">
        <v>3.5267463235294101</v>
      </c>
      <c r="F45" s="1">
        <v>9.1162776057011907</v>
      </c>
      <c r="G45" s="1">
        <v>17.738944159178399</v>
      </c>
      <c r="H45" s="1">
        <v>10.933837939419501</v>
      </c>
    </row>
    <row r="46" spans="1:8" x14ac:dyDescent="0.25">
      <c r="A46" t="s">
        <v>186</v>
      </c>
      <c r="B46" t="s">
        <v>45</v>
      </c>
      <c r="C46">
        <v>592</v>
      </c>
      <c r="D46" s="1">
        <v>9.5608444111108799</v>
      </c>
      <c r="E46" s="1">
        <v>3.7926656392401199</v>
      </c>
      <c r="F46" s="1">
        <v>7.61140620631814</v>
      </c>
      <c r="G46" s="1">
        <v>12.3622799691636</v>
      </c>
      <c r="H46" s="1">
        <v>5.8172072996508302</v>
      </c>
    </row>
    <row r="47" spans="1:8" x14ac:dyDescent="0.25">
      <c r="A47" t="s">
        <v>186</v>
      </c>
      <c r="B47" t="s">
        <v>46</v>
      </c>
      <c r="C47">
        <v>19</v>
      </c>
      <c r="D47" s="1">
        <v>22.919017396276999</v>
      </c>
      <c r="H47" s="1">
        <v>23.435499920605501</v>
      </c>
    </row>
    <row r="48" spans="1:8" x14ac:dyDescent="0.25">
      <c r="A48" t="s">
        <v>186</v>
      </c>
      <c r="B48" t="s">
        <v>47</v>
      </c>
      <c r="C48">
        <v>1486</v>
      </c>
      <c r="D48" s="1">
        <v>14.8183683074051</v>
      </c>
      <c r="E48" s="1">
        <v>9.18874348334929</v>
      </c>
      <c r="F48" s="1">
        <v>13.1776273864032</v>
      </c>
      <c r="G48" s="1">
        <v>18.727657646216699</v>
      </c>
      <c r="H48" s="1">
        <v>13.37338321663</v>
      </c>
    </row>
    <row r="49" spans="1:8" x14ac:dyDescent="0.25">
      <c r="A49" t="s">
        <v>186</v>
      </c>
      <c r="B49" t="s">
        <v>48</v>
      </c>
    </row>
    <row r="50" spans="1:8" x14ac:dyDescent="0.25">
      <c r="A50" t="s">
        <v>186</v>
      </c>
      <c r="B50" t="s">
        <v>49</v>
      </c>
      <c r="C50">
        <v>3632</v>
      </c>
      <c r="D50" s="1">
        <v>28.194213092935399</v>
      </c>
      <c r="E50" s="1">
        <v>10.5514812446718</v>
      </c>
      <c r="F50" s="1">
        <v>20.591302483035399</v>
      </c>
      <c r="G50" s="1">
        <v>38.721011793916801</v>
      </c>
      <c r="H50" s="1">
        <v>19.783921398012101</v>
      </c>
    </row>
    <row r="51" spans="1:8" x14ac:dyDescent="0.25">
      <c r="A51" t="s">
        <v>186</v>
      </c>
      <c r="B51" t="s">
        <v>50</v>
      </c>
      <c r="C51">
        <v>431</v>
      </c>
      <c r="D51" s="1">
        <v>11.129145562707899</v>
      </c>
      <c r="E51" s="1">
        <v>7.3635208419961096</v>
      </c>
      <c r="F51" s="1">
        <v>10.732782369145999</v>
      </c>
      <c r="G51" s="1">
        <v>14.363210190584301</v>
      </c>
      <c r="H51" s="1">
        <v>9.5118628655108903</v>
      </c>
    </row>
    <row r="52" spans="1:8" x14ac:dyDescent="0.25">
      <c r="A52" t="s">
        <v>186</v>
      </c>
      <c r="B52" t="s">
        <v>51</v>
      </c>
      <c r="C52">
        <v>82</v>
      </c>
      <c r="D52" s="1">
        <v>8.37942773288189</v>
      </c>
      <c r="E52" s="1">
        <v>4.1308915410563696</v>
      </c>
      <c r="F52" s="1">
        <v>7.6046993158315903</v>
      </c>
      <c r="G52" s="1">
        <v>10.3709808741194</v>
      </c>
      <c r="H52" s="1">
        <v>7.7179160815568304</v>
      </c>
    </row>
    <row r="53" spans="1:8" x14ac:dyDescent="0.25">
      <c r="A53" t="s">
        <v>186</v>
      </c>
      <c r="B53" t="s">
        <v>52</v>
      </c>
      <c r="C53">
        <v>348</v>
      </c>
      <c r="D53" s="1">
        <v>10.497675175586901</v>
      </c>
      <c r="E53" s="1">
        <v>4.4305543759473203</v>
      </c>
      <c r="F53" s="1">
        <v>7.5624060576841297</v>
      </c>
      <c r="G53" s="1">
        <v>12.0003302938032</v>
      </c>
      <c r="H53" s="1">
        <v>7.8210445090477201</v>
      </c>
    </row>
    <row r="54" spans="1:8" x14ac:dyDescent="0.25">
      <c r="A54" t="s">
        <v>186</v>
      </c>
      <c r="B54" t="s">
        <v>53</v>
      </c>
      <c r="C54">
        <v>3669</v>
      </c>
      <c r="D54" s="1">
        <v>14.890156372902601</v>
      </c>
      <c r="E54" s="1">
        <v>8.2575757575757596</v>
      </c>
      <c r="F54" s="1">
        <v>13.0579710144928</v>
      </c>
      <c r="G54" s="1">
        <v>19.22</v>
      </c>
      <c r="H54" s="1">
        <v>13.3371008988832</v>
      </c>
    </row>
    <row r="55" spans="1:8" x14ac:dyDescent="0.25">
      <c r="A55" t="s">
        <v>186</v>
      </c>
      <c r="B55" t="s">
        <v>54</v>
      </c>
      <c r="C55">
        <v>17864</v>
      </c>
      <c r="D55" s="1">
        <v>11.2755277492787</v>
      </c>
      <c r="E55" s="1">
        <v>4.0512240294101298</v>
      </c>
      <c r="F55" s="1">
        <v>8.0910270205643204</v>
      </c>
      <c r="G55" s="1">
        <v>14.358518518518499</v>
      </c>
      <c r="H55" s="1">
        <v>6.4460255043731802</v>
      </c>
    </row>
    <row r="56" spans="1:8" x14ac:dyDescent="0.25">
      <c r="A56" t="s">
        <v>186</v>
      </c>
      <c r="B56" t="s">
        <v>55</v>
      </c>
      <c r="C56">
        <v>4206</v>
      </c>
      <c r="D56" s="1">
        <v>14.0773827797368</v>
      </c>
      <c r="E56" s="1">
        <v>6.7721301962695399</v>
      </c>
      <c r="F56" s="1">
        <v>11.598803872526499</v>
      </c>
      <c r="G56" s="1">
        <v>18.696253086832002</v>
      </c>
      <c r="H56" s="1">
        <v>11.329340692607801</v>
      </c>
    </row>
    <row r="57" spans="1:8" x14ac:dyDescent="0.25">
      <c r="A57" t="s">
        <v>186</v>
      </c>
      <c r="B57" t="s">
        <v>56</v>
      </c>
      <c r="C57">
        <v>7064</v>
      </c>
      <c r="D57" s="1">
        <v>21.4555299388145</v>
      </c>
      <c r="E57" s="1">
        <v>10.1001822991135</v>
      </c>
      <c r="F57" s="1">
        <v>17.293335419274101</v>
      </c>
      <c r="G57" s="1">
        <v>28.350595878507001</v>
      </c>
      <c r="H57" s="1">
        <v>17.0705230211545</v>
      </c>
    </row>
    <row r="58" spans="1:8" x14ac:dyDescent="0.25">
      <c r="A58" t="s">
        <v>186</v>
      </c>
      <c r="B58" t="s">
        <v>57</v>
      </c>
      <c r="C58">
        <v>14133</v>
      </c>
      <c r="D58" s="1">
        <v>14.1050902044763</v>
      </c>
      <c r="E58" s="1">
        <v>7.7652173913043496</v>
      </c>
      <c r="F58" s="1">
        <v>12.0051282051282</v>
      </c>
      <c r="G58" s="1">
        <v>18.070866141732299</v>
      </c>
      <c r="H58" s="1">
        <v>11.2640604291065</v>
      </c>
    </row>
    <row r="59" spans="1:8" x14ac:dyDescent="0.25">
      <c r="A59" t="s">
        <v>186</v>
      </c>
      <c r="B59" t="s">
        <v>58</v>
      </c>
      <c r="C59">
        <v>795</v>
      </c>
      <c r="D59" s="1">
        <v>12.6416357922313</v>
      </c>
      <c r="E59" s="1">
        <v>7.6659540755412001</v>
      </c>
      <c r="F59" s="1">
        <v>12.381630012936601</v>
      </c>
      <c r="G59" s="1">
        <v>16.756029459456599</v>
      </c>
      <c r="H59" s="1">
        <v>11.812501481411299</v>
      </c>
    </row>
    <row r="60" spans="1:8" x14ac:dyDescent="0.25">
      <c r="A60" t="s">
        <v>186</v>
      </c>
      <c r="B60" t="s">
        <v>59</v>
      </c>
      <c r="C60">
        <v>189</v>
      </c>
      <c r="D60" s="1">
        <v>9.7936488940210893</v>
      </c>
      <c r="E60" s="1">
        <v>3.9600896860986499</v>
      </c>
      <c r="F60" s="1">
        <v>9.4973591549295797</v>
      </c>
      <c r="G60" s="1">
        <v>14.017158176943701</v>
      </c>
      <c r="H60" s="1">
        <v>8.7170590486537201</v>
      </c>
    </row>
    <row r="61" spans="1:8" x14ac:dyDescent="0.25">
      <c r="A61" t="s">
        <v>186</v>
      </c>
      <c r="B61" t="s">
        <v>60</v>
      </c>
      <c r="C61">
        <v>880</v>
      </c>
      <c r="D61" s="1">
        <v>16.599759572571099</v>
      </c>
      <c r="E61" s="1">
        <v>9.1987344367404695</v>
      </c>
      <c r="F61" s="1">
        <v>14.4208324366342</v>
      </c>
      <c r="G61" s="1">
        <v>20.111407725944002</v>
      </c>
      <c r="H61" s="1">
        <v>15.4138473452764</v>
      </c>
    </row>
    <row r="62" spans="1:8" x14ac:dyDescent="0.25">
      <c r="A62" t="s">
        <v>186</v>
      </c>
      <c r="B62" t="s">
        <v>61</v>
      </c>
      <c r="C62">
        <v>92</v>
      </c>
      <c r="D62" s="1">
        <v>39.382411665962998</v>
      </c>
      <c r="E62" s="1">
        <v>8.9088880426504193</v>
      </c>
      <c r="F62" s="1">
        <v>14.1109063335931</v>
      </c>
      <c r="G62" s="1">
        <v>33.818019530328101</v>
      </c>
      <c r="H62" s="1">
        <v>53.087751746280802</v>
      </c>
    </row>
    <row r="63" spans="1:8" x14ac:dyDescent="0.25">
      <c r="A63" t="s">
        <v>186</v>
      </c>
      <c r="B63" t="s">
        <v>62</v>
      </c>
      <c r="C63">
        <v>372</v>
      </c>
      <c r="D63" s="1">
        <v>18.120306135387899</v>
      </c>
      <c r="E63" s="1">
        <v>10.306830500836901</v>
      </c>
      <c r="F63" s="1">
        <v>15.5019270631038</v>
      </c>
      <c r="G63" s="1">
        <v>21.2933668998024</v>
      </c>
      <c r="H63" s="1">
        <v>15.8614897221444</v>
      </c>
    </row>
    <row r="64" spans="1:8" x14ac:dyDescent="0.25">
      <c r="A64" t="s">
        <v>186</v>
      </c>
      <c r="B64" t="s">
        <v>63</v>
      </c>
      <c r="C64">
        <v>149</v>
      </c>
      <c r="D64" s="1">
        <v>25.254670839869299</v>
      </c>
      <c r="E64" s="1">
        <v>9.2096774193548399</v>
      </c>
      <c r="F64" s="1">
        <v>15.127145581691</v>
      </c>
      <c r="G64" s="1">
        <v>26.9811659192825</v>
      </c>
      <c r="H64" s="1">
        <v>24.043327192272599</v>
      </c>
    </row>
    <row r="65" spans="1:8" x14ac:dyDescent="0.25">
      <c r="A65" t="s">
        <v>186</v>
      </c>
      <c r="B65" t="s">
        <v>64</v>
      </c>
      <c r="C65">
        <v>2215</v>
      </c>
      <c r="D65" s="1">
        <v>12.7515559822047</v>
      </c>
      <c r="E65" s="1">
        <v>8.6259800827547508</v>
      </c>
      <c r="F65" s="1">
        <v>11.578947368421099</v>
      </c>
      <c r="G65" s="1">
        <v>15.4708951891952</v>
      </c>
      <c r="H65" s="1">
        <v>10.880782894250901</v>
      </c>
    </row>
    <row r="66" spans="1:8" x14ac:dyDescent="0.25">
      <c r="A66" t="s">
        <v>186</v>
      </c>
      <c r="B66" t="s">
        <v>65</v>
      </c>
      <c r="C66">
        <v>420</v>
      </c>
      <c r="D66" s="1">
        <v>57.891528641583001</v>
      </c>
      <c r="E66" s="1">
        <v>15.990838798298499</v>
      </c>
      <c r="F66" s="1">
        <v>35.8343824464528</v>
      </c>
      <c r="G66" s="1">
        <v>70.632809722079799</v>
      </c>
      <c r="H66" s="1">
        <v>38.237331453670102</v>
      </c>
    </row>
  </sheetData>
  <pageMargins left="0.7" right="0.7" top="0.75" bottom="0.75" header="0.511811023622047" footer="0.511811023622047"/>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sheetPr>
  <dimension ref="A1:M66"/>
  <sheetViews>
    <sheetView zoomScale="90" zoomScaleNormal="90" workbookViewId="0">
      <selection activeCell="E37" sqref="E37"/>
    </sheetView>
  </sheetViews>
  <sheetFormatPr defaultColWidth="10.7109375" defaultRowHeight="15" customHeight="1" x14ac:dyDescent="0.25"/>
  <cols>
    <col min="1" max="1" width="16.140625" customWidth="1"/>
    <col min="2" max="2" width="71.42578125" customWidth="1"/>
    <col min="3" max="3" width="22.7109375" customWidth="1"/>
    <col min="4" max="8" width="22.140625" style="1" customWidth="1"/>
    <col min="9" max="13" width="31.5703125" style="1" customWidth="1"/>
  </cols>
  <sheetData>
    <row r="1" spans="1:13" s="5" customFormat="1" ht="98.45" customHeight="1" x14ac:dyDescent="0.25">
      <c r="A1" s="5" t="s">
        <v>134</v>
      </c>
      <c r="B1" s="5" t="s">
        <v>135</v>
      </c>
      <c r="C1" s="5" t="s">
        <v>106</v>
      </c>
      <c r="D1" s="25" t="s">
        <v>136</v>
      </c>
      <c r="E1" s="25" t="s">
        <v>137</v>
      </c>
      <c r="F1" s="25" t="s">
        <v>138</v>
      </c>
      <c r="G1" s="25" t="s">
        <v>139</v>
      </c>
      <c r="H1" s="25" t="s">
        <v>140</v>
      </c>
      <c r="I1" s="26" t="s">
        <v>141</v>
      </c>
      <c r="J1" s="26" t="s">
        <v>142</v>
      </c>
      <c r="K1" s="26" t="s">
        <v>143</v>
      </c>
      <c r="L1" s="26" t="s">
        <v>144</v>
      </c>
      <c r="M1" s="26" t="s">
        <v>145</v>
      </c>
    </row>
    <row r="2" spans="1:13" x14ac:dyDescent="0.25">
      <c r="A2" t="s">
        <v>146</v>
      </c>
      <c r="B2" t="s">
        <v>1</v>
      </c>
      <c r="C2">
        <v>63</v>
      </c>
      <c r="D2" s="1">
        <v>78.072884761024099</v>
      </c>
      <c r="E2" s="1">
        <v>22.161554350147899</v>
      </c>
      <c r="F2" s="1">
        <v>45.263023926692703</v>
      </c>
      <c r="G2" s="1">
        <v>90.416085220436599</v>
      </c>
      <c r="H2" s="1">
        <v>51.762759692722497</v>
      </c>
      <c r="I2" s="1">
        <v>78.415567195194896</v>
      </c>
      <c r="J2" s="1">
        <v>24.113825653744399</v>
      </c>
      <c r="K2" s="1">
        <v>45.263023926692703</v>
      </c>
      <c r="L2" s="1">
        <v>90.416085220436599</v>
      </c>
      <c r="M2" s="1">
        <v>52.390232682224102</v>
      </c>
    </row>
    <row r="3" spans="1:13" x14ac:dyDescent="0.25">
      <c r="A3" t="s">
        <v>146</v>
      </c>
      <c r="B3" t="s">
        <v>2</v>
      </c>
      <c r="C3">
        <v>4773</v>
      </c>
      <c r="D3" s="1">
        <v>24.686947125049901</v>
      </c>
      <c r="E3" s="1">
        <v>15.393077873918401</v>
      </c>
      <c r="F3" s="1">
        <v>20.899851851851899</v>
      </c>
      <c r="G3" s="1">
        <v>29.82</v>
      </c>
      <c r="H3" s="1">
        <v>26.149116179525699</v>
      </c>
      <c r="I3" s="1">
        <v>27.165796626020398</v>
      </c>
      <c r="J3" s="1">
        <v>16.9589963280294</v>
      </c>
      <c r="K3" s="1">
        <v>22.5626326963907</v>
      </c>
      <c r="L3" s="1">
        <v>32.8385542168675</v>
      </c>
      <c r="M3" s="1">
        <v>28.533260163687999</v>
      </c>
    </row>
    <row r="4" spans="1:13" x14ac:dyDescent="0.25">
      <c r="A4" t="s">
        <v>146</v>
      </c>
      <c r="B4" t="s">
        <v>3</v>
      </c>
      <c r="C4">
        <v>18438</v>
      </c>
      <c r="D4" s="1">
        <v>37.503224128364799</v>
      </c>
      <c r="E4" s="1">
        <v>11.092435795605001</v>
      </c>
      <c r="F4" s="1">
        <v>20.711061235388001</v>
      </c>
      <c r="G4" s="1">
        <v>40.944322124366202</v>
      </c>
      <c r="H4" s="1">
        <v>44.663058804613598</v>
      </c>
      <c r="I4" s="1">
        <v>39.255999377263798</v>
      </c>
      <c r="J4" s="1">
        <v>11.5286749482402</v>
      </c>
      <c r="K4" s="1">
        <v>21.683806574297702</v>
      </c>
      <c r="L4" s="1">
        <v>42.879403530601103</v>
      </c>
      <c r="M4" s="1">
        <v>47.341824717388498</v>
      </c>
    </row>
    <row r="5" spans="1:13" x14ac:dyDescent="0.25">
      <c r="A5" t="s">
        <v>146</v>
      </c>
      <c r="B5" t="s">
        <v>4</v>
      </c>
      <c r="C5">
        <v>12238</v>
      </c>
      <c r="D5" s="1">
        <v>45.762658598604602</v>
      </c>
      <c r="E5" s="1">
        <v>14.7437466136897</v>
      </c>
      <c r="F5" s="1">
        <v>26.195366470300701</v>
      </c>
      <c r="G5" s="1">
        <v>48.546202242049901</v>
      </c>
      <c r="H5" s="1">
        <v>47.399384434392097</v>
      </c>
      <c r="I5" s="1">
        <v>48.528616206568998</v>
      </c>
      <c r="J5" s="1">
        <v>15.8774590281978</v>
      </c>
      <c r="K5" s="1">
        <v>27.829285851139801</v>
      </c>
      <c r="L5" s="1">
        <v>52.0031380753138</v>
      </c>
      <c r="M5" s="1">
        <v>50.820338092965997</v>
      </c>
    </row>
    <row r="6" spans="1:13" x14ac:dyDescent="0.25">
      <c r="A6" t="s">
        <v>146</v>
      </c>
      <c r="B6" t="s">
        <v>5</v>
      </c>
      <c r="C6">
        <v>5497</v>
      </c>
      <c r="D6" s="1">
        <v>39.727358151805397</v>
      </c>
      <c r="E6" s="1">
        <v>16.476755218216301</v>
      </c>
      <c r="F6" s="1">
        <v>26.171592187340199</v>
      </c>
      <c r="G6" s="1">
        <v>43.052631578947398</v>
      </c>
      <c r="H6" s="1">
        <v>41.4697755728563</v>
      </c>
      <c r="I6" s="1">
        <v>42.524606173383901</v>
      </c>
      <c r="J6" s="1">
        <v>17.484795829713299</v>
      </c>
      <c r="K6" s="1">
        <v>27.7334725121781</v>
      </c>
      <c r="L6" s="1">
        <v>46.032374100719402</v>
      </c>
      <c r="M6" s="1">
        <v>44.943003450822303</v>
      </c>
    </row>
    <row r="7" spans="1:13" x14ac:dyDescent="0.25">
      <c r="A7" t="s">
        <v>146</v>
      </c>
      <c r="B7" t="s">
        <v>6</v>
      </c>
      <c r="C7">
        <v>4886</v>
      </c>
      <c r="D7" s="1">
        <v>43.096334703455</v>
      </c>
      <c r="E7" s="1">
        <v>16.7450933556831</v>
      </c>
      <c r="F7" s="1">
        <v>27.587140078535</v>
      </c>
      <c r="G7" s="1">
        <v>47.670604127300898</v>
      </c>
      <c r="H7" s="1">
        <v>50.913391844205698</v>
      </c>
      <c r="I7" s="1">
        <v>45.986867607979903</v>
      </c>
      <c r="J7" s="1">
        <v>17.876112584733299</v>
      </c>
      <c r="K7" s="1">
        <v>29.520755676636298</v>
      </c>
      <c r="L7" s="1">
        <v>51.264143359935098</v>
      </c>
      <c r="M7" s="1">
        <v>54.247348570555602</v>
      </c>
    </row>
    <row r="8" spans="1:13" x14ac:dyDescent="0.25">
      <c r="A8" t="s">
        <v>146</v>
      </c>
      <c r="B8" t="s">
        <v>7</v>
      </c>
      <c r="C8">
        <v>10463</v>
      </c>
      <c r="D8" s="1">
        <v>46.391030829551703</v>
      </c>
      <c r="E8" s="1">
        <v>14.851706411537901</v>
      </c>
      <c r="F8" s="1">
        <v>25.723687176019801</v>
      </c>
      <c r="G8" s="1">
        <v>46.737236373428601</v>
      </c>
      <c r="H8" s="1">
        <v>53.7700916054293</v>
      </c>
      <c r="I8" s="1">
        <v>50.397454002350798</v>
      </c>
      <c r="J8" s="1">
        <v>16.030012785632501</v>
      </c>
      <c r="K8" s="1">
        <v>27.496400000000001</v>
      </c>
      <c r="L8" s="1">
        <v>50.020115314324499</v>
      </c>
      <c r="M8" s="1">
        <v>57.5576266879347</v>
      </c>
    </row>
    <row r="9" spans="1:13" x14ac:dyDescent="0.25">
      <c r="A9" t="s">
        <v>146</v>
      </c>
      <c r="B9" t="s">
        <v>8</v>
      </c>
      <c r="C9">
        <v>19004</v>
      </c>
      <c r="D9" s="1">
        <v>57.9755723097445</v>
      </c>
      <c r="E9" s="1">
        <v>16.776330175971601</v>
      </c>
      <c r="F9" s="1">
        <v>29.916495539447801</v>
      </c>
      <c r="G9" s="1">
        <v>57.860612110152097</v>
      </c>
      <c r="H9" s="1">
        <v>92.133694630736002</v>
      </c>
      <c r="I9" s="1">
        <v>61.229921606337903</v>
      </c>
      <c r="J9" s="1">
        <v>18.071584523261201</v>
      </c>
      <c r="K9" s="1">
        <v>32.256681149769101</v>
      </c>
      <c r="L9" s="1">
        <v>61.968224297075899</v>
      </c>
      <c r="M9" s="1">
        <v>96.021701855924803</v>
      </c>
    </row>
    <row r="10" spans="1:13" x14ac:dyDescent="0.25">
      <c r="A10" t="s">
        <v>146</v>
      </c>
      <c r="B10" t="s">
        <v>9</v>
      </c>
      <c r="C10">
        <v>67855</v>
      </c>
      <c r="D10" s="1">
        <v>64.848059059200693</v>
      </c>
      <c r="E10" s="1">
        <v>16.523336227512999</v>
      </c>
      <c r="F10" s="1">
        <v>29.765000000000001</v>
      </c>
      <c r="G10" s="1">
        <v>63.765601965602002</v>
      </c>
      <c r="H10" s="1">
        <v>49.803360026717698</v>
      </c>
      <c r="I10" s="1">
        <v>75.846360768099501</v>
      </c>
      <c r="J10" s="1">
        <v>18.255862211059199</v>
      </c>
      <c r="K10" s="1">
        <v>32.991836734693898</v>
      </c>
      <c r="L10" s="1">
        <v>72.179820721284102</v>
      </c>
      <c r="M10" s="1">
        <v>57.833919333503196</v>
      </c>
    </row>
    <row r="11" spans="1:13" x14ac:dyDescent="0.25">
      <c r="A11" t="s">
        <v>146</v>
      </c>
      <c r="B11" t="s">
        <v>10</v>
      </c>
      <c r="C11">
        <v>8946</v>
      </c>
      <c r="D11" s="1">
        <v>42.031082895449501</v>
      </c>
      <c r="E11" s="1">
        <v>12.140252428613501</v>
      </c>
      <c r="F11" s="1">
        <v>22.749329026975399</v>
      </c>
      <c r="G11" s="1">
        <v>47.891066696949103</v>
      </c>
      <c r="H11" s="1">
        <v>43.480274592320598</v>
      </c>
      <c r="I11" s="1">
        <v>43.876416565758298</v>
      </c>
      <c r="J11" s="1">
        <v>12.871911064745399</v>
      </c>
      <c r="K11" s="1">
        <v>24.471556700566001</v>
      </c>
      <c r="L11" s="1">
        <v>51.128238046331198</v>
      </c>
      <c r="M11" s="1">
        <v>45.124152115463303</v>
      </c>
    </row>
    <row r="12" spans="1:13" x14ac:dyDescent="0.25">
      <c r="A12" t="s">
        <v>146</v>
      </c>
      <c r="B12" t="s">
        <v>11</v>
      </c>
      <c r="C12">
        <v>105</v>
      </c>
      <c r="D12" s="1">
        <v>88.465207788870401</v>
      </c>
      <c r="E12" s="1">
        <v>32.679285714285697</v>
      </c>
      <c r="F12" s="1">
        <v>54.569198751300704</v>
      </c>
      <c r="G12" s="1">
        <v>110.614736842105</v>
      </c>
      <c r="H12" s="1">
        <v>66.801050294745494</v>
      </c>
      <c r="I12" s="1">
        <v>91.553925519826706</v>
      </c>
      <c r="J12" s="1">
        <v>32.679285714285697</v>
      </c>
      <c r="K12" s="1">
        <v>55.886151797603198</v>
      </c>
      <c r="L12" s="1">
        <v>110.614736842105</v>
      </c>
      <c r="M12" s="1">
        <v>69.120343796975206</v>
      </c>
    </row>
    <row r="13" spans="1:13" x14ac:dyDescent="0.25">
      <c r="A13" t="s">
        <v>146</v>
      </c>
      <c r="B13" t="s">
        <v>12</v>
      </c>
      <c r="C13">
        <v>568</v>
      </c>
      <c r="D13" s="1">
        <v>49.428003365413502</v>
      </c>
      <c r="E13" s="1">
        <v>20.9269623587202</v>
      </c>
      <c r="F13" s="1">
        <v>35.487185702934603</v>
      </c>
      <c r="G13" s="1">
        <v>67.438703073115605</v>
      </c>
      <c r="H13" s="1">
        <v>47.750199505002797</v>
      </c>
      <c r="I13" s="1">
        <v>51.3724545789768</v>
      </c>
      <c r="J13" s="1">
        <v>22.661463930806001</v>
      </c>
      <c r="K13" s="1">
        <v>37.791762105686203</v>
      </c>
      <c r="L13" s="1">
        <v>69.060597863781396</v>
      </c>
      <c r="M13" s="1">
        <v>49.255695137537302</v>
      </c>
    </row>
    <row r="14" spans="1:13" x14ac:dyDescent="0.25">
      <c r="A14" t="s">
        <v>146</v>
      </c>
      <c r="B14" t="s">
        <v>13</v>
      </c>
      <c r="C14">
        <v>80</v>
      </c>
      <c r="D14" s="1">
        <v>1841.7706641140801</v>
      </c>
      <c r="E14" s="1">
        <v>436.48776057596098</v>
      </c>
      <c r="F14" s="1">
        <v>1272.8411775729301</v>
      </c>
      <c r="G14" s="1">
        <v>2973.6395589997101</v>
      </c>
      <c r="H14" s="1">
        <v>1569.1313320625</v>
      </c>
      <c r="I14" s="1">
        <v>1847.26152545133</v>
      </c>
      <c r="J14" s="1">
        <v>470.96405879629401</v>
      </c>
      <c r="K14" s="1">
        <v>1272.8411775729301</v>
      </c>
      <c r="L14" s="1">
        <v>2973.6395589997101</v>
      </c>
      <c r="M14" s="1">
        <v>1572.4775090949099</v>
      </c>
    </row>
    <row r="15" spans="1:13" x14ac:dyDescent="0.25">
      <c r="A15" t="s">
        <v>146</v>
      </c>
      <c r="B15" t="s">
        <v>14</v>
      </c>
      <c r="C15">
        <v>3527</v>
      </c>
      <c r="D15" s="1">
        <v>14.2678604355175</v>
      </c>
      <c r="E15" s="1">
        <v>7.8129478231970797</v>
      </c>
      <c r="F15" s="1">
        <v>11.4329004329004</v>
      </c>
      <c r="G15" s="1">
        <v>17.6122965662166</v>
      </c>
      <c r="H15" s="1">
        <v>15.721261465269301</v>
      </c>
      <c r="I15" s="1">
        <v>15.0413960183822</v>
      </c>
      <c r="J15" s="1">
        <v>8.0874322799097094</v>
      </c>
      <c r="K15" s="1">
        <v>11.9820627802691</v>
      </c>
      <c r="L15" s="1">
        <v>18.621865010474</v>
      </c>
      <c r="M15" s="1">
        <v>16.640705860350302</v>
      </c>
    </row>
    <row r="16" spans="1:13" x14ac:dyDescent="0.25">
      <c r="A16" t="s">
        <v>146</v>
      </c>
      <c r="B16" t="s">
        <v>15</v>
      </c>
      <c r="C16">
        <v>13</v>
      </c>
      <c r="D16" s="1">
        <v>709.70788113522894</v>
      </c>
      <c r="H16" s="1">
        <v>518.48546128354099</v>
      </c>
      <c r="I16" s="1">
        <v>709.70788113522894</v>
      </c>
      <c r="M16" s="1">
        <v>518.48546128354099</v>
      </c>
    </row>
    <row r="17" spans="1:13" x14ac:dyDescent="0.25">
      <c r="A17" t="s">
        <v>146</v>
      </c>
      <c r="B17" t="s">
        <v>16</v>
      </c>
      <c r="C17">
        <v>67</v>
      </c>
      <c r="D17" s="1">
        <v>65.001764883335994</v>
      </c>
      <c r="E17" s="1">
        <v>18.333421346007199</v>
      </c>
      <c r="F17" s="1">
        <v>50.311979316288401</v>
      </c>
      <c r="G17" s="1">
        <v>92.101884429847203</v>
      </c>
      <c r="H17" s="1">
        <v>54.510062704979802</v>
      </c>
      <c r="I17" s="1">
        <v>65.475403386565702</v>
      </c>
      <c r="J17" s="1">
        <v>21.343639015728101</v>
      </c>
      <c r="K17" s="1">
        <v>50.311979316288401</v>
      </c>
      <c r="L17" s="1">
        <v>92.101884429847203</v>
      </c>
      <c r="M17" s="1">
        <v>55.011721528885303</v>
      </c>
    </row>
    <row r="18" spans="1:13" x14ac:dyDescent="0.25">
      <c r="A18" t="s">
        <v>146</v>
      </c>
      <c r="B18" t="s">
        <v>17</v>
      </c>
      <c r="C18">
        <v>143</v>
      </c>
      <c r="D18" s="1">
        <v>53.719592928299903</v>
      </c>
      <c r="E18" s="1">
        <v>10.9741053008474</v>
      </c>
      <c r="F18" s="1">
        <v>31.601886792452799</v>
      </c>
      <c r="G18" s="1">
        <v>65.034776869309994</v>
      </c>
      <c r="H18" s="1">
        <v>63.305664196785003</v>
      </c>
      <c r="I18" s="1">
        <v>57.822712520694999</v>
      </c>
      <c r="J18" s="1">
        <v>11.764016992078201</v>
      </c>
      <c r="K18" s="1">
        <v>34.625</v>
      </c>
      <c r="L18" s="1">
        <v>67.918818232890999</v>
      </c>
      <c r="M18" s="1">
        <v>68.321385565532793</v>
      </c>
    </row>
    <row r="19" spans="1:13" x14ac:dyDescent="0.25">
      <c r="A19" t="s">
        <v>146</v>
      </c>
      <c r="B19" t="s">
        <v>18</v>
      </c>
      <c r="C19">
        <v>4808</v>
      </c>
      <c r="D19" s="1">
        <v>47.127627817416801</v>
      </c>
      <c r="E19" s="1">
        <v>12.893554969232</v>
      </c>
      <c r="F19" s="1">
        <v>25.615514720621899</v>
      </c>
      <c r="G19" s="1">
        <v>52.717338344300998</v>
      </c>
      <c r="H19" s="1">
        <v>50.083762938398998</v>
      </c>
      <c r="I19" s="1">
        <v>54.205022831258297</v>
      </c>
      <c r="J19" s="1">
        <v>13.989989954075799</v>
      </c>
      <c r="K19" s="1">
        <v>28.190034416474699</v>
      </c>
      <c r="L19" s="1">
        <v>58.760516245260298</v>
      </c>
      <c r="M19" s="1">
        <v>58.383443014964001</v>
      </c>
    </row>
    <row r="20" spans="1:13" x14ac:dyDescent="0.25">
      <c r="A20" t="s">
        <v>146</v>
      </c>
      <c r="B20" t="s">
        <v>19</v>
      </c>
      <c r="C20">
        <v>13354</v>
      </c>
      <c r="D20" s="1">
        <v>53.235812345971802</v>
      </c>
      <c r="E20" s="1">
        <v>13.7098896434635</v>
      </c>
      <c r="F20" s="1">
        <v>26.251778510820099</v>
      </c>
      <c r="G20" s="1">
        <v>53.936934201810601</v>
      </c>
      <c r="H20" s="1">
        <v>54.441224781780598</v>
      </c>
      <c r="I20" s="1">
        <v>55.487606864473001</v>
      </c>
      <c r="J20" s="1">
        <v>14.3653435468895</v>
      </c>
      <c r="K20" s="1">
        <v>27.7309938971229</v>
      </c>
      <c r="L20" s="1">
        <v>56.654498728274703</v>
      </c>
      <c r="M20" s="1">
        <v>56.542931617882701</v>
      </c>
    </row>
    <row r="21" spans="1:13" x14ac:dyDescent="0.25">
      <c r="A21" t="s">
        <v>146</v>
      </c>
      <c r="B21" t="s">
        <v>20</v>
      </c>
      <c r="C21">
        <v>128</v>
      </c>
      <c r="D21" s="1">
        <v>578.76494825512805</v>
      </c>
      <c r="E21" s="1">
        <v>266.97884509616102</v>
      </c>
      <c r="F21" s="1">
        <v>634.88178294573595</v>
      </c>
      <c r="G21" s="1">
        <v>838.71129130966995</v>
      </c>
      <c r="H21" s="1">
        <v>346.74392374652899</v>
      </c>
      <c r="I21" s="1">
        <v>604.30686531161098</v>
      </c>
      <c r="J21" s="1">
        <v>266.97884509616102</v>
      </c>
      <c r="K21" s="1">
        <v>634.88178294573595</v>
      </c>
      <c r="L21" s="1">
        <v>864.49503081664102</v>
      </c>
      <c r="M21" s="1">
        <v>363.05361102077501</v>
      </c>
    </row>
    <row r="22" spans="1:13" x14ac:dyDescent="0.25">
      <c r="A22" t="s">
        <v>146</v>
      </c>
      <c r="B22" t="s">
        <v>21</v>
      </c>
      <c r="C22">
        <v>35406</v>
      </c>
      <c r="D22" s="1">
        <v>28.420295574925301</v>
      </c>
      <c r="E22" s="1">
        <v>12.109470274390199</v>
      </c>
      <c r="F22" s="1">
        <v>18.664728682170502</v>
      </c>
      <c r="G22" s="1">
        <v>30.801293103448302</v>
      </c>
      <c r="H22" s="1">
        <v>35.402701780638402</v>
      </c>
      <c r="I22" s="1">
        <v>31.121666820403199</v>
      </c>
      <c r="J22" s="1">
        <v>12.4565217391304</v>
      </c>
      <c r="K22" s="1">
        <v>19.307692307692299</v>
      </c>
      <c r="L22" s="1">
        <v>32.387767379679097</v>
      </c>
      <c r="M22" s="1">
        <v>38.898168370195798</v>
      </c>
    </row>
    <row r="23" spans="1:13" x14ac:dyDescent="0.25">
      <c r="A23" t="s">
        <v>146</v>
      </c>
      <c r="B23" t="s">
        <v>22</v>
      </c>
      <c r="C23">
        <v>2403</v>
      </c>
      <c r="D23" s="1">
        <v>117.169426810468</v>
      </c>
      <c r="E23" s="1">
        <v>21.954748625713801</v>
      </c>
      <c r="F23" s="1">
        <v>48.634591961023098</v>
      </c>
      <c r="G23" s="1">
        <v>141.14092148956399</v>
      </c>
      <c r="H23" s="1">
        <v>81.917057583222899</v>
      </c>
      <c r="I23" s="1">
        <v>129.17190392090501</v>
      </c>
      <c r="J23" s="1">
        <v>24.857041714504401</v>
      </c>
      <c r="K23" s="1">
        <v>55.622950819672099</v>
      </c>
      <c r="L23" s="1">
        <v>158.328037523413</v>
      </c>
      <c r="M23" s="1">
        <v>89.522012561955606</v>
      </c>
    </row>
    <row r="24" spans="1:13" x14ac:dyDescent="0.25">
      <c r="A24" t="s">
        <v>146</v>
      </c>
      <c r="B24" t="s">
        <v>23</v>
      </c>
      <c r="C24">
        <v>589</v>
      </c>
      <c r="D24" s="1">
        <v>29.0080868420767</v>
      </c>
      <c r="E24" s="1">
        <v>15.6794543904518</v>
      </c>
      <c r="F24" s="1">
        <v>24.391735537190101</v>
      </c>
      <c r="G24" s="1">
        <v>35.529628027681703</v>
      </c>
      <c r="H24" s="1">
        <v>27.307366166268899</v>
      </c>
      <c r="I24" s="1">
        <v>30.9952027859451</v>
      </c>
      <c r="J24" s="1">
        <v>16.767924528301901</v>
      </c>
      <c r="K24" s="1">
        <v>25.627118644067799</v>
      </c>
      <c r="L24" s="1">
        <v>37.425960264900702</v>
      </c>
      <c r="M24" s="1">
        <v>29.017182632859502</v>
      </c>
    </row>
    <row r="25" spans="1:13" x14ac:dyDescent="0.25">
      <c r="A25" t="s">
        <v>146</v>
      </c>
      <c r="B25" t="s">
        <v>24</v>
      </c>
      <c r="C25">
        <v>2439</v>
      </c>
      <c r="D25" s="1">
        <v>62.379271283341502</v>
      </c>
      <c r="E25" s="1">
        <v>24.298718942211401</v>
      </c>
      <c r="F25" s="1">
        <v>48.471056120194397</v>
      </c>
      <c r="G25" s="1">
        <v>89.817601007490396</v>
      </c>
      <c r="H25" s="1">
        <v>68.645744489178099</v>
      </c>
      <c r="I25" s="1">
        <v>63.767808817074098</v>
      </c>
      <c r="J25" s="1">
        <v>25.607879249972399</v>
      </c>
      <c r="K25" s="1">
        <v>49.8097345132743</v>
      </c>
      <c r="L25" s="1">
        <v>91.877699556896999</v>
      </c>
      <c r="M25" s="1">
        <v>69.844700252403499</v>
      </c>
    </row>
    <row r="26" spans="1:13" x14ac:dyDescent="0.25">
      <c r="A26" t="s">
        <v>146</v>
      </c>
      <c r="B26" t="s">
        <v>25</v>
      </c>
      <c r="C26">
        <v>105</v>
      </c>
      <c r="D26" s="1">
        <v>24.327511536131301</v>
      </c>
      <c r="E26" s="1">
        <v>9.9814814814814792</v>
      </c>
      <c r="F26" s="1">
        <v>15.2826086956522</v>
      </c>
      <c r="G26" s="1">
        <v>29.619047619047599</v>
      </c>
      <c r="H26" s="1">
        <v>69.032767392155094</v>
      </c>
      <c r="I26" s="1">
        <v>25.778274437677801</v>
      </c>
      <c r="J26" s="1">
        <v>10.090909090909101</v>
      </c>
      <c r="K26" s="1">
        <v>15.8515625</v>
      </c>
      <c r="L26" s="1">
        <v>32.462686567164198</v>
      </c>
      <c r="M26" s="1">
        <v>69.426022575229297</v>
      </c>
    </row>
    <row r="27" spans="1:13" x14ac:dyDescent="0.25">
      <c r="A27" t="s">
        <v>146</v>
      </c>
      <c r="B27" t="s">
        <v>26</v>
      </c>
      <c r="C27">
        <v>20814</v>
      </c>
      <c r="D27" s="1">
        <v>46.686835618875598</v>
      </c>
      <c r="E27" s="1">
        <v>20.884248315079301</v>
      </c>
      <c r="F27" s="1">
        <v>36.104579508180798</v>
      </c>
      <c r="G27" s="1">
        <v>59.995327102803699</v>
      </c>
      <c r="H27" s="1">
        <v>52.857871845345301</v>
      </c>
      <c r="I27" s="1">
        <v>49.290036182988203</v>
      </c>
      <c r="J27" s="1">
        <v>22.1567171470445</v>
      </c>
      <c r="K27" s="1">
        <v>38.161948810683</v>
      </c>
      <c r="L27" s="1">
        <v>62.782574675103803</v>
      </c>
      <c r="M27" s="1">
        <v>54.5262048082595</v>
      </c>
    </row>
    <row r="28" spans="1:13" x14ac:dyDescent="0.25">
      <c r="A28" t="s">
        <v>146</v>
      </c>
      <c r="B28" t="s">
        <v>27</v>
      </c>
      <c r="C28">
        <v>1530</v>
      </c>
      <c r="D28" s="1">
        <v>31.6867319611212</v>
      </c>
      <c r="E28" s="1">
        <v>18.829042792792801</v>
      </c>
      <c r="F28" s="1">
        <v>27.495606945068101</v>
      </c>
      <c r="G28" s="1">
        <v>38.565513303547597</v>
      </c>
      <c r="H28" s="1">
        <v>30.149472410046801</v>
      </c>
      <c r="I28" s="1">
        <v>32.9942302771369</v>
      </c>
      <c r="J28" s="1">
        <v>19.920022522522501</v>
      </c>
      <c r="K28" s="1">
        <v>28.263198238159699</v>
      </c>
      <c r="L28" s="1">
        <v>40.123123530144397</v>
      </c>
      <c r="M28" s="1">
        <v>31.4694463287857</v>
      </c>
    </row>
    <row r="29" spans="1:13" x14ac:dyDescent="0.25">
      <c r="A29" t="s">
        <v>146</v>
      </c>
      <c r="B29" t="s">
        <v>28</v>
      </c>
      <c r="C29">
        <v>95</v>
      </c>
      <c r="D29" s="1">
        <v>274.57933076098902</v>
      </c>
      <c r="E29" s="1">
        <v>84.294666894433902</v>
      </c>
      <c r="F29" s="1">
        <v>190.49726356216999</v>
      </c>
      <c r="G29" s="1">
        <v>354.70616098842498</v>
      </c>
      <c r="H29" s="1">
        <v>238.561850211462</v>
      </c>
      <c r="I29" s="1">
        <v>286.78252028594898</v>
      </c>
      <c r="J29" s="1">
        <v>100.562811023915</v>
      </c>
      <c r="K29" s="1">
        <v>211.441665063177</v>
      </c>
      <c r="L29" s="1">
        <v>375.35548786399602</v>
      </c>
      <c r="M29" s="1">
        <v>251.011997819643</v>
      </c>
    </row>
    <row r="30" spans="1:13" x14ac:dyDescent="0.25">
      <c r="A30" t="s">
        <v>146</v>
      </c>
      <c r="B30" t="s">
        <v>29</v>
      </c>
      <c r="C30">
        <v>16</v>
      </c>
      <c r="D30" s="1">
        <v>69.798239481090604</v>
      </c>
      <c r="H30" s="1">
        <v>65.076791613402804</v>
      </c>
      <c r="I30" s="1">
        <v>71.489828606739195</v>
      </c>
      <c r="M30" s="1">
        <v>66.274818673740995</v>
      </c>
    </row>
    <row r="31" spans="1:13" x14ac:dyDescent="0.25">
      <c r="A31" t="s">
        <v>146</v>
      </c>
      <c r="B31" t="s">
        <v>30</v>
      </c>
      <c r="C31">
        <v>17654</v>
      </c>
      <c r="D31" s="1">
        <v>37.492179302379398</v>
      </c>
      <c r="E31" s="1">
        <v>18.7784579372961</v>
      </c>
      <c r="F31" s="1">
        <v>27.575239334510599</v>
      </c>
      <c r="G31" s="1">
        <v>42.405944326990799</v>
      </c>
      <c r="H31" s="1">
        <v>38.344907505642198</v>
      </c>
      <c r="I31" s="1">
        <v>38.984045124189798</v>
      </c>
      <c r="J31" s="1">
        <v>19.377785824801698</v>
      </c>
      <c r="K31" s="1">
        <v>28.382563714599499</v>
      </c>
      <c r="L31" s="1">
        <v>43.968824853885202</v>
      </c>
      <c r="M31" s="1">
        <v>39.583422534677403</v>
      </c>
    </row>
    <row r="32" spans="1:13" x14ac:dyDescent="0.25">
      <c r="A32" t="s">
        <v>146</v>
      </c>
      <c r="B32" t="s">
        <v>31</v>
      </c>
      <c r="C32">
        <v>6274</v>
      </c>
      <c r="D32" s="1">
        <v>80.9970332496232</v>
      </c>
      <c r="E32" s="1">
        <v>33.260927153528598</v>
      </c>
      <c r="F32" s="1">
        <v>68.258674284874402</v>
      </c>
      <c r="G32" s="1">
        <v>114.118165426518</v>
      </c>
      <c r="H32" s="1">
        <v>71.951971929691496</v>
      </c>
      <c r="I32" s="1">
        <v>81.425715758550595</v>
      </c>
      <c r="J32" s="1">
        <v>34.1058307338199</v>
      </c>
      <c r="K32" s="1">
        <v>68.667288341429597</v>
      </c>
      <c r="L32" s="1">
        <v>114.313242507658</v>
      </c>
      <c r="M32" s="1">
        <v>72.430166012798907</v>
      </c>
    </row>
    <row r="33" spans="1:13" x14ac:dyDescent="0.25">
      <c r="A33" t="s">
        <v>146</v>
      </c>
      <c r="B33" t="s">
        <v>32</v>
      </c>
      <c r="C33">
        <v>22180</v>
      </c>
      <c r="D33" s="1">
        <v>48.657472030931899</v>
      </c>
      <c r="E33" s="1">
        <v>23.255433957009402</v>
      </c>
      <c r="F33" s="1">
        <v>35.689071627834601</v>
      </c>
      <c r="G33" s="1">
        <v>59.492475843497502</v>
      </c>
      <c r="H33" s="1">
        <v>49.795983218041798</v>
      </c>
      <c r="I33" s="1">
        <v>49.089353519490203</v>
      </c>
      <c r="J33" s="1">
        <v>23.603611381681901</v>
      </c>
      <c r="K33" s="1">
        <v>36.147292481529803</v>
      </c>
      <c r="L33" s="1">
        <v>59.9842962962963</v>
      </c>
      <c r="M33" s="1">
        <v>50.283856994724601</v>
      </c>
    </row>
    <row r="34" spans="1:13" x14ac:dyDescent="0.25">
      <c r="A34" t="s">
        <v>146</v>
      </c>
      <c r="B34" t="s">
        <v>33</v>
      </c>
      <c r="C34">
        <v>2548</v>
      </c>
      <c r="D34" s="1">
        <v>54.768809171311901</v>
      </c>
      <c r="E34" s="1">
        <v>26.4413128930818</v>
      </c>
      <c r="F34" s="1">
        <v>41.739307277834001</v>
      </c>
      <c r="G34" s="1">
        <v>70.028851891181205</v>
      </c>
      <c r="H34" s="1">
        <v>55.658292423887097</v>
      </c>
      <c r="I34" s="1">
        <v>55.404763401733199</v>
      </c>
      <c r="J34" s="1">
        <v>26.973013886930801</v>
      </c>
      <c r="K34" s="1">
        <v>42.703041353170299</v>
      </c>
      <c r="L34" s="1">
        <v>71.440822067078003</v>
      </c>
      <c r="M34" s="1">
        <v>56.223447814834003</v>
      </c>
    </row>
    <row r="35" spans="1:13" x14ac:dyDescent="0.25">
      <c r="A35" t="s">
        <v>146</v>
      </c>
      <c r="B35" t="s">
        <v>34</v>
      </c>
      <c r="C35">
        <v>282</v>
      </c>
      <c r="D35" s="1">
        <v>32.949485109290201</v>
      </c>
      <c r="E35" s="1">
        <v>18.1746808879378</v>
      </c>
      <c r="F35" s="1">
        <v>29.426387493432401</v>
      </c>
      <c r="G35" s="1">
        <v>41.661114006277799</v>
      </c>
      <c r="H35" s="1">
        <v>36.163866181218701</v>
      </c>
      <c r="I35" s="1">
        <v>34.984986408958797</v>
      </c>
      <c r="J35" s="1">
        <v>19.849228500390002</v>
      </c>
      <c r="K35" s="1">
        <v>30.954313725490199</v>
      </c>
      <c r="L35" s="1">
        <v>42.5649269959615</v>
      </c>
      <c r="M35" s="1">
        <v>38.519144894998099</v>
      </c>
    </row>
    <row r="36" spans="1:13" x14ac:dyDescent="0.25">
      <c r="A36" t="s">
        <v>146</v>
      </c>
      <c r="B36" t="s">
        <v>35</v>
      </c>
      <c r="C36">
        <v>1088</v>
      </c>
      <c r="D36" s="1">
        <v>36.802024148704099</v>
      </c>
      <c r="E36" s="1">
        <v>21.711318912826599</v>
      </c>
      <c r="F36" s="1">
        <v>30.3718664788023</v>
      </c>
      <c r="G36" s="1">
        <v>44.393274423740401</v>
      </c>
      <c r="H36" s="1">
        <v>33.968765560930699</v>
      </c>
      <c r="I36" s="1">
        <v>40.325983957675099</v>
      </c>
      <c r="J36" s="1">
        <v>24.141412951539799</v>
      </c>
      <c r="K36" s="1">
        <v>33.865200510704803</v>
      </c>
      <c r="L36" s="1">
        <v>48.973783796301703</v>
      </c>
      <c r="M36" s="1">
        <v>37.297152376165897</v>
      </c>
    </row>
    <row r="37" spans="1:13" x14ac:dyDescent="0.25">
      <c r="A37" t="s">
        <v>146</v>
      </c>
      <c r="B37" t="s">
        <v>36</v>
      </c>
      <c r="C37">
        <v>144</v>
      </c>
      <c r="D37" s="1">
        <v>241.67309539178001</v>
      </c>
      <c r="E37" s="1">
        <v>40.377249999999997</v>
      </c>
      <c r="F37" s="1">
        <v>99.881990794016104</v>
      </c>
      <c r="G37" s="1">
        <v>354.33469079939698</v>
      </c>
      <c r="H37" s="1">
        <v>125.773761608839</v>
      </c>
      <c r="I37" s="1">
        <v>250.76849456553401</v>
      </c>
      <c r="J37" s="1">
        <v>44.24839820839</v>
      </c>
      <c r="K37" s="1">
        <v>100.38578773304801</v>
      </c>
      <c r="L37" s="1">
        <v>386.56318911546703</v>
      </c>
      <c r="M37" s="1">
        <v>130.42179813589601</v>
      </c>
    </row>
    <row r="38" spans="1:13" x14ac:dyDescent="0.25">
      <c r="A38" t="s">
        <v>146</v>
      </c>
      <c r="B38" t="s">
        <v>37</v>
      </c>
      <c r="C38">
        <v>60</v>
      </c>
      <c r="D38" s="1">
        <v>501.73609211848702</v>
      </c>
      <c r="E38" s="1">
        <v>25.825552208835301</v>
      </c>
      <c r="F38" s="1">
        <v>94.366203703703704</v>
      </c>
      <c r="G38" s="1">
        <v>495.240788962929</v>
      </c>
      <c r="H38" s="1">
        <v>421.44547880593302</v>
      </c>
      <c r="I38" s="1">
        <v>638.46922180020499</v>
      </c>
      <c r="J38" s="1">
        <v>30.309178321678299</v>
      </c>
      <c r="K38" s="1">
        <v>103.174074074074</v>
      </c>
      <c r="L38" s="1">
        <v>669.44681163063501</v>
      </c>
      <c r="M38" s="1">
        <v>543.66486010151596</v>
      </c>
    </row>
    <row r="39" spans="1:13" x14ac:dyDescent="0.25">
      <c r="A39" t="s">
        <v>146</v>
      </c>
      <c r="B39" t="s">
        <v>38</v>
      </c>
      <c r="C39">
        <v>1207</v>
      </c>
      <c r="D39" s="1">
        <v>38.138821839592602</v>
      </c>
      <c r="E39" s="1">
        <v>8.7519779168840195</v>
      </c>
      <c r="F39" s="1">
        <v>16.409803921568599</v>
      </c>
      <c r="G39" s="1">
        <v>41.955300368497703</v>
      </c>
      <c r="H39" s="1">
        <v>49.768783508934</v>
      </c>
      <c r="I39" s="1">
        <v>39.077596785899999</v>
      </c>
      <c r="J39" s="1">
        <v>8.9455585246845004</v>
      </c>
      <c r="K39" s="1">
        <v>16.586206896551701</v>
      </c>
      <c r="L39" s="1">
        <v>43.6892445874198</v>
      </c>
      <c r="M39" s="1">
        <v>51.693251317206197</v>
      </c>
    </row>
    <row r="40" spans="1:13" x14ac:dyDescent="0.25">
      <c r="A40" t="s">
        <v>146</v>
      </c>
      <c r="B40" t="s">
        <v>39</v>
      </c>
      <c r="C40">
        <v>75</v>
      </c>
      <c r="D40" s="1">
        <v>122.915567349911</v>
      </c>
      <c r="E40" s="1">
        <v>37.5379449657135</v>
      </c>
      <c r="F40" s="1">
        <v>83.304833065355197</v>
      </c>
      <c r="G40" s="1">
        <v>170.645053352248</v>
      </c>
      <c r="H40" s="1">
        <v>167.58234333932799</v>
      </c>
      <c r="I40" s="1">
        <v>129.78443700484601</v>
      </c>
      <c r="J40" s="1">
        <v>40.828556096112997</v>
      </c>
      <c r="K40" s="1">
        <v>83.304833065355197</v>
      </c>
      <c r="L40" s="1">
        <v>170.645053352248</v>
      </c>
      <c r="M40" s="1">
        <v>171.102963065431</v>
      </c>
    </row>
    <row r="41" spans="1:13" x14ac:dyDescent="0.25">
      <c r="A41" t="s">
        <v>146</v>
      </c>
      <c r="B41" t="s">
        <v>40</v>
      </c>
      <c r="C41">
        <v>3087</v>
      </c>
      <c r="D41" s="1">
        <v>29.619285408228102</v>
      </c>
      <c r="E41" s="1">
        <v>14.9415060361502</v>
      </c>
      <c r="F41" s="1">
        <v>22.202868852459002</v>
      </c>
      <c r="G41" s="1">
        <v>35.020524453316398</v>
      </c>
      <c r="H41" s="1">
        <v>36.065141338842103</v>
      </c>
      <c r="I41" s="1">
        <v>31.033471161127299</v>
      </c>
      <c r="J41" s="1">
        <v>15.510726377266799</v>
      </c>
      <c r="K41" s="1">
        <v>23.0156847742923</v>
      </c>
      <c r="L41" s="1">
        <v>37.0596528308293</v>
      </c>
      <c r="M41" s="1">
        <v>37.413760178354998</v>
      </c>
    </row>
    <row r="42" spans="1:13" x14ac:dyDescent="0.25">
      <c r="A42" t="s">
        <v>146</v>
      </c>
      <c r="B42" t="s">
        <v>41</v>
      </c>
      <c r="C42">
        <v>810</v>
      </c>
      <c r="D42" s="1">
        <v>74.149202800747005</v>
      </c>
      <c r="E42" s="1">
        <v>37.1413889428567</v>
      </c>
      <c r="F42" s="1">
        <v>60.625751967185899</v>
      </c>
      <c r="G42" s="1">
        <v>91.031535853412194</v>
      </c>
      <c r="H42" s="1">
        <v>67.087452761758996</v>
      </c>
      <c r="I42" s="1">
        <v>76.887769670368598</v>
      </c>
      <c r="J42" s="1">
        <v>38.764451478296202</v>
      </c>
      <c r="K42" s="1">
        <v>63.843448628369501</v>
      </c>
      <c r="L42" s="1">
        <v>96.238802071912005</v>
      </c>
      <c r="M42" s="1">
        <v>69.037482030315999</v>
      </c>
    </row>
    <row r="43" spans="1:13" x14ac:dyDescent="0.25">
      <c r="A43" t="s">
        <v>146</v>
      </c>
      <c r="B43" t="s">
        <v>42</v>
      </c>
      <c r="C43">
        <v>7181</v>
      </c>
      <c r="D43" s="1">
        <v>47.227556439612698</v>
      </c>
      <c r="E43" s="1">
        <v>16.367918523233602</v>
      </c>
      <c r="F43" s="1">
        <v>31.239875389408098</v>
      </c>
      <c r="G43" s="1">
        <v>59.681818181818201</v>
      </c>
      <c r="H43" s="1">
        <v>46.8917736651808</v>
      </c>
      <c r="I43" s="1">
        <v>51.6188350994518</v>
      </c>
      <c r="J43" s="1">
        <v>17.818181818181799</v>
      </c>
      <c r="K43" s="1">
        <v>34.4794007490637</v>
      </c>
      <c r="L43" s="1">
        <v>65.018867924528294</v>
      </c>
      <c r="M43" s="1">
        <v>50.343956940943301</v>
      </c>
    </row>
    <row r="44" spans="1:13" x14ac:dyDescent="0.25">
      <c r="A44" t="s">
        <v>146</v>
      </c>
      <c r="B44" t="s">
        <v>43</v>
      </c>
      <c r="C44">
        <v>3463</v>
      </c>
      <c r="D44" s="1">
        <v>57.0019241829823</v>
      </c>
      <c r="E44" s="1">
        <v>25.379068354430402</v>
      </c>
      <c r="F44" s="1">
        <v>44.368205128205098</v>
      </c>
      <c r="G44" s="1">
        <v>73.275322730902303</v>
      </c>
      <c r="H44" s="1">
        <v>61.323365414605902</v>
      </c>
      <c r="I44" s="1">
        <v>59.888866230137197</v>
      </c>
      <c r="J44" s="1">
        <v>27.438993966117401</v>
      </c>
      <c r="K44" s="1">
        <v>47.070796460177</v>
      </c>
      <c r="L44" s="1">
        <v>77.567592556921099</v>
      </c>
      <c r="M44" s="1">
        <v>63.586395424914699</v>
      </c>
    </row>
    <row r="45" spans="1:13" x14ac:dyDescent="0.25">
      <c r="A45" t="s">
        <v>146</v>
      </c>
      <c r="B45" t="s">
        <v>44</v>
      </c>
      <c r="C45">
        <v>4107</v>
      </c>
      <c r="D45" s="1">
        <v>89.053103058989905</v>
      </c>
      <c r="E45" s="1">
        <v>14.8783555273726</v>
      </c>
      <c r="F45" s="1">
        <v>30.4198795180723</v>
      </c>
      <c r="G45" s="1">
        <v>75.295840175150502</v>
      </c>
      <c r="H45" s="1">
        <v>60.525225626422298</v>
      </c>
      <c r="I45" s="1">
        <v>92.583699008343203</v>
      </c>
      <c r="J45" s="1">
        <v>15.346875000000001</v>
      </c>
      <c r="K45" s="1">
        <v>31.975609756097601</v>
      </c>
      <c r="L45" s="1">
        <v>78.847293546148506</v>
      </c>
      <c r="M45" s="1">
        <v>62.235868275065798</v>
      </c>
    </row>
    <row r="46" spans="1:13" x14ac:dyDescent="0.25">
      <c r="A46" t="s">
        <v>146</v>
      </c>
      <c r="B46" t="s">
        <v>45</v>
      </c>
      <c r="C46">
        <v>1461</v>
      </c>
      <c r="D46" s="1">
        <v>74.068351641064098</v>
      </c>
      <c r="E46" s="1">
        <v>26.8602409638554</v>
      </c>
      <c r="F46" s="1">
        <v>50.049382716049401</v>
      </c>
      <c r="G46" s="1">
        <v>93.560344827586206</v>
      </c>
      <c r="H46" s="1">
        <v>59.128007937179099</v>
      </c>
      <c r="I46" s="1">
        <v>75.358398714714795</v>
      </c>
      <c r="J46" s="1">
        <v>27.8884892086331</v>
      </c>
      <c r="K46" s="1">
        <v>51.488095238095198</v>
      </c>
      <c r="L46" s="1">
        <v>95.893666927286901</v>
      </c>
      <c r="M46" s="1">
        <v>60.873706937804499</v>
      </c>
    </row>
    <row r="47" spans="1:13" x14ac:dyDescent="0.25">
      <c r="A47" t="s">
        <v>146</v>
      </c>
      <c r="B47" t="s">
        <v>46</v>
      </c>
      <c r="C47">
        <v>24</v>
      </c>
      <c r="D47" s="1">
        <v>154.07123597077</v>
      </c>
      <c r="F47" s="1">
        <v>94.712293466154307</v>
      </c>
      <c r="H47" s="1">
        <v>131.07567939768199</v>
      </c>
      <c r="I47" s="1">
        <v>154.64003917967599</v>
      </c>
      <c r="K47" s="1">
        <v>94.712293466154307</v>
      </c>
      <c r="M47" s="1">
        <v>131.26454266649199</v>
      </c>
    </row>
    <row r="48" spans="1:13" x14ac:dyDescent="0.25">
      <c r="A48" t="s">
        <v>146</v>
      </c>
      <c r="B48" t="s">
        <v>47</v>
      </c>
      <c r="C48">
        <v>4984</v>
      </c>
      <c r="D48" s="1">
        <v>32.502795072341399</v>
      </c>
      <c r="E48" s="1">
        <v>17.303216779008199</v>
      </c>
      <c r="F48" s="1">
        <v>26.368521715673101</v>
      </c>
      <c r="G48" s="1">
        <v>41.249538575119999</v>
      </c>
      <c r="H48" s="1">
        <v>33.0803035171256</v>
      </c>
      <c r="I48" s="1">
        <v>35.688903472676301</v>
      </c>
      <c r="J48" s="1">
        <v>19.629288371911699</v>
      </c>
      <c r="K48" s="1">
        <v>29.225652173913002</v>
      </c>
      <c r="L48" s="1">
        <v>44.173192771084302</v>
      </c>
      <c r="M48" s="1">
        <v>35.874939146815002</v>
      </c>
    </row>
    <row r="49" spans="1:13" x14ac:dyDescent="0.25">
      <c r="A49" t="s">
        <v>146</v>
      </c>
      <c r="B49" t="s">
        <v>48</v>
      </c>
      <c r="C49">
        <v>101</v>
      </c>
      <c r="D49" s="1">
        <v>1657.53462891501</v>
      </c>
      <c r="E49" s="1">
        <v>104.026857393081</v>
      </c>
      <c r="F49" s="1">
        <v>500.79281183932301</v>
      </c>
      <c r="G49" s="1">
        <v>2118.8207191780798</v>
      </c>
      <c r="H49" s="1">
        <v>1811.35870309291</v>
      </c>
      <c r="I49" s="1">
        <v>1678.9986929473801</v>
      </c>
      <c r="J49" s="1">
        <v>104.026857393081</v>
      </c>
      <c r="K49" s="1">
        <v>516.03520625889098</v>
      </c>
      <c r="L49" s="1">
        <v>2118.8207191780798</v>
      </c>
      <c r="M49" s="1">
        <v>1817.25510077078</v>
      </c>
    </row>
    <row r="50" spans="1:13" x14ac:dyDescent="0.25">
      <c r="A50" t="s">
        <v>146</v>
      </c>
      <c r="B50" t="s">
        <v>49</v>
      </c>
      <c r="C50">
        <v>3882</v>
      </c>
      <c r="D50" s="1">
        <v>222.68273748978001</v>
      </c>
      <c r="E50" s="1">
        <v>95.671913380736896</v>
      </c>
      <c r="F50" s="1">
        <v>169.49938124702501</v>
      </c>
      <c r="G50" s="1">
        <v>284.96462492731098</v>
      </c>
      <c r="H50" s="1">
        <v>164.39914745445401</v>
      </c>
      <c r="I50" s="1">
        <v>223.70827770028001</v>
      </c>
      <c r="J50" s="1">
        <v>96.307798998428893</v>
      </c>
      <c r="K50" s="1">
        <v>169.82595730881999</v>
      </c>
      <c r="L50" s="1">
        <v>286.00282448061699</v>
      </c>
      <c r="M50" s="1">
        <v>165.34747043143099</v>
      </c>
    </row>
    <row r="51" spans="1:13" x14ac:dyDescent="0.25">
      <c r="A51" t="s">
        <v>146</v>
      </c>
      <c r="B51" t="s">
        <v>50</v>
      </c>
      <c r="C51">
        <v>506</v>
      </c>
      <c r="D51" s="1">
        <v>27.813870131202901</v>
      </c>
      <c r="E51" s="1">
        <v>16.892033713454801</v>
      </c>
      <c r="F51" s="1">
        <v>23.5572573519153</v>
      </c>
      <c r="G51" s="1">
        <v>32.825358050561398</v>
      </c>
      <c r="H51" s="1">
        <v>26.808833477644502</v>
      </c>
      <c r="I51" s="1">
        <v>29.4484548797878</v>
      </c>
      <c r="J51" s="1">
        <v>17.761707465968598</v>
      </c>
      <c r="K51" s="1">
        <v>24.7412516002424</v>
      </c>
      <c r="L51" s="1">
        <v>35.166203091233299</v>
      </c>
      <c r="M51" s="1">
        <v>28.4524387103233</v>
      </c>
    </row>
    <row r="52" spans="1:13" x14ac:dyDescent="0.25">
      <c r="A52" t="s">
        <v>146</v>
      </c>
      <c r="B52" t="s">
        <v>51</v>
      </c>
      <c r="C52">
        <v>104</v>
      </c>
      <c r="D52" s="1">
        <v>34.632524683667597</v>
      </c>
      <c r="E52" s="1">
        <v>18.4812423788558</v>
      </c>
      <c r="F52" s="1">
        <v>28.543591413539499</v>
      </c>
      <c r="G52" s="1">
        <v>44.051611786689897</v>
      </c>
      <c r="H52" s="1">
        <v>33.124324192881602</v>
      </c>
      <c r="I52" s="1">
        <v>37.531969297913001</v>
      </c>
      <c r="J52" s="1">
        <v>19.237172267261698</v>
      </c>
      <c r="K52" s="1">
        <v>31.930713765816598</v>
      </c>
      <c r="L52" s="1">
        <v>50.437598727436203</v>
      </c>
      <c r="M52" s="1">
        <v>35.561473225248399</v>
      </c>
    </row>
    <row r="53" spans="1:13" x14ac:dyDescent="0.25">
      <c r="A53" t="s">
        <v>146</v>
      </c>
      <c r="B53" t="s">
        <v>52</v>
      </c>
      <c r="C53">
        <v>455</v>
      </c>
      <c r="D53" s="1">
        <v>39.072348753951303</v>
      </c>
      <c r="E53" s="1">
        <v>17.709734611485199</v>
      </c>
      <c r="F53" s="1">
        <v>30.774834437086099</v>
      </c>
      <c r="G53" s="1">
        <v>49.570956455854201</v>
      </c>
      <c r="H53" s="1">
        <v>31.506758338112501</v>
      </c>
      <c r="I53" s="1">
        <v>44.112425924277098</v>
      </c>
      <c r="J53" s="1">
        <v>19.133644671892199</v>
      </c>
      <c r="K53" s="1">
        <v>31.841463414634099</v>
      </c>
      <c r="L53" s="1">
        <v>51.346512433167803</v>
      </c>
      <c r="M53" s="1">
        <v>33.946176660256903</v>
      </c>
    </row>
    <row r="54" spans="1:13" x14ac:dyDescent="0.25">
      <c r="A54" t="s">
        <v>146</v>
      </c>
      <c r="B54" t="s">
        <v>53</v>
      </c>
      <c r="C54">
        <v>5241</v>
      </c>
      <c r="D54" s="1">
        <v>33.915881532797499</v>
      </c>
      <c r="E54" s="1">
        <v>13.3333333333333</v>
      </c>
      <c r="F54" s="1">
        <v>22.671641791044799</v>
      </c>
      <c r="G54" s="1">
        <v>40.161290322580598</v>
      </c>
      <c r="H54" s="1">
        <v>36.934934747864702</v>
      </c>
      <c r="I54" s="1">
        <v>35.884915633908101</v>
      </c>
      <c r="J54" s="1">
        <v>13.82</v>
      </c>
      <c r="K54" s="1">
        <v>23.617977528089899</v>
      </c>
      <c r="L54" s="1">
        <v>42.48</v>
      </c>
      <c r="M54" s="1">
        <v>38.830536235007997</v>
      </c>
    </row>
    <row r="55" spans="1:13" x14ac:dyDescent="0.25">
      <c r="A55" t="s">
        <v>146</v>
      </c>
      <c r="B55" t="s">
        <v>54</v>
      </c>
      <c r="C55">
        <v>21328</v>
      </c>
      <c r="D55" s="1">
        <v>90.677181749891005</v>
      </c>
      <c r="E55" s="1">
        <v>25.0581357048748</v>
      </c>
      <c r="F55" s="1">
        <v>50.678406009804803</v>
      </c>
      <c r="G55" s="1">
        <v>112.234996973581</v>
      </c>
      <c r="H55" s="1">
        <v>74.184540471156495</v>
      </c>
      <c r="I55" s="1">
        <v>92.304420899213696</v>
      </c>
      <c r="J55" s="1">
        <v>26.117059983051501</v>
      </c>
      <c r="K55" s="1">
        <v>52.065824308062602</v>
      </c>
      <c r="L55" s="1">
        <v>113.99135274685599</v>
      </c>
      <c r="M55" s="1">
        <v>76.150814107934707</v>
      </c>
    </row>
    <row r="56" spans="1:13" x14ac:dyDescent="0.25">
      <c r="A56" t="s">
        <v>146</v>
      </c>
      <c r="B56" t="s">
        <v>55</v>
      </c>
      <c r="C56">
        <v>13820</v>
      </c>
      <c r="D56" s="1">
        <v>45.268361495479702</v>
      </c>
      <c r="E56" s="1">
        <v>16.604994759798402</v>
      </c>
      <c r="F56" s="1">
        <v>27.803309960816701</v>
      </c>
      <c r="G56" s="1">
        <v>51.715168664974698</v>
      </c>
      <c r="H56" s="1">
        <v>45.524141283390698</v>
      </c>
      <c r="I56" s="1">
        <v>48.415371260926698</v>
      </c>
      <c r="J56" s="1">
        <v>18.373191964285699</v>
      </c>
      <c r="K56" s="1">
        <v>30.2643964562569</v>
      </c>
      <c r="L56" s="1">
        <v>55.688502673796798</v>
      </c>
      <c r="M56" s="1">
        <v>47.971576240054901</v>
      </c>
    </row>
    <row r="57" spans="1:13" x14ac:dyDescent="0.25">
      <c r="A57" t="s">
        <v>146</v>
      </c>
      <c r="B57" t="s">
        <v>56</v>
      </c>
      <c r="C57">
        <v>11035</v>
      </c>
      <c r="D57" s="1">
        <v>97.370669535780706</v>
      </c>
      <c r="E57" s="1">
        <v>33.368619531442903</v>
      </c>
      <c r="F57" s="1">
        <v>76.625</v>
      </c>
      <c r="G57" s="1">
        <v>137.17694651320201</v>
      </c>
      <c r="H57" s="1">
        <v>79.814298455166394</v>
      </c>
      <c r="I57" s="1">
        <v>98.735404493732702</v>
      </c>
      <c r="J57" s="1">
        <v>34.907082614529401</v>
      </c>
      <c r="K57" s="1">
        <v>77.744382022471896</v>
      </c>
      <c r="L57" s="1">
        <v>137.79664584464999</v>
      </c>
      <c r="M57" s="1">
        <v>81.278210718615497</v>
      </c>
    </row>
    <row r="58" spans="1:13" x14ac:dyDescent="0.25">
      <c r="A58" t="s">
        <v>146</v>
      </c>
      <c r="B58" t="s">
        <v>57</v>
      </c>
      <c r="C58">
        <v>31641</v>
      </c>
      <c r="D58" s="1">
        <v>50.797601736086399</v>
      </c>
      <c r="E58" s="1">
        <v>20.064516129032299</v>
      </c>
      <c r="F58" s="1">
        <v>33.530864197530903</v>
      </c>
      <c r="G58" s="1">
        <v>59.789473684210499</v>
      </c>
      <c r="H58" s="1">
        <v>49.040053780571697</v>
      </c>
      <c r="I58" s="1">
        <v>52.193623069110402</v>
      </c>
      <c r="J58" s="1">
        <v>21.2274590163934</v>
      </c>
      <c r="K58" s="1">
        <v>34.963414634146297</v>
      </c>
      <c r="L58" s="1">
        <v>61.425925925925903</v>
      </c>
      <c r="M58" s="1">
        <v>50.342502582432402</v>
      </c>
    </row>
    <row r="59" spans="1:13" x14ac:dyDescent="0.25">
      <c r="A59" t="s">
        <v>146</v>
      </c>
      <c r="B59" t="s">
        <v>58</v>
      </c>
      <c r="C59">
        <v>9420</v>
      </c>
      <c r="D59" s="1">
        <v>41.996484238845802</v>
      </c>
      <c r="E59" s="1">
        <v>26.5984781316909</v>
      </c>
      <c r="F59" s="1">
        <v>34.6364976282917</v>
      </c>
      <c r="G59" s="1">
        <v>49.472171782272198</v>
      </c>
      <c r="H59" s="1">
        <v>43.867831470043697</v>
      </c>
      <c r="I59" s="1">
        <v>42.747144768374902</v>
      </c>
      <c r="J59" s="1">
        <v>27.006956780585199</v>
      </c>
      <c r="K59" s="1">
        <v>35.323999578849197</v>
      </c>
      <c r="L59" s="1">
        <v>50.377884864773399</v>
      </c>
      <c r="M59" s="1">
        <v>44.497340754617497</v>
      </c>
    </row>
    <row r="60" spans="1:13" x14ac:dyDescent="0.25">
      <c r="A60" t="s">
        <v>146</v>
      </c>
      <c r="B60" t="s">
        <v>59</v>
      </c>
      <c r="C60">
        <v>4376</v>
      </c>
      <c r="D60" s="1">
        <v>52.821507682745299</v>
      </c>
      <c r="E60" s="1">
        <v>28.736984390429299</v>
      </c>
      <c r="F60" s="1">
        <v>40.392583944382203</v>
      </c>
      <c r="G60" s="1">
        <v>66.230315206307196</v>
      </c>
      <c r="H60" s="1">
        <v>54.783629865500302</v>
      </c>
      <c r="I60" s="1">
        <v>53.413837239505298</v>
      </c>
      <c r="J60" s="1">
        <v>29.167111877901299</v>
      </c>
      <c r="K60" s="1">
        <v>41.094101436668304</v>
      </c>
      <c r="L60" s="1">
        <v>66.837769041158893</v>
      </c>
      <c r="M60" s="1">
        <v>55.331623140130297</v>
      </c>
    </row>
    <row r="61" spans="1:13" x14ac:dyDescent="0.25">
      <c r="A61" t="s">
        <v>146</v>
      </c>
      <c r="B61" t="s">
        <v>60</v>
      </c>
      <c r="C61">
        <v>1551</v>
      </c>
      <c r="D61" s="1">
        <v>55.896154294792197</v>
      </c>
      <c r="E61" s="1">
        <v>30.530149848833101</v>
      </c>
      <c r="F61" s="1">
        <v>45.970687711386702</v>
      </c>
      <c r="G61" s="1">
        <v>69.326116949312507</v>
      </c>
      <c r="H61" s="1">
        <v>58.029137549084801</v>
      </c>
      <c r="I61" s="1">
        <v>58.0582772434121</v>
      </c>
      <c r="J61" s="1">
        <v>32.129025094381497</v>
      </c>
      <c r="K61" s="1">
        <v>47.449678800856503</v>
      </c>
      <c r="L61" s="1">
        <v>71.418468767310898</v>
      </c>
      <c r="M61" s="1">
        <v>59.979928018403001</v>
      </c>
    </row>
    <row r="62" spans="1:13" x14ac:dyDescent="0.25">
      <c r="A62" t="s">
        <v>146</v>
      </c>
      <c r="B62" t="s">
        <v>61</v>
      </c>
      <c r="C62">
        <v>111</v>
      </c>
      <c r="D62" s="1">
        <v>357.03336148910699</v>
      </c>
      <c r="E62" s="1">
        <v>58.724588187714701</v>
      </c>
      <c r="F62" s="1">
        <v>116.354411764706</v>
      </c>
      <c r="G62" s="1">
        <v>351.848352080979</v>
      </c>
      <c r="H62" s="1">
        <v>389.219685307041</v>
      </c>
      <c r="I62" s="1">
        <v>368.82856172359499</v>
      </c>
      <c r="J62" s="1">
        <v>59.270514861185397</v>
      </c>
      <c r="K62" s="1">
        <v>125.512732919255</v>
      </c>
      <c r="L62" s="1">
        <v>355.522872213754</v>
      </c>
      <c r="M62" s="1">
        <v>395.26796874060301</v>
      </c>
    </row>
    <row r="63" spans="1:13" x14ac:dyDescent="0.25">
      <c r="A63" t="s">
        <v>146</v>
      </c>
      <c r="B63" t="s">
        <v>62</v>
      </c>
      <c r="C63">
        <v>408</v>
      </c>
      <c r="D63" s="1">
        <v>58.214785227682597</v>
      </c>
      <c r="E63" s="1">
        <v>29.260208333333299</v>
      </c>
      <c r="F63" s="1">
        <v>43.787741650213903</v>
      </c>
      <c r="G63" s="1">
        <v>68.648177967706502</v>
      </c>
      <c r="H63" s="1">
        <v>60.722861457652598</v>
      </c>
      <c r="I63" s="1">
        <v>60.938392267005703</v>
      </c>
      <c r="J63" s="1">
        <v>30.205727231791101</v>
      </c>
      <c r="K63" s="1">
        <v>45.898343093694201</v>
      </c>
      <c r="L63" s="1">
        <v>70.065905956542693</v>
      </c>
      <c r="M63" s="1">
        <v>63.537535791834401</v>
      </c>
    </row>
    <row r="64" spans="1:13" x14ac:dyDescent="0.25">
      <c r="A64" t="s">
        <v>146</v>
      </c>
      <c r="B64" t="s">
        <v>63</v>
      </c>
      <c r="C64">
        <v>173</v>
      </c>
      <c r="D64" s="1">
        <v>79.8157185537722</v>
      </c>
      <c r="E64" s="1">
        <v>31.360576923076898</v>
      </c>
      <c r="F64" s="1">
        <v>47.165584415584398</v>
      </c>
      <c r="G64" s="1">
        <v>80.566222222222194</v>
      </c>
      <c r="H64" s="1">
        <v>92.091995578243399</v>
      </c>
      <c r="I64" s="1">
        <v>85.579275745775405</v>
      </c>
      <c r="J64" s="1">
        <v>32.4277286135693</v>
      </c>
      <c r="K64" s="1">
        <v>47.559171597633103</v>
      </c>
      <c r="L64" s="1">
        <v>87.768953068592097</v>
      </c>
      <c r="M64" s="1">
        <v>101.382694388449</v>
      </c>
    </row>
    <row r="65" spans="1:13" x14ac:dyDescent="0.25">
      <c r="A65" t="s">
        <v>146</v>
      </c>
      <c r="B65" t="s">
        <v>64</v>
      </c>
      <c r="C65">
        <v>2461</v>
      </c>
      <c r="D65" s="1">
        <v>53.056646739910398</v>
      </c>
      <c r="E65" s="1">
        <v>26.787234042553202</v>
      </c>
      <c r="F65" s="1">
        <v>43.365546218487403</v>
      </c>
      <c r="G65" s="1">
        <v>69.867692307692295</v>
      </c>
      <c r="H65" s="1">
        <v>51.062126328609402</v>
      </c>
      <c r="I65" s="1">
        <v>56.491519814260201</v>
      </c>
      <c r="J65" s="1">
        <v>28.545454545454501</v>
      </c>
      <c r="K65" s="1">
        <v>46.920634920634903</v>
      </c>
      <c r="L65" s="1">
        <v>75.086206896551701</v>
      </c>
      <c r="M65" s="1">
        <v>54.096481826784697</v>
      </c>
    </row>
    <row r="66" spans="1:13" x14ac:dyDescent="0.25">
      <c r="A66" t="s">
        <v>146</v>
      </c>
      <c r="B66" t="s">
        <v>65</v>
      </c>
      <c r="C66">
        <v>482</v>
      </c>
      <c r="D66" s="1">
        <v>209.573676517748</v>
      </c>
      <c r="E66" s="1">
        <v>64.924886029151594</v>
      </c>
      <c r="F66" s="1">
        <v>115.86074341800401</v>
      </c>
      <c r="G66" s="1">
        <v>203.22919384058</v>
      </c>
      <c r="H66" s="1">
        <v>115.137573325997</v>
      </c>
      <c r="I66" s="1">
        <v>218.808765409063</v>
      </c>
      <c r="J66" s="1">
        <v>68.587009473694394</v>
      </c>
      <c r="K66" s="1">
        <v>124.709672021419</v>
      </c>
      <c r="L66" s="1">
        <v>216.79800298384399</v>
      </c>
      <c r="M66" s="1">
        <v>120.828122474026</v>
      </c>
    </row>
  </sheetData>
  <pageMargins left="0.7" right="0.7" top="0.75" bottom="0.75" header="0.511811023622047" footer="0.511811023622047"/>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A1:O345"/>
  <sheetViews>
    <sheetView zoomScale="90" zoomScaleNormal="90" workbookViewId="0">
      <selection activeCell="E1" sqref="E1"/>
    </sheetView>
  </sheetViews>
  <sheetFormatPr defaultColWidth="10.7109375" defaultRowHeight="15" customHeight="1" x14ac:dyDescent="0.25"/>
  <cols>
    <col min="1" max="1" width="14.7109375" customWidth="1"/>
    <col min="2" max="2" width="71.42578125" customWidth="1"/>
    <col min="3" max="3" width="23.5703125" customWidth="1"/>
    <col min="4" max="4" width="17.85546875" customWidth="1"/>
    <col min="5" max="5" width="17.42578125" style="36" customWidth="1"/>
    <col min="6" max="6" width="13" style="1" customWidth="1"/>
    <col min="7" max="7" width="12.5703125" style="1" customWidth="1"/>
    <col min="8" max="8" width="16.85546875" style="1" customWidth="1"/>
    <col min="9" max="9" width="12.5703125" style="1" customWidth="1"/>
    <col min="10" max="10" width="21.7109375" style="1" customWidth="1"/>
    <col min="11" max="11" width="22.42578125" style="1" customWidth="1"/>
    <col min="12" max="12" width="22" style="1" customWidth="1"/>
    <col min="13" max="13" width="26.28515625" style="1" customWidth="1"/>
    <col min="14" max="14" width="22" style="1" customWidth="1"/>
    <col min="15" max="15" width="31.28515625" style="1" customWidth="1"/>
  </cols>
  <sheetData>
    <row r="1" spans="1:15" ht="80.45" customHeight="1" x14ac:dyDescent="0.25">
      <c r="A1" t="s">
        <v>134</v>
      </c>
      <c r="B1" t="s">
        <v>135</v>
      </c>
      <c r="C1" t="s">
        <v>161</v>
      </c>
      <c r="D1" t="s">
        <v>106</v>
      </c>
      <c r="E1" t="s">
        <v>162</v>
      </c>
      <c r="F1" s="25" t="s">
        <v>136</v>
      </c>
      <c r="G1" s="25" t="s">
        <v>137</v>
      </c>
      <c r="H1" s="25" t="s">
        <v>138</v>
      </c>
      <c r="I1" s="25" t="s">
        <v>139</v>
      </c>
      <c r="J1" s="25" t="s">
        <v>140</v>
      </c>
      <c r="K1" s="26" t="s">
        <v>141</v>
      </c>
      <c r="L1" s="26" t="s">
        <v>142</v>
      </c>
      <c r="M1" s="26" t="s">
        <v>143</v>
      </c>
      <c r="N1" s="26" t="s">
        <v>144</v>
      </c>
      <c r="O1" s="26" t="s">
        <v>145</v>
      </c>
    </row>
    <row r="2" spans="1:15" x14ac:dyDescent="0.25">
      <c r="A2" t="s">
        <v>146</v>
      </c>
      <c r="B2" t="s">
        <v>2</v>
      </c>
      <c r="C2" t="s">
        <v>66</v>
      </c>
      <c r="D2">
        <v>445</v>
      </c>
      <c r="E2" s="36">
        <v>9.2999999999999999E-2</v>
      </c>
      <c r="F2" s="1">
        <v>22.4374640969349</v>
      </c>
      <c r="G2" s="1">
        <v>14.183121019108301</v>
      </c>
      <c r="H2" s="1">
        <v>19.184829059829099</v>
      </c>
      <c r="I2" s="1">
        <v>26.404336734693899</v>
      </c>
      <c r="J2" s="1">
        <v>20.5456297258518</v>
      </c>
      <c r="K2" s="1">
        <v>24.3580722914351</v>
      </c>
      <c r="L2" s="1">
        <v>15.5431878895815</v>
      </c>
      <c r="M2" s="1">
        <v>20.739202657807301</v>
      </c>
      <c r="N2" s="1">
        <v>27.531105318394101</v>
      </c>
      <c r="O2" s="1">
        <v>22.166081222894999</v>
      </c>
    </row>
    <row r="3" spans="1:15" x14ac:dyDescent="0.25">
      <c r="A3" t="s">
        <v>146</v>
      </c>
      <c r="B3" t="s">
        <v>2</v>
      </c>
      <c r="C3" t="s">
        <v>67</v>
      </c>
      <c r="D3">
        <v>1725</v>
      </c>
      <c r="E3" s="36">
        <v>0.36099999999999999</v>
      </c>
      <c r="F3" s="1">
        <v>20.276686511462898</v>
      </c>
      <c r="G3" s="1">
        <v>13.8635265700483</v>
      </c>
      <c r="H3" s="1">
        <v>18.204500592183201</v>
      </c>
      <c r="I3" s="1">
        <v>23.695115103874201</v>
      </c>
      <c r="J3" s="1">
        <v>19.443342024309398</v>
      </c>
      <c r="K3" s="1">
        <v>22.1058081453236</v>
      </c>
      <c r="L3" s="1">
        <v>15.640144665461101</v>
      </c>
      <c r="M3" s="1">
        <v>19.767005891804999</v>
      </c>
      <c r="N3" s="1">
        <v>25.2706872370266</v>
      </c>
      <c r="O3" s="1">
        <v>21.090969595362601</v>
      </c>
    </row>
    <row r="4" spans="1:15" x14ac:dyDescent="0.25">
      <c r="A4" t="s">
        <v>146</v>
      </c>
      <c r="B4" t="s">
        <v>2</v>
      </c>
      <c r="C4" t="s">
        <v>68</v>
      </c>
      <c r="D4">
        <v>1097</v>
      </c>
      <c r="E4" s="36">
        <v>0.23</v>
      </c>
      <c r="F4" s="1">
        <v>21.054701147206</v>
      </c>
      <c r="G4" s="1">
        <v>14.854651162790701</v>
      </c>
      <c r="H4" s="1">
        <v>19.140613313388201</v>
      </c>
      <c r="I4" s="1">
        <v>24.684678522571801</v>
      </c>
      <c r="J4" s="1">
        <v>20.655646224873699</v>
      </c>
      <c r="K4" s="1">
        <v>22.847734016218499</v>
      </c>
      <c r="L4" s="1">
        <v>16.010139416983499</v>
      </c>
      <c r="M4" s="1">
        <v>20.524492234169699</v>
      </c>
      <c r="N4" s="1">
        <v>26.170316301703199</v>
      </c>
      <c r="O4" s="1">
        <v>22.304447497319</v>
      </c>
    </row>
    <row r="5" spans="1:15" x14ac:dyDescent="0.25">
      <c r="A5" t="s">
        <v>146</v>
      </c>
      <c r="B5" t="s">
        <v>2</v>
      </c>
      <c r="C5" t="s">
        <v>70</v>
      </c>
      <c r="D5">
        <v>710</v>
      </c>
      <c r="E5" s="36">
        <v>0.14899999999999999</v>
      </c>
      <c r="F5" s="1">
        <v>26.6161956858273</v>
      </c>
      <c r="G5" s="1">
        <v>17.1445973013514</v>
      </c>
      <c r="H5" s="1">
        <v>23.6158704252781</v>
      </c>
      <c r="I5" s="1">
        <v>33.0019032174893</v>
      </c>
      <c r="J5" s="1">
        <v>27.3371652303411</v>
      </c>
      <c r="K5" s="1">
        <v>28.882835561391001</v>
      </c>
      <c r="L5" s="1">
        <v>19.042645969621798</v>
      </c>
      <c r="M5" s="1">
        <v>25.499033617765001</v>
      </c>
      <c r="N5" s="1">
        <v>35.814339425286903</v>
      </c>
      <c r="O5" s="1">
        <v>29.378516445436301</v>
      </c>
    </row>
    <row r="6" spans="1:15" x14ac:dyDescent="0.25">
      <c r="A6" t="s">
        <v>146</v>
      </c>
      <c r="B6" t="s">
        <v>2</v>
      </c>
      <c r="C6" t="s">
        <v>71</v>
      </c>
      <c r="D6">
        <v>481</v>
      </c>
      <c r="E6" s="36">
        <v>0.10100000000000001</v>
      </c>
      <c r="F6" s="1">
        <v>39.508801690427902</v>
      </c>
      <c r="G6" s="1">
        <v>28.0505689001264</v>
      </c>
      <c r="H6" s="1">
        <v>38.102535832414603</v>
      </c>
      <c r="I6" s="1">
        <v>50.309934418265698</v>
      </c>
      <c r="J6" s="1">
        <v>40.192781419731503</v>
      </c>
      <c r="K6" s="1">
        <v>43.972762894751199</v>
      </c>
      <c r="L6" s="1">
        <v>31.0675936655079</v>
      </c>
      <c r="M6" s="1">
        <v>42.269339622641503</v>
      </c>
      <c r="N6" s="1">
        <v>53.222072072072102</v>
      </c>
      <c r="O6" s="1">
        <v>43.7017015658137</v>
      </c>
    </row>
    <row r="7" spans="1:15" x14ac:dyDescent="0.25">
      <c r="A7" t="s">
        <v>146</v>
      </c>
      <c r="B7" t="s">
        <v>2</v>
      </c>
      <c r="C7" t="s">
        <v>72</v>
      </c>
      <c r="D7">
        <v>315</v>
      </c>
      <c r="E7" s="36">
        <v>6.6000000000000003E-2</v>
      </c>
      <c r="F7" s="1">
        <v>37.684454488684203</v>
      </c>
      <c r="G7" s="1">
        <v>25.671710639199802</v>
      </c>
      <c r="H7" s="1">
        <v>35.247867085765598</v>
      </c>
      <c r="I7" s="1">
        <v>47.529400639680802</v>
      </c>
      <c r="J7" s="1">
        <v>37.136798451307698</v>
      </c>
      <c r="K7" s="1">
        <v>44.345427488472197</v>
      </c>
      <c r="L7" s="1">
        <v>30.878417027202602</v>
      </c>
      <c r="M7" s="1">
        <v>40.909691629955901</v>
      </c>
      <c r="N7" s="1">
        <v>55.148467343737501</v>
      </c>
      <c r="O7" s="1">
        <v>43.291339554267999</v>
      </c>
    </row>
    <row r="8" spans="1:15" x14ac:dyDescent="0.25">
      <c r="A8" t="s">
        <v>146</v>
      </c>
      <c r="B8" t="s">
        <v>3</v>
      </c>
      <c r="C8" t="s">
        <v>66</v>
      </c>
      <c r="D8">
        <v>243</v>
      </c>
      <c r="E8" s="36">
        <v>1.2999999999999999E-2</v>
      </c>
      <c r="F8" s="1">
        <v>44.133392235248202</v>
      </c>
      <c r="G8" s="1">
        <v>12.157626620170999</v>
      </c>
      <c r="H8" s="1">
        <v>21.3333333333333</v>
      </c>
      <c r="I8" s="1">
        <v>41.217320042815103</v>
      </c>
      <c r="J8" s="1">
        <v>37.932415448578197</v>
      </c>
      <c r="K8" s="1">
        <v>45.335168494941797</v>
      </c>
      <c r="L8" s="1">
        <v>12.3</v>
      </c>
      <c r="M8" s="1">
        <v>21.729483282674799</v>
      </c>
      <c r="N8" s="1">
        <v>41.217320042815103</v>
      </c>
      <c r="O8" s="1">
        <v>38.711309733100798</v>
      </c>
    </row>
    <row r="9" spans="1:15" x14ac:dyDescent="0.25">
      <c r="A9" t="s">
        <v>146</v>
      </c>
      <c r="B9" t="s">
        <v>3</v>
      </c>
      <c r="C9" t="s">
        <v>67</v>
      </c>
      <c r="D9">
        <v>2290</v>
      </c>
      <c r="E9" s="36">
        <v>0.124</v>
      </c>
      <c r="F9" s="1">
        <v>36.5352240004595</v>
      </c>
      <c r="G9" s="1">
        <v>10.479706450352399</v>
      </c>
      <c r="H9" s="1">
        <v>19.559852941176501</v>
      </c>
      <c r="I9" s="1">
        <v>40.555914500677702</v>
      </c>
      <c r="J9" s="1">
        <v>43.854544329295301</v>
      </c>
      <c r="K9" s="1">
        <v>38.253077690863599</v>
      </c>
      <c r="L9" s="1">
        <v>10.906999603086399</v>
      </c>
      <c r="M9" s="1">
        <v>20.212623966012998</v>
      </c>
      <c r="N9" s="1">
        <v>41.783615971473601</v>
      </c>
      <c r="O9" s="1">
        <v>46.345990142461801</v>
      </c>
    </row>
    <row r="10" spans="1:15" x14ac:dyDescent="0.25">
      <c r="A10" t="s">
        <v>146</v>
      </c>
      <c r="B10" t="s">
        <v>3</v>
      </c>
      <c r="C10" t="s">
        <v>68</v>
      </c>
      <c r="D10">
        <v>4180</v>
      </c>
      <c r="E10" s="36">
        <v>0.22700000000000001</v>
      </c>
      <c r="F10" s="1">
        <v>40.683851842512802</v>
      </c>
      <c r="G10" s="1">
        <v>11.5964622257726</v>
      </c>
      <c r="H10" s="1">
        <v>21.261350465917701</v>
      </c>
      <c r="I10" s="1">
        <v>42.425657694647199</v>
      </c>
      <c r="J10" s="1">
        <v>46.876810307333102</v>
      </c>
      <c r="K10" s="1">
        <v>42.1062653507229</v>
      </c>
      <c r="L10" s="1">
        <v>11.932329577821401</v>
      </c>
      <c r="M10" s="1">
        <v>22.268426134534899</v>
      </c>
      <c r="N10" s="1">
        <v>43.962123493975902</v>
      </c>
      <c r="O10" s="1">
        <v>48.507354043986503</v>
      </c>
    </row>
    <row r="11" spans="1:15" x14ac:dyDescent="0.25">
      <c r="A11" t="s">
        <v>146</v>
      </c>
      <c r="B11" t="s">
        <v>3</v>
      </c>
      <c r="C11" t="s">
        <v>70</v>
      </c>
      <c r="D11">
        <v>7710</v>
      </c>
      <c r="E11" s="36">
        <v>0.41799999999999998</v>
      </c>
      <c r="F11" s="1">
        <v>34.572381583438002</v>
      </c>
      <c r="G11" s="1">
        <v>10.5686128997884</v>
      </c>
      <c r="H11" s="1">
        <v>19.6226718190463</v>
      </c>
      <c r="I11" s="1">
        <v>37.5176716394595</v>
      </c>
      <c r="J11" s="1">
        <v>42.868772036855901</v>
      </c>
      <c r="K11" s="1">
        <v>36.204666592093197</v>
      </c>
      <c r="L11" s="1">
        <v>10.9443157327586</v>
      </c>
      <c r="M11" s="1">
        <v>20.566590909090898</v>
      </c>
      <c r="N11" s="1">
        <v>39.66137086514</v>
      </c>
      <c r="O11" s="1">
        <v>45.363455659876003</v>
      </c>
    </row>
    <row r="12" spans="1:15" x14ac:dyDescent="0.25">
      <c r="A12" t="s">
        <v>146</v>
      </c>
      <c r="B12" t="s">
        <v>3</v>
      </c>
      <c r="C12" t="s">
        <v>71</v>
      </c>
      <c r="D12">
        <v>1606</v>
      </c>
      <c r="E12" s="36">
        <v>8.6999999999999994E-2</v>
      </c>
      <c r="F12" s="1">
        <v>37.028645265895499</v>
      </c>
      <c r="G12" s="1">
        <v>11.080065219867899</v>
      </c>
      <c r="H12" s="1">
        <v>19.407592219986601</v>
      </c>
      <c r="I12" s="1">
        <v>39.824025974026</v>
      </c>
      <c r="J12" s="1">
        <v>51.843534102666801</v>
      </c>
      <c r="K12" s="1">
        <v>39.044369748238502</v>
      </c>
      <c r="L12" s="1">
        <v>11.369047619047601</v>
      </c>
      <c r="M12" s="1">
        <v>20.254065233845601</v>
      </c>
      <c r="N12" s="1">
        <v>41.791188016528899</v>
      </c>
      <c r="O12" s="1">
        <v>56.270763985857897</v>
      </c>
    </row>
    <row r="13" spans="1:15" x14ac:dyDescent="0.25">
      <c r="A13" t="s">
        <v>146</v>
      </c>
      <c r="B13" t="s">
        <v>3</v>
      </c>
      <c r="C13" t="s">
        <v>72</v>
      </c>
      <c r="D13">
        <v>2409</v>
      </c>
      <c r="E13" s="36">
        <v>0.13100000000000001</v>
      </c>
      <c r="F13" s="1">
        <v>41.9322549595407</v>
      </c>
      <c r="G13" s="1">
        <v>12.784905660377399</v>
      </c>
      <c r="H13" s="1">
        <v>25.051251753932501</v>
      </c>
      <c r="I13" s="1">
        <v>49.321428571428598</v>
      </c>
      <c r="J13" s="1">
        <v>42.084126787744701</v>
      </c>
      <c r="K13" s="1">
        <v>44.557366647949003</v>
      </c>
      <c r="L13" s="1">
        <v>13.6040268456376</v>
      </c>
      <c r="M13" s="1">
        <v>26.974930362117</v>
      </c>
      <c r="N13" s="1">
        <v>53.105263157894697</v>
      </c>
      <c r="O13" s="1">
        <v>47.164896153562097</v>
      </c>
    </row>
    <row r="14" spans="1:15" x14ac:dyDescent="0.25">
      <c r="A14" t="s">
        <v>146</v>
      </c>
      <c r="B14" t="s">
        <v>4</v>
      </c>
      <c r="C14" t="s">
        <v>66</v>
      </c>
      <c r="D14">
        <v>121</v>
      </c>
      <c r="E14" s="36">
        <v>0.01</v>
      </c>
      <c r="F14" s="1">
        <v>45.951933150805502</v>
      </c>
      <c r="G14" s="1">
        <v>10.790096082779</v>
      </c>
      <c r="H14" s="1">
        <v>21.048819527811101</v>
      </c>
      <c r="I14" s="1">
        <v>44.656666666666702</v>
      </c>
      <c r="J14" s="1">
        <v>33.694730284931701</v>
      </c>
      <c r="K14" s="1">
        <v>47.4381714199694</v>
      </c>
      <c r="L14" s="1">
        <v>11.290657439446401</v>
      </c>
      <c r="M14" s="1">
        <v>22.317777777777799</v>
      </c>
      <c r="N14" s="1">
        <v>46.479326186830001</v>
      </c>
      <c r="O14" s="1">
        <v>34.8145518697455</v>
      </c>
    </row>
    <row r="15" spans="1:15" x14ac:dyDescent="0.25">
      <c r="A15" t="s">
        <v>146</v>
      </c>
      <c r="B15" t="s">
        <v>4</v>
      </c>
      <c r="C15" t="s">
        <v>67</v>
      </c>
      <c r="D15">
        <v>1453</v>
      </c>
      <c r="E15" s="36">
        <v>0.11899999999999999</v>
      </c>
      <c r="F15" s="1">
        <v>40.965816024887701</v>
      </c>
      <c r="G15" s="1">
        <v>12.7376033057851</v>
      </c>
      <c r="H15" s="1">
        <v>23.1404388714734</v>
      </c>
      <c r="I15" s="1">
        <v>44.2941834451902</v>
      </c>
      <c r="J15" s="1">
        <v>38.675870918805998</v>
      </c>
      <c r="K15" s="1">
        <v>42.840874744988596</v>
      </c>
      <c r="L15" s="1">
        <v>13.3475177304965</v>
      </c>
      <c r="M15" s="1">
        <v>24.016548463357001</v>
      </c>
      <c r="N15" s="1">
        <v>46.435064935064901</v>
      </c>
      <c r="O15" s="1">
        <v>40.590629314565902</v>
      </c>
    </row>
    <row r="16" spans="1:15" x14ac:dyDescent="0.25">
      <c r="A16" t="s">
        <v>146</v>
      </c>
      <c r="B16" t="s">
        <v>4</v>
      </c>
      <c r="C16" t="s">
        <v>68</v>
      </c>
      <c r="D16">
        <v>2958</v>
      </c>
      <c r="E16" s="36">
        <v>0.24199999999999999</v>
      </c>
      <c r="F16" s="1">
        <v>46.742951701079498</v>
      </c>
      <c r="G16" s="1">
        <v>14.8377389155913</v>
      </c>
      <c r="H16" s="1">
        <v>26.212645698677601</v>
      </c>
      <c r="I16" s="1">
        <v>48.959120879120903</v>
      </c>
      <c r="J16" s="1">
        <v>47.996600133969601</v>
      </c>
      <c r="K16" s="1">
        <v>48.874011563751502</v>
      </c>
      <c r="L16" s="1">
        <v>15.962432897843</v>
      </c>
      <c r="M16" s="1">
        <v>27.806332012112598</v>
      </c>
      <c r="N16" s="1">
        <v>51.9677009265245</v>
      </c>
      <c r="O16" s="1">
        <v>50.488237304506498</v>
      </c>
    </row>
    <row r="17" spans="1:15" x14ac:dyDescent="0.25">
      <c r="A17" t="s">
        <v>146</v>
      </c>
      <c r="B17" t="s">
        <v>4</v>
      </c>
      <c r="C17" t="s">
        <v>70</v>
      </c>
      <c r="D17">
        <v>5275</v>
      </c>
      <c r="E17" s="36">
        <v>0.43099999999999999</v>
      </c>
      <c r="F17" s="1">
        <v>46.094920001304203</v>
      </c>
      <c r="G17" s="1">
        <v>14.9573384640487</v>
      </c>
      <c r="H17" s="1">
        <v>25.969534050179199</v>
      </c>
      <c r="I17" s="1">
        <v>46.983844937751101</v>
      </c>
      <c r="J17" s="1">
        <v>49.148687408595997</v>
      </c>
      <c r="K17" s="1">
        <v>48.832403646416999</v>
      </c>
      <c r="L17" s="1">
        <v>15.890439693044501</v>
      </c>
      <c r="M17" s="1">
        <v>27.3526927138332</v>
      </c>
      <c r="N17" s="1">
        <v>50.157937189767097</v>
      </c>
      <c r="O17" s="1">
        <v>52.221620012211403</v>
      </c>
    </row>
    <row r="18" spans="1:15" x14ac:dyDescent="0.25">
      <c r="A18" t="s">
        <v>146</v>
      </c>
      <c r="B18" t="s">
        <v>4</v>
      </c>
      <c r="C18" t="s">
        <v>71</v>
      </c>
      <c r="D18">
        <v>1148</v>
      </c>
      <c r="E18" s="36">
        <v>9.4E-2</v>
      </c>
      <c r="F18" s="1">
        <v>49.651847800817599</v>
      </c>
      <c r="G18" s="1">
        <v>17.169205516829699</v>
      </c>
      <c r="H18" s="1">
        <v>30.900094831673801</v>
      </c>
      <c r="I18" s="1">
        <v>55.937441682245201</v>
      </c>
      <c r="J18" s="1">
        <v>59.934592456519297</v>
      </c>
      <c r="K18" s="1">
        <v>53.667995829685502</v>
      </c>
      <c r="L18" s="1">
        <v>18.7743736182756</v>
      </c>
      <c r="M18" s="1">
        <v>32.725799578802103</v>
      </c>
      <c r="N18" s="1">
        <v>59.591179922673298</v>
      </c>
      <c r="O18" s="1">
        <v>64.048934066716498</v>
      </c>
    </row>
    <row r="19" spans="1:15" x14ac:dyDescent="0.25">
      <c r="A19" t="s">
        <v>146</v>
      </c>
      <c r="B19" t="s">
        <v>4</v>
      </c>
      <c r="C19" t="s">
        <v>72</v>
      </c>
      <c r="D19">
        <v>1283</v>
      </c>
      <c r="E19" s="36">
        <v>0.105</v>
      </c>
      <c r="F19" s="1">
        <v>44.071103601170698</v>
      </c>
      <c r="G19" s="1">
        <v>15.3005604118033</v>
      </c>
      <c r="H19" s="1">
        <v>27.966666666666701</v>
      </c>
      <c r="I19" s="1">
        <v>50.817521759047203</v>
      </c>
      <c r="J19" s="1">
        <v>41.472284580295202</v>
      </c>
      <c r="K19" s="1">
        <v>48.428901587529701</v>
      </c>
      <c r="L19" s="1">
        <v>17.4746151997164</v>
      </c>
      <c r="M19" s="1">
        <v>30.758928571428601</v>
      </c>
      <c r="N19" s="1">
        <v>55.591153658025299</v>
      </c>
      <c r="O19" s="1">
        <v>49.624758580193998</v>
      </c>
    </row>
    <row r="20" spans="1:15" x14ac:dyDescent="0.25">
      <c r="A20" t="s">
        <v>146</v>
      </c>
      <c r="B20" t="s">
        <v>5</v>
      </c>
      <c r="C20" t="s">
        <v>66</v>
      </c>
      <c r="D20">
        <v>54</v>
      </c>
      <c r="E20" s="36">
        <v>0.01</v>
      </c>
      <c r="F20" s="1">
        <v>54.784247610973303</v>
      </c>
      <c r="G20" s="1">
        <v>15.9572847399662</v>
      </c>
      <c r="H20" s="1">
        <v>25.519900358262401</v>
      </c>
      <c r="I20" s="1">
        <v>48.423953261927899</v>
      </c>
      <c r="J20" s="1">
        <v>48.082317892212899</v>
      </c>
      <c r="K20" s="1">
        <v>57.218444712128701</v>
      </c>
      <c r="L20" s="1">
        <v>16.692822299292398</v>
      </c>
      <c r="M20" s="1">
        <v>26.087595163457198</v>
      </c>
      <c r="N20" s="1">
        <v>50.540027440881801</v>
      </c>
      <c r="O20" s="1">
        <v>50.7087526343946</v>
      </c>
    </row>
    <row r="21" spans="1:15" x14ac:dyDescent="0.25">
      <c r="A21" t="s">
        <v>146</v>
      </c>
      <c r="B21" t="s">
        <v>5</v>
      </c>
      <c r="C21" t="s">
        <v>67</v>
      </c>
      <c r="D21">
        <v>711</v>
      </c>
      <c r="E21" s="36">
        <v>0.129</v>
      </c>
      <c r="F21" s="1">
        <v>42.5893390807</v>
      </c>
      <c r="G21" s="1">
        <v>13.558606418918901</v>
      </c>
      <c r="H21" s="1">
        <v>23.296354576449001</v>
      </c>
      <c r="I21" s="1">
        <v>44.7045614919355</v>
      </c>
      <c r="J21" s="1">
        <v>43.152005145233602</v>
      </c>
      <c r="K21" s="1">
        <v>46.024047306168697</v>
      </c>
      <c r="L21" s="1">
        <v>14.4004942869161</v>
      </c>
      <c r="M21" s="1">
        <v>25.083456790123499</v>
      </c>
      <c r="N21" s="1">
        <v>47.258498812064602</v>
      </c>
      <c r="O21" s="1">
        <v>47.061072215074503</v>
      </c>
    </row>
    <row r="22" spans="1:15" x14ac:dyDescent="0.25">
      <c r="A22" t="s">
        <v>146</v>
      </c>
      <c r="B22" t="s">
        <v>5</v>
      </c>
      <c r="C22" t="s">
        <v>68</v>
      </c>
      <c r="D22">
        <v>1260</v>
      </c>
      <c r="E22" s="36">
        <v>0.22900000000000001</v>
      </c>
      <c r="F22" s="1">
        <v>38.984665332416</v>
      </c>
      <c r="G22" s="1">
        <v>15.706601031930701</v>
      </c>
      <c r="H22" s="1">
        <v>25.175845433217201</v>
      </c>
      <c r="I22" s="1">
        <v>42.947397914580201</v>
      </c>
      <c r="J22" s="1">
        <v>41.089648645792501</v>
      </c>
      <c r="K22" s="1">
        <v>41.599938534307903</v>
      </c>
      <c r="L22" s="1">
        <v>16.5866619302343</v>
      </c>
      <c r="M22" s="1">
        <v>26.440718458148201</v>
      </c>
      <c r="N22" s="1">
        <v>45.1252364967958</v>
      </c>
      <c r="O22" s="1">
        <v>43.778107575414097</v>
      </c>
    </row>
    <row r="23" spans="1:15" x14ac:dyDescent="0.25">
      <c r="A23" t="s">
        <v>146</v>
      </c>
      <c r="B23" t="s">
        <v>5</v>
      </c>
      <c r="C23" t="s">
        <v>70</v>
      </c>
      <c r="D23">
        <v>2215</v>
      </c>
      <c r="E23" s="36">
        <v>0.40300000000000002</v>
      </c>
      <c r="F23" s="1">
        <v>39.5161424613798</v>
      </c>
      <c r="G23" s="1">
        <v>17.6842493754258</v>
      </c>
      <c r="H23" s="1">
        <v>27.166002656042501</v>
      </c>
      <c r="I23" s="1">
        <v>42.484824427480902</v>
      </c>
      <c r="J23" s="1">
        <v>41.771717741785999</v>
      </c>
      <c r="K23" s="1">
        <v>41.562665058647497</v>
      </c>
      <c r="L23" s="1">
        <v>18.680372724643899</v>
      </c>
      <c r="M23" s="1">
        <v>28.7151898734177</v>
      </c>
      <c r="N23" s="1">
        <v>45.093135323786697</v>
      </c>
      <c r="O23" s="1">
        <v>43.933858477714203</v>
      </c>
    </row>
    <row r="24" spans="1:15" x14ac:dyDescent="0.25">
      <c r="A24" t="s">
        <v>146</v>
      </c>
      <c r="B24" t="s">
        <v>5</v>
      </c>
      <c r="C24" t="s">
        <v>71</v>
      </c>
      <c r="D24">
        <v>599</v>
      </c>
      <c r="E24" s="36">
        <v>0.109</v>
      </c>
      <c r="F24" s="1">
        <v>41.628389136832403</v>
      </c>
      <c r="G24" s="1">
        <v>17.878119486606199</v>
      </c>
      <c r="H24" s="1">
        <v>28.667271627344199</v>
      </c>
      <c r="I24" s="1">
        <v>46.265581651633603</v>
      </c>
      <c r="J24" s="1">
        <v>45.490681497096503</v>
      </c>
      <c r="K24" s="1">
        <v>44.314680902398401</v>
      </c>
      <c r="L24" s="1">
        <v>19.1349577599964</v>
      </c>
      <c r="M24" s="1">
        <v>30.001760563380302</v>
      </c>
      <c r="N24" s="1">
        <v>51.084755578114397</v>
      </c>
      <c r="O24" s="1">
        <v>48.989512537540598</v>
      </c>
    </row>
    <row r="25" spans="1:15" x14ac:dyDescent="0.25">
      <c r="A25" t="s">
        <v>146</v>
      </c>
      <c r="B25" t="s">
        <v>5</v>
      </c>
      <c r="C25" t="s">
        <v>72</v>
      </c>
      <c r="D25">
        <v>658</v>
      </c>
      <c r="E25" s="36">
        <v>0.12</v>
      </c>
      <c r="F25" s="1">
        <v>35.801792309029402</v>
      </c>
      <c r="G25" s="1">
        <v>16.461574367088598</v>
      </c>
      <c r="H25" s="1">
        <v>25.0592397399097</v>
      </c>
      <c r="I25" s="1">
        <v>41.047651973864298</v>
      </c>
      <c r="J25" s="1">
        <v>35.745401627214903</v>
      </c>
      <c r="K25" s="1">
        <v>40.916636728391303</v>
      </c>
      <c r="L25" s="1">
        <v>17.8206871891019</v>
      </c>
      <c r="M25" s="1">
        <v>27.8402268103514</v>
      </c>
      <c r="N25" s="1">
        <v>45.530150542936198</v>
      </c>
      <c r="O25" s="1">
        <v>43.776160281958603</v>
      </c>
    </row>
    <row r="26" spans="1:15" x14ac:dyDescent="0.25">
      <c r="A26" t="s">
        <v>146</v>
      </c>
      <c r="B26" t="s">
        <v>6</v>
      </c>
      <c r="C26" t="s">
        <v>66</v>
      </c>
      <c r="D26">
        <v>50</v>
      </c>
      <c r="E26" s="36">
        <v>0.01</v>
      </c>
      <c r="F26" s="1">
        <v>34.370449890007897</v>
      </c>
      <c r="G26" s="1">
        <v>15.296418039697899</v>
      </c>
      <c r="H26" s="1">
        <v>21.216376159754301</v>
      </c>
      <c r="I26" s="1">
        <v>36.784949586495998</v>
      </c>
      <c r="J26" s="1">
        <v>32.635927559261297</v>
      </c>
      <c r="K26" s="1">
        <v>35.330594950417201</v>
      </c>
      <c r="L26" s="1">
        <v>15.296418039697899</v>
      </c>
      <c r="M26" s="1">
        <v>22.8386954261954</v>
      </c>
      <c r="N26" s="1">
        <v>37.650271902047301</v>
      </c>
      <c r="O26" s="1">
        <v>34.166826739866003</v>
      </c>
    </row>
    <row r="27" spans="1:15" x14ac:dyDescent="0.25">
      <c r="A27" t="s">
        <v>146</v>
      </c>
      <c r="B27" t="s">
        <v>6</v>
      </c>
      <c r="C27" t="s">
        <v>67</v>
      </c>
      <c r="D27">
        <v>785</v>
      </c>
      <c r="E27" s="36">
        <v>0.161</v>
      </c>
      <c r="F27" s="1">
        <v>47.211787416434603</v>
      </c>
      <c r="G27" s="1">
        <v>15.4647619047619</v>
      </c>
      <c r="H27" s="1">
        <v>26.654700854700899</v>
      </c>
      <c r="I27" s="1">
        <v>49.1246173595339</v>
      </c>
      <c r="J27" s="1">
        <v>59.426158753728302</v>
      </c>
      <c r="K27" s="1">
        <v>50.244230911239399</v>
      </c>
      <c r="L27" s="1">
        <v>16.292097641704601</v>
      </c>
      <c r="M27" s="1">
        <v>28.023636131340201</v>
      </c>
      <c r="N27" s="1">
        <v>52.153564899451602</v>
      </c>
      <c r="O27" s="1">
        <v>63.0944986794428</v>
      </c>
    </row>
    <row r="28" spans="1:15" x14ac:dyDescent="0.25">
      <c r="A28" t="s">
        <v>146</v>
      </c>
      <c r="B28" t="s">
        <v>6</v>
      </c>
      <c r="C28" t="s">
        <v>68</v>
      </c>
      <c r="D28">
        <v>1274</v>
      </c>
      <c r="E28" s="36">
        <v>0.26100000000000001</v>
      </c>
      <c r="F28" s="1">
        <v>44.574988274533098</v>
      </c>
      <c r="G28" s="1">
        <v>16.477488488151899</v>
      </c>
      <c r="H28" s="1">
        <v>27.867654398003701</v>
      </c>
      <c r="I28" s="1">
        <v>48.468945754592802</v>
      </c>
      <c r="J28" s="1">
        <v>46.754091855088902</v>
      </c>
      <c r="K28" s="1">
        <v>47.079916394176301</v>
      </c>
      <c r="L28" s="1">
        <v>17.661905285421099</v>
      </c>
      <c r="M28" s="1">
        <v>29.636651916888798</v>
      </c>
      <c r="N28" s="1">
        <v>52.052028718725303</v>
      </c>
      <c r="O28" s="1">
        <v>49.586286130309198</v>
      </c>
    </row>
    <row r="29" spans="1:15" x14ac:dyDescent="0.25">
      <c r="A29" t="s">
        <v>146</v>
      </c>
      <c r="B29" t="s">
        <v>6</v>
      </c>
      <c r="C29" t="s">
        <v>70</v>
      </c>
      <c r="D29">
        <v>1908</v>
      </c>
      <c r="E29" s="36">
        <v>0.39100000000000001</v>
      </c>
      <c r="F29" s="1">
        <v>43.198669554480503</v>
      </c>
      <c r="G29" s="1">
        <v>17.5629465595397</v>
      </c>
      <c r="H29" s="1">
        <v>27.9806363956938</v>
      </c>
      <c r="I29" s="1">
        <v>48.4207302292794</v>
      </c>
      <c r="J29" s="1">
        <v>52.3265984591539</v>
      </c>
      <c r="K29" s="1">
        <v>45.9012916365443</v>
      </c>
      <c r="L29" s="1">
        <v>18.667915064956901</v>
      </c>
      <c r="M29" s="1">
        <v>30.3034080873304</v>
      </c>
      <c r="N29" s="1">
        <v>51.574434927602297</v>
      </c>
      <c r="O29" s="1">
        <v>55.581230474703901</v>
      </c>
    </row>
    <row r="30" spans="1:15" x14ac:dyDescent="0.25">
      <c r="A30" t="s">
        <v>146</v>
      </c>
      <c r="B30" t="s">
        <v>6</v>
      </c>
      <c r="C30" t="s">
        <v>71</v>
      </c>
      <c r="D30">
        <v>438</v>
      </c>
      <c r="E30" s="36">
        <v>0.09</v>
      </c>
      <c r="F30" s="1">
        <v>37.0988433730369</v>
      </c>
      <c r="G30" s="1">
        <v>15.7082045019327</v>
      </c>
      <c r="H30" s="1">
        <v>26.433962048156602</v>
      </c>
      <c r="I30" s="1">
        <v>43.969816176470601</v>
      </c>
      <c r="J30" s="1">
        <v>44.2001609418814</v>
      </c>
      <c r="K30" s="1">
        <v>40.149566641254097</v>
      </c>
      <c r="L30" s="1">
        <v>16.523115771976101</v>
      </c>
      <c r="M30" s="1">
        <v>27.890017410995899</v>
      </c>
      <c r="N30" s="1">
        <v>48.501934753132097</v>
      </c>
      <c r="O30" s="1">
        <v>47.1351470275075</v>
      </c>
    </row>
    <row r="31" spans="1:15" x14ac:dyDescent="0.25">
      <c r="A31" t="s">
        <v>146</v>
      </c>
      <c r="B31" t="s">
        <v>6</v>
      </c>
      <c r="C31" t="s">
        <v>72</v>
      </c>
      <c r="D31">
        <v>431</v>
      </c>
      <c r="E31" s="36">
        <v>8.7999999999999995E-2</v>
      </c>
      <c r="F31" s="1">
        <v>37.884050523400099</v>
      </c>
      <c r="G31" s="1">
        <v>17.132923967903601</v>
      </c>
      <c r="H31" s="1">
        <v>27.780991735537199</v>
      </c>
      <c r="I31" s="1">
        <v>45.905791359909401</v>
      </c>
      <c r="J31" s="1">
        <v>47.1062964758272</v>
      </c>
      <c r="K31" s="1">
        <v>42.548946640764697</v>
      </c>
      <c r="L31" s="1">
        <v>19.514263344226599</v>
      </c>
      <c r="M31" s="1">
        <v>31.738926174496601</v>
      </c>
      <c r="N31" s="1">
        <v>51.9079979925176</v>
      </c>
      <c r="O31" s="1">
        <v>52.649825054977597</v>
      </c>
    </row>
    <row r="32" spans="1:15" x14ac:dyDescent="0.25">
      <c r="A32" t="s">
        <v>146</v>
      </c>
      <c r="B32" t="s">
        <v>7</v>
      </c>
      <c r="C32" t="s">
        <v>66</v>
      </c>
      <c r="D32">
        <v>66</v>
      </c>
      <c r="E32" s="36">
        <v>6.0000000000000001E-3</v>
      </c>
      <c r="F32" s="1">
        <v>66.150794367771596</v>
      </c>
      <c r="G32" s="1">
        <v>16.699034971380701</v>
      </c>
      <c r="H32" s="1">
        <v>28.751586848689701</v>
      </c>
      <c r="I32" s="1">
        <v>72.840006019722907</v>
      </c>
      <c r="J32" s="1">
        <v>94.943045717478995</v>
      </c>
      <c r="K32" s="1">
        <v>69.8717739436904</v>
      </c>
      <c r="L32" s="1">
        <v>17.338975399178199</v>
      </c>
      <c r="M32" s="1">
        <v>31.708722266380398</v>
      </c>
      <c r="N32" s="1">
        <v>72.840006019722907</v>
      </c>
      <c r="O32" s="1">
        <v>102.788991266764</v>
      </c>
    </row>
    <row r="33" spans="1:15" x14ac:dyDescent="0.25">
      <c r="A33" t="s">
        <v>146</v>
      </c>
      <c r="B33" t="s">
        <v>7</v>
      </c>
      <c r="C33" t="s">
        <v>67</v>
      </c>
      <c r="D33">
        <v>1298</v>
      </c>
      <c r="E33" s="36">
        <v>0.124</v>
      </c>
      <c r="F33" s="1">
        <v>49.920221991469703</v>
      </c>
      <c r="G33" s="1">
        <v>13.841527149915899</v>
      </c>
      <c r="H33" s="1">
        <v>25.073995126179099</v>
      </c>
      <c r="I33" s="1">
        <v>51.679280240148003</v>
      </c>
      <c r="J33" s="1">
        <v>56.666865904976</v>
      </c>
      <c r="K33" s="1">
        <v>51.924696615004201</v>
      </c>
      <c r="L33" s="1">
        <v>14.490797328656701</v>
      </c>
      <c r="M33" s="1">
        <v>26.127464691416101</v>
      </c>
      <c r="N33" s="1">
        <v>53.254570480847001</v>
      </c>
      <c r="O33" s="1">
        <v>59.617419617752802</v>
      </c>
    </row>
    <row r="34" spans="1:15" x14ac:dyDescent="0.25">
      <c r="A34" t="s">
        <v>146</v>
      </c>
      <c r="B34" t="s">
        <v>7</v>
      </c>
      <c r="C34" t="s">
        <v>68</v>
      </c>
      <c r="D34">
        <v>2783</v>
      </c>
      <c r="E34" s="36">
        <v>0.26600000000000001</v>
      </c>
      <c r="F34" s="1">
        <v>51.269143934436102</v>
      </c>
      <c r="G34" s="1">
        <v>14.9486117337255</v>
      </c>
      <c r="H34" s="1">
        <v>26.190313390313399</v>
      </c>
      <c r="I34" s="1">
        <v>48.672570061009999</v>
      </c>
      <c r="J34" s="1">
        <v>54.733883989828598</v>
      </c>
      <c r="K34" s="1">
        <v>55.840162838007998</v>
      </c>
      <c r="L34" s="1">
        <v>16.064846379470001</v>
      </c>
      <c r="M34" s="1">
        <v>27.586303939962502</v>
      </c>
      <c r="N34" s="1">
        <v>51.860477075970998</v>
      </c>
      <c r="O34" s="1">
        <v>57.910462577355702</v>
      </c>
    </row>
    <row r="35" spans="1:15" x14ac:dyDescent="0.25">
      <c r="A35" t="s">
        <v>146</v>
      </c>
      <c r="B35" t="s">
        <v>7</v>
      </c>
      <c r="C35" t="s">
        <v>70</v>
      </c>
      <c r="D35">
        <v>4294</v>
      </c>
      <c r="E35" s="36">
        <v>0.41</v>
      </c>
      <c r="F35" s="1">
        <v>43.253600041544601</v>
      </c>
      <c r="G35" s="1">
        <v>14.8538450782998</v>
      </c>
      <c r="H35" s="1">
        <v>25.3572297577138</v>
      </c>
      <c r="I35" s="1">
        <v>44.169173140954499</v>
      </c>
      <c r="J35" s="1">
        <v>52.655856107445899</v>
      </c>
      <c r="K35" s="1">
        <v>45.567017414591099</v>
      </c>
      <c r="L35" s="1">
        <v>15.890625</v>
      </c>
      <c r="M35" s="1">
        <v>26.881079356397301</v>
      </c>
      <c r="N35" s="1">
        <v>47.2269811540124</v>
      </c>
      <c r="O35" s="1">
        <v>55.899402594065201</v>
      </c>
    </row>
    <row r="36" spans="1:15" x14ac:dyDescent="0.25">
      <c r="A36" t="s">
        <v>146</v>
      </c>
      <c r="B36" t="s">
        <v>7</v>
      </c>
      <c r="C36" t="s">
        <v>71</v>
      </c>
      <c r="D36">
        <v>976</v>
      </c>
      <c r="E36" s="36">
        <v>9.2999999999999999E-2</v>
      </c>
      <c r="F36" s="1">
        <v>45.2351518701713</v>
      </c>
      <c r="G36" s="1">
        <v>15.9092506812836</v>
      </c>
      <c r="H36" s="1">
        <v>26.6059499653465</v>
      </c>
      <c r="I36" s="1">
        <v>47.425891560798497</v>
      </c>
      <c r="J36" s="1">
        <v>59.803223439192898</v>
      </c>
      <c r="K36" s="1">
        <v>48.640834715122502</v>
      </c>
      <c r="L36" s="1">
        <v>17.418184043778801</v>
      </c>
      <c r="M36" s="1">
        <v>28.73922224288</v>
      </c>
      <c r="N36" s="1">
        <v>50.232031142314703</v>
      </c>
      <c r="O36" s="1">
        <v>64.996765281220306</v>
      </c>
    </row>
    <row r="37" spans="1:15" x14ac:dyDescent="0.25">
      <c r="A37" t="s">
        <v>146</v>
      </c>
      <c r="B37" t="s">
        <v>7</v>
      </c>
      <c r="C37" t="s">
        <v>72</v>
      </c>
      <c r="D37">
        <v>1046</v>
      </c>
      <c r="E37" s="36">
        <v>0.1</v>
      </c>
      <c r="F37" s="1">
        <v>41.744226217192399</v>
      </c>
      <c r="G37" s="1">
        <v>14.9760214285714</v>
      </c>
      <c r="H37" s="1">
        <v>26.2091960720747</v>
      </c>
      <c r="I37" s="1">
        <v>45.531700264203501</v>
      </c>
      <c r="J37" s="1">
        <v>45.738177584610597</v>
      </c>
      <c r="K37" s="1">
        <v>54.2613454126652</v>
      </c>
      <c r="L37" s="1">
        <v>17.520045867760999</v>
      </c>
      <c r="M37" s="1">
        <v>29.896296296296299</v>
      </c>
      <c r="N37" s="1">
        <v>52.915740652966903</v>
      </c>
      <c r="O37" s="1">
        <v>51.9604697370672</v>
      </c>
    </row>
    <row r="38" spans="1:15" x14ac:dyDescent="0.25">
      <c r="A38" t="s">
        <v>146</v>
      </c>
      <c r="B38" t="s">
        <v>8</v>
      </c>
      <c r="C38" t="s">
        <v>66</v>
      </c>
      <c r="D38">
        <v>147</v>
      </c>
      <c r="E38" s="36">
        <v>8.0000000000000002E-3</v>
      </c>
      <c r="F38" s="1">
        <v>83.944840211213204</v>
      </c>
      <c r="G38" s="1">
        <v>17.255070833803899</v>
      </c>
      <c r="H38" s="1">
        <v>39.065217391304401</v>
      </c>
      <c r="I38" s="1">
        <v>90.695905846668893</v>
      </c>
      <c r="J38" s="1">
        <v>132.163148140186</v>
      </c>
      <c r="K38" s="1">
        <v>85.834272557699407</v>
      </c>
      <c r="L38" s="1">
        <v>18.923337182448002</v>
      </c>
      <c r="M38" s="1">
        <v>39.092250233426697</v>
      </c>
      <c r="N38" s="1">
        <v>91.730839727032404</v>
      </c>
      <c r="O38" s="1">
        <v>134.49327628029599</v>
      </c>
    </row>
    <row r="39" spans="1:15" x14ac:dyDescent="0.25">
      <c r="A39" t="s">
        <v>146</v>
      </c>
      <c r="B39" t="s">
        <v>8</v>
      </c>
      <c r="C39" t="s">
        <v>67</v>
      </c>
      <c r="D39">
        <v>2850</v>
      </c>
      <c r="E39" s="36">
        <v>0.15</v>
      </c>
      <c r="F39" s="1">
        <v>66.4025078346002</v>
      </c>
      <c r="G39" s="1">
        <v>16.090833531965199</v>
      </c>
      <c r="H39" s="1">
        <v>30.839445874696501</v>
      </c>
      <c r="I39" s="1">
        <v>66.137397684437303</v>
      </c>
      <c r="J39" s="1">
        <v>107.020774596202</v>
      </c>
      <c r="K39" s="1">
        <v>68.8974534428651</v>
      </c>
      <c r="L39" s="1">
        <v>16.956841898771401</v>
      </c>
      <c r="M39" s="1">
        <v>32.719360060060097</v>
      </c>
      <c r="N39" s="1">
        <v>70.398976412995097</v>
      </c>
      <c r="O39" s="1">
        <v>110.026305256756</v>
      </c>
    </row>
    <row r="40" spans="1:15" x14ac:dyDescent="0.25">
      <c r="A40" t="s">
        <v>146</v>
      </c>
      <c r="B40" t="s">
        <v>8</v>
      </c>
      <c r="C40" t="s">
        <v>68</v>
      </c>
      <c r="D40">
        <v>5399</v>
      </c>
      <c r="E40" s="36">
        <v>0.28399999999999997</v>
      </c>
      <c r="F40" s="1">
        <v>63.854750997768598</v>
      </c>
      <c r="G40" s="1">
        <v>17.624391454106501</v>
      </c>
      <c r="H40" s="1">
        <v>31.274271844660198</v>
      </c>
      <c r="I40" s="1">
        <v>61.949414099414099</v>
      </c>
      <c r="J40" s="1">
        <v>100.780502816005</v>
      </c>
      <c r="K40" s="1">
        <v>66.762893267689194</v>
      </c>
      <c r="L40" s="1">
        <v>18.843462153165301</v>
      </c>
      <c r="M40" s="1">
        <v>33.884441087613297</v>
      </c>
      <c r="N40" s="1">
        <v>65.770962925400099</v>
      </c>
      <c r="O40" s="1">
        <v>104.409636167597</v>
      </c>
    </row>
    <row r="41" spans="1:15" x14ac:dyDescent="0.25">
      <c r="A41" t="s">
        <v>146</v>
      </c>
      <c r="B41" t="s">
        <v>8</v>
      </c>
      <c r="C41" t="s">
        <v>70</v>
      </c>
      <c r="D41">
        <v>7595</v>
      </c>
      <c r="E41" s="36">
        <v>0.4</v>
      </c>
      <c r="F41" s="1">
        <v>53.574096617417197</v>
      </c>
      <c r="G41" s="1">
        <v>16.549269167235799</v>
      </c>
      <c r="H41" s="1">
        <v>29.412650602409599</v>
      </c>
      <c r="I41" s="1">
        <v>54.996268656716403</v>
      </c>
      <c r="J41" s="1">
        <v>78.396609361490704</v>
      </c>
      <c r="K41" s="1">
        <v>56.206014333606298</v>
      </c>
      <c r="L41" s="1">
        <v>17.884580756013701</v>
      </c>
      <c r="M41" s="1">
        <v>31.534693877551</v>
      </c>
      <c r="N41" s="1">
        <v>58.449705882352902</v>
      </c>
      <c r="O41" s="1">
        <v>81.820039183960503</v>
      </c>
    </row>
    <row r="42" spans="1:15" x14ac:dyDescent="0.25">
      <c r="A42" t="s">
        <v>146</v>
      </c>
      <c r="B42" t="s">
        <v>8</v>
      </c>
      <c r="C42" t="s">
        <v>71</v>
      </c>
      <c r="D42">
        <v>1520</v>
      </c>
      <c r="E42" s="36">
        <v>0.08</v>
      </c>
      <c r="F42" s="1">
        <v>51.431207877824903</v>
      </c>
      <c r="G42" s="1">
        <v>16.861526829013901</v>
      </c>
      <c r="H42" s="1">
        <v>28.683039899320701</v>
      </c>
      <c r="I42" s="1">
        <v>53.442523716781203</v>
      </c>
      <c r="J42" s="1">
        <v>82.688810408549102</v>
      </c>
      <c r="K42" s="1">
        <v>59.504295244413498</v>
      </c>
      <c r="L42" s="1">
        <v>18.211579872177499</v>
      </c>
      <c r="M42" s="1">
        <v>31.0584689572031</v>
      </c>
      <c r="N42" s="1">
        <v>59.157424676143499</v>
      </c>
      <c r="O42" s="1">
        <v>89.825830216708496</v>
      </c>
    </row>
    <row r="43" spans="1:15" x14ac:dyDescent="0.25">
      <c r="A43" t="s">
        <v>146</v>
      </c>
      <c r="B43" t="s">
        <v>8</v>
      </c>
      <c r="C43" t="s">
        <v>72</v>
      </c>
      <c r="D43">
        <v>1493</v>
      </c>
      <c r="E43" s="36">
        <v>7.9000000000000001E-2</v>
      </c>
      <c r="F43" s="1">
        <v>47.125409855456397</v>
      </c>
      <c r="G43" s="1">
        <v>16.170731707317099</v>
      </c>
      <c r="H43" s="1">
        <v>27.863782051282101</v>
      </c>
      <c r="I43" s="1">
        <v>49.650887573964503</v>
      </c>
      <c r="J43" s="1">
        <v>76.940178623097594</v>
      </c>
      <c r="K43" s="1">
        <v>51.476209940519098</v>
      </c>
      <c r="L43" s="1">
        <v>17.674712000587601</v>
      </c>
      <c r="M43" s="1">
        <v>31.017277486910999</v>
      </c>
      <c r="N43" s="1">
        <v>56.110555902560897</v>
      </c>
      <c r="O43" s="1">
        <v>83.469222690945301</v>
      </c>
    </row>
    <row r="44" spans="1:15" x14ac:dyDescent="0.25">
      <c r="A44" t="s">
        <v>146</v>
      </c>
      <c r="B44" t="s">
        <v>9</v>
      </c>
      <c r="C44" t="s">
        <v>66</v>
      </c>
      <c r="D44">
        <v>29635</v>
      </c>
      <c r="E44" s="36">
        <v>0.437</v>
      </c>
      <c r="F44" s="1">
        <v>55.6575711337047</v>
      </c>
      <c r="G44" s="1">
        <v>14.811737804878</v>
      </c>
      <c r="H44" s="1">
        <v>26.682008368200801</v>
      </c>
      <c r="I44" s="1">
        <v>55.404022988505702</v>
      </c>
      <c r="J44" s="1">
        <v>45.699173283791701</v>
      </c>
      <c r="K44" s="1">
        <v>63.325564910539903</v>
      </c>
      <c r="L44" s="1">
        <v>16.116337437623599</v>
      </c>
      <c r="M44" s="1">
        <v>29.183844011142099</v>
      </c>
      <c r="N44" s="1">
        <v>61.7137341529005</v>
      </c>
      <c r="O44" s="1">
        <v>52.306099862380599</v>
      </c>
    </row>
    <row r="45" spans="1:15" x14ac:dyDescent="0.25">
      <c r="A45" t="s">
        <v>146</v>
      </c>
      <c r="B45" t="s">
        <v>9</v>
      </c>
      <c r="C45" t="s">
        <v>67</v>
      </c>
      <c r="D45">
        <v>19297</v>
      </c>
      <c r="E45" s="36">
        <v>0.28399999999999997</v>
      </c>
      <c r="F45" s="1">
        <v>73.039055860676697</v>
      </c>
      <c r="G45" s="1">
        <v>17.8142076502732</v>
      </c>
      <c r="H45" s="1">
        <v>33.036474164133701</v>
      </c>
      <c r="I45" s="1">
        <v>73.573684210526295</v>
      </c>
      <c r="J45" s="1">
        <v>53.824888619392603</v>
      </c>
      <c r="K45" s="1">
        <v>85.064535584696003</v>
      </c>
      <c r="L45" s="1">
        <v>19.771689497716899</v>
      </c>
      <c r="M45" s="1">
        <v>36.814569536423797</v>
      </c>
      <c r="N45" s="1">
        <v>83.317460317460302</v>
      </c>
      <c r="O45" s="1">
        <v>61.897146504026601</v>
      </c>
    </row>
    <row r="46" spans="1:15" x14ac:dyDescent="0.25">
      <c r="A46" t="s">
        <v>146</v>
      </c>
      <c r="B46" t="s">
        <v>9</v>
      </c>
      <c r="C46" t="s">
        <v>68</v>
      </c>
      <c r="D46">
        <v>9376</v>
      </c>
      <c r="E46" s="36">
        <v>0.13800000000000001</v>
      </c>
      <c r="F46" s="1">
        <v>76.889983683191403</v>
      </c>
      <c r="G46" s="1">
        <v>18.837304083591</v>
      </c>
      <c r="H46" s="1">
        <v>33.457331730769198</v>
      </c>
      <c r="I46" s="1">
        <v>77.650135869565204</v>
      </c>
      <c r="J46" s="1">
        <v>54.183182464499303</v>
      </c>
      <c r="K46" s="1">
        <v>95.058471554544099</v>
      </c>
      <c r="L46" s="1">
        <v>21.2749436936937</v>
      </c>
      <c r="M46" s="1">
        <v>37.737272963155199</v>
      </c>
      <c r="N46" s="1">
        <v>88.150892857142907</v>
      </c>
      <c r="O46" s="1">
        <v>65.662955249062705</v>
      </c>
    </row>
    <row r="47" spans="1:15" x14ac:dyDescent="0.25">
      <c r="A47" t="s">
        <v>146</v>
      </c>
      <c r="B47" t="s">
        <v>9</v>
      </c>
      <c r="C47" t="s">
        <v>70</v>
      </c>
      <c r="D47">
        <v>7646</v>
      </c>
      <c r="E47" s="36">
        <v>0.113</v>
      </c>
      <c r="F47" s="1">
        <v>64.920867444865294</v>
      </c>
      <c r="G47" s="1">
        <v>17.832041236625301</v>
      </c>
      <c r="H47" s="1">
        <v>30.391427250746698</v>
      </c>
      <c r="I47" s="1">
        <v>62.550690647482</v>
      </c>
      <c r="J47" s="1">
        <v>48.993424553401702</v>
      </c>
      <c r="K47" s="1">
        <v>77.039753042708099</v>
      </c>
      <c r="L47" s="1">
        <v>20.227306124848202</v>
      </c>
      <c r="M47" s="1">
        <v>34.465432098765397</v>
      </c>
      <c r="N47" s="1">
        <v>71.979124322493206</v>
      </c>
      <c r="O47" s="1">
        <v>57.430119561208798</v>
      </c>
    </row>
    <row r="48" spans="1:15" x14ac:dyDescent="0.25">
      <c r="A48" t="s">
        <v>146</v>
      </c>
      <c r="B48" t="s">
        <v>9</v>
      </c>
      <c r="C48" t="s">
        <v>71</v>
      </c>
      <c r="D48">
        <v>1167</v>
      </c>
      <c r="E48" s="36">
        <v>1.7000000000000001E-2</v>
      </c>
      <c r="F48" s="1">
        <v>70.268906172196907</v>
      </c>
      <c r="G48" s="1">
        <v>18.062985165616698</v>
      </c>
      <c r="H48" s="1">
        <v>30.4791666666667</v>
      </c>
      <c r="I48" s="1">
        <v>67.996239911958895</v>
      </c>
      <c r="J48" s="1">
        <v>55.649609890177601</v>
      </c>
      <c r="K48" s="1">
        <v>84.427451483733506</v>
      </c>
      <c r="L48" s="1">
        <v>21.281837837837799</v>
      </c>
      <c r="M48" s="1">
        <v>35.873913043478296</v>
      </c>
      <c r="N48" s="1">
        <v>82.367007205332101</v>
      </c>
      <c r="O48" s="1">
        <v>66.8051069758328</v>
      </c>
    </row>
    <row r="49" spans="1:15" x14ac:dyDescent="0.25">
      <c r="A49" t="s">
        <v>146</v>
      </c>
      <c r="B49" t="s">
        <v>9</v>
      </c>
      <c r="C49" t="s">
        <v>72</v>
      </c>
      <c r="D49">
        <v>734</v>
      </c>
      <c r="E49" s="36">
        <v>1.0999999999999999E-2</v>
      </c>
      <c r="F49" s="1">
        <v>57.369227481263401</v>
      </c>
      <c r="G49" s="1">
        <v>17.0175807164971</v>
      </c>
      <c r="H49" s="1">
        <v>29.003109147439002</v>
      </c>
      <c r="I49" s="1">
        <v>50.4429603729604</v>
      </c>
      <c r="J49" s="1">
        <v>47.320446108324902</v>
      </c>
      <c r="K49" s="1">
        <v>67.534514545224695</v>
      </c>
      <c r="L49" s="1">
        <v>21.046990572846902</v>
      </c>
      <c r="M49" s="1">
        <v>33.957518230033799</v>
      </c>
      <c r="N49" s="1">
        <v>58.241805859042302</v>
      </c>
      <c r="O49" s="1">
        <v>56.215417618045997</v>
      </c>
    </row>
    <row r="50" spans="1:15" x14ac:dyDescent="0.25">
      <c r="A50" t="s">
        <v>146</v>
      </c>
      <c r="B50" t="s">
        <v>10</v>
      </c>
      <c r="C50" t="s">
        <v>66</v>
      </c>
      <c r="D50">
        <v>2636</v>
      </c>
      <c r="E50" s="36">
        <v>0.29499999999999998</v>
      </c>
      <c r="F50" s="1">
        <v>48.788195119714203</v>
      </c>
      <c r="G50" s="1">
        <v>12.3832545178179</v>
      </c>
      <c r="H50" s="1">
        <v>25.876791627695301</v>
      </c>
      <c r="I50" s="1">
        <v>63.305751996345897</v>
      </c>
      <c r="J50" s="1">
        <v>44.716210784515802</v>
      </c>
      <c r="K50" s="1">
        <v>49.701919164156102</v>
      </c>
      <c r="L50" s="1">
        <v>12.7735092189622</v>
      </c>
      <c r="M50" s="1">
        <v>26.624443124443101</v>
      </c>
      <c r="N50" s="1">
        <v>64.452970482194601</v>
      </c>
      <c r="O50" s="1">
        <v>45.443802096814501</v>
      </c>
    </row>
    <row r="51" spans="1:15" x14ac:dyDescent="0.25">
      <c r="A51" t="s">
        <v>146</v>
      </c>
      <c r="B51" t="s">
        <v>10</v>
      </c>
      <c r="C51" t="s">
        <v>67</v>
      </c>
      <c r="D51">
        <v>2384</v>
      </c>
      <c r="E51" s="36">
        <v>0.26600000000000001</v>
      </c>
      <c r="F51" s="1">
        <v>33.4436748900632</v>
      </c>
      <c r="G51" s="1">
        <v>10.9269522376329</v>
      </c>
      <c r="H51" s="1">
        <v>18.867406542056099</v>
      </c>
      <c r="I51" s="1">
        <v>36.0604681856071</v>
      </c>
      <c r="J51" s="1">
        <v>34.100442974926302</v>
      </c>
      <c r="K51" s="1">
        <v>34.942544187971201</v>
      </c>
      <c r="L51" s="1">
        <v>11.464269216555801</v>
      </c>
      <c r="M51" s="1">
        <v>20.311173238526202</v>
      </c>
      <c r="N51" s="1">
        <v>38.309131307339399</v>
      </c>
      <c r="O51" s="1">
        <v>35.537813400211398</v>
      </c>
    </row>
    <row r="52" spans="1:15" x14ac:dyDescent="0.25">
      <c r="A52" t="s">
        <v>146</v>
      </c>
      <c r="B52" t="s">
        <v>10</v>
      </c>
      <c r="C52" t="s">
        <v>68</v>
      </c>
      <c r="D52">
        <v>1900</v>
      </c>
      <c r="E52" s="36">
        <v>0.21199999999999999</v>
      </c>
      <c r="F52" s="1">
        <v>37.756537637936297</v>
      </c>
      <c r="G52" s="1">
        <v>11.6493079386868</v>
      </c>
      <c r="H52" s="1">
        <v>21.443870888325101</v>
      </c>
      <c r="I52" s="1">
        <v>41.651404816513796</v>
      </c>
      <c r="J52" s="1">
        <v>44.203497306041903</v>
      </c>
      <c r="K52" s="1">
        <v>39.7774381265004</v>
      </c>
      <c r="L52" s="1">
        <v>12.446235246235201</v>
      </c>
      <c r="M52" s="1">
        <v>23.192252813825199</v>
      </c>
      <c r="N52" s="1">
        <v>43.329162934766401</v>
      </c>
      <c r="O52" s="1">
        <v>45.918951517853998</v>
      </c>
    </row>
    <row r="53" spans="1:15" x14ac:dyDescent="0.25">
      <c r="A53" t="s">
        <v>146</v>
      </c>
      <c r="B53" t="s">
        <v>10</v>
      </c>
      <c r="C53" t="s">
        <v>70</v>
      </c>
      <c r="D53">
        <v>1278</v>
      </c>
      <c r="E53" s="36">
        <v>0.14299999999999999</v>
      </c>
      <c r="F53" s="1">
        <v>42.388408246080402</v>
      </c>
      <c r="G53" s="1">
        <v>13.607770801385</v>
      </c>
      <c r="H53" s="1">
        <v>24.067823343848598</v>
      </c>
      <c r="I53" s="1">
        <v>46.968232460102399</v>
      </c>
      <c r="J53" s="1">
        <v>45.741506820514701</v>
      </c>
      <c r="K53" s="1">
        <v>45.426543948791597</v>
      </c>
      <c r="L53" s="1">
        <v>14.850019936204101</v>
      </c>
      <c r="M53" s="1">
        <v>26.382279403079099</v>
      </c>
      <c r="N53" s="1">
        <v>51.3085119047619</v>
      </c>
      <c r="O53" s="1">
        <v>48.1586555745059</v>
      </c>
    </row>
    <row r="54" spans="1:15" x14ac:dyDescent="0.25">
      <c r="A54" t="s">
        <v>146</v>
      </c>
      <c r="B54" t="s">
        <v>10</v>
      </c>
      <c r="C54" t="s">
        <v>71</v>
      </c>
      <c r="D54">
        <v>404</v>
      </c>
      <c r="E54" s="36">
        <v>4.4999999999999998E-2</v>
      </c>
      <c r="F54" s="1">
        <v>49.824529366311602</v>
      </c>
      <c r="G54" s="1">
        <v>14.4417744780947</v>
      </c>
      <c r="H54" s="1">
        <v>28.895259630138099</v>
      </c>
      <c r="I54" s="1">
        <v>61.505474508209197</v>
      </c>
      <c r="J54" s="1">
        <v>55.255660469428598</v>
      </c>
      <c r="K54" s="1">
        <v>52.2822603892334</v>
      </c>
      <c r="L54" s="1">
        <v>15.149074289706601</v>
      </c>
      <c r="M54" s="1">
        <v>31.303100345167699</v>
      </c>
      <c r="N54" s="1">
        <v>65.641316783737807</v>
      </c>
      <c r="O54" s="1">
        <v>57.951387258317702</v>
      </c>
    </row>
    <row r="55" spans="1:15" x14ac:dyDescent="0.25">
      <c r="A55" t="s">
        <v>146</v>
      </c>
      <c r="B55" t="s">
        <v>10</v>
      </c>
      <c r="C55" t="s">
        <v>72</v>
      </c>
      <c r="D55">
        <v>344</v>
      </c>
      <c r="E55" s="36">
        <v>3.7999999999999999E-2</v>
      </c>
      <c r="F55" s="1">
        <v>62.894613937948101</v>
      </c>
      <c r="G55" s="1">
        <v>18.9669778820675</v>
      </c>
      <c r="H55" s="1">
        <v>35.301808497460698</v>
      </c>
      <c r="I55" s="1">
        <v>89.146874999999994</v>
      </c>
      <c r="J55" s="1">
        <v>67.215330473991003</v>
      </c>
      <c r="K55" s="1">
        <v>68.159446314762803</v>
      </c>
      <c r="L55" s="1">
        <v>21.054349721059999</v>
      </c>
      <c r="M55" s="1">
        <v>43.178479665109101</v>
      </c>
      <c r="N55" s="1">
        <v>93.948366491877394</v>
      </c>
      <c r="O55" s="1">
        <v>72.367505199306706</v>
      </c>
    </row>
    <row r="56" spans="1:15" x14ac:dyDescent="0.25">
      <c r="A56" t="s">
        <v>146</v>
      </c>
      <c r="B56" t="s">
        <v>11</v>
      </c>
      <c r="C56" t="s">
        <v>73</v>
      </c>
      <c r="D56">
        <v>30</v>
      </c>
      <c r="E56" s="36">
        <v>0.28599999999999998</v>
      </c>
      <c r="F56" s="1">
        <v>73.580153013663605</v>
      </c>
      <c r="H56" s="1">
        <v>43.926000934794402</v>
      </c>
      <c r="J56" s="1">
        <v>90.3908705733636</v>
      </c>
      <c r="K56" s="1">
        <v>75.365230603445795</v>
      </c>
      <c r="M56" s="1">
        <v>43.926000934794402</v>
      </c>
      <c r="O56" s="1">
        <v>92.540059750634796</v>
      </c>
    </row>
    <row r="57" spans="1:15" x14ac:dyDescent="0.25">
      <c r="A57" t="s">
        <v>146</v>
      </c>
      <c r="B57" t="s">
        <v>11</v>
      </c>
      <c r="C57" t="s">
        <v>68</v>
      </c>
      <c r="D57">
        <v>16</v>
      </c>
      <c r="E57" s="36">
        <v>0.152</v>
      </c>
      <c r="F57" s="1">
        <v>64.270525661607707</v>
      </c>
      <c r="J57" s="1">
        <v>66.7452747710241</v>
      </c>
      <c r="K57" s="1">
        <v>66.073782706082696</v>
      </c>
      <c r="O57" s="1">
        <v>69.475721620871496</v>
      </c>
    </row>
    <row r="58" spans="1:15" x14ac:dyDescent="0.25">
      <c r="A58" t="s">
        <v>146</v>
      </c>
      <c r="B58" t="s">
        <v>11</v>
      </c>
      <c r="C58" t="s">
        <v>70</v>
      </c>
      <c r="D58">
        <v>36</v>
      </c>
      <c r="E58" s="36">
        <v>0.34300000000000003</v>
      </c>
      <c r="F58" s="1">
        <v>91.469357498205298</v>
      </c>
      <c r="H58" s="1">
        <v>54.244276354970502</v>
      </c>
      <c r="J58" s="1">
        <v>76.315444337324706</v>
      </c>
      <c r="K58" s="1">
        <v>94.381618412404805</v>
      </c>
      <c r="M58" s="1">
        <v>55.462691277910402</v>
      </c>
      <c r="O58" s="1">
        <v>79.317591389436103</v>
      </c>
    </row>
    <row r="59" spans="1:15" x14ac:dyDescent="0.25">
      <c r="A59" t="s">
        <v>146</v>
      </c>
      <c r="B59" t="s">
        <v>11</v>
      </c>
      <c r="C59" t="s">
        <v>71</v>
      </c>
      <c r="D59">
        <v>10</v>
      </c>
      <c r="E59" s="36">
        <v>9.5000000000000001E-2</v>
      </c>
      <c r="F59" s="1">
        <v>161.344503774749</v>
      </c>
      <c r="J59" s="1">
        <v>110.542644390213</v>
      </c>
      <c r="K59" s="1">
        <v>163.78101009909699</v>
      </c>
      <c r="O59" s="1">
        <v>111.55640030870001</v>
      </c>
    </row>
    <row r="60" spans="1:15" x14ac:dyDescent="0.25">
      <c r="A60" t="s">
        <v>146</v>
      </c>
      <c r="B60" t="s">
        <v>11</v>
      </c>
      <c r="C60" t="s">
        <v>72</v>
      </c>
      <c r="D60">
        <v>13</v>
      </c>
      <c r="E60" s="36">
        <v>0.124</v>
      </c>
      <c r="F60" s="1">
        <v>88.2132237809911</v>
      </c>
      <c r="J60" s="1">
        <v>30.6810049660033</v>
      </c>
      <c r="K60" s="1">
        <v>96.882798026428105</v>
      </c>
      <c r="O60" s="1">
        <v>32.902064932135097</v>
      </c>
    </row>
    <row r="61" spans="1:15" x14ac:dyDescent="0.25">
      <c r="A61" t="s">
        <v>146</v>
      </c>
      <c r="B61" t="s">
        <v>12</v>
      </c>
      <c r="C61" t="s">
        <v>66</v>
      </c>
      <c r="D61">
        <v>223</v>
      </c>
      <c r="E61" s="36">
        <v>0.39300000000000002</v>
      </c>
      <c r="F61" s="1">
        <v>50.6440656029244</v>
      </c>
      <c r="G61" s="1">
        <v>20.238360323886599</v>
      </c>
      <c r="H61" s="1">
        <v>38.157294635916003</v>
      </c>
      <c r="I61" s="1">
        <v>69.773777096810804</v>
      </c>
      <c r="J61" s="1">
        <v>47.6916950693643</v>
      </c>
      <c r="K61" s="1">
        <v>51.258808077346998</v>
      </c>
      <c r="L61" s="1">
        <v>20.417554382573599</v>
      </c>
      <c r="M61" s="1">
        <v>38.588235294117602</v>
      </c>
      <c r="N61" s="1">
        <v>70.237693083867399</v>
      </c>
      <c r="O61" s="1">
        <v>48.023597178459603</v>
      </c>
    </row>
    <row r="62" spans="1:15" x14ac:dyDescent="0.25">
      <c r="A62" t="s">
        <v>146</v>
      </c>
      <c r="B62" t="s">
        <v>12</v>
      </c>
      <c r="C62" t="s">
        <v>67</v>
      </c>
      <c r="D62">
        <v>112</v>
      </c>
      <c r="E62" s="36">
        <v>0.19700000000000001</v>
      </c>
      <c r="F62" s="1">
        <v>35.249954342252799</v>
      </c>
      <c r="G62" s="1">
        <v>18.2033726068831</v>
      </c>
      <c r="H62" s="1">
        <v>24.796848237995899</v>
      </c>
      <c r="I62" s="1">
        <v>39.405838007165798</v>
      </c>
      <c r="J62" s="1">
        <v>41.539304756559602</v>
      </c>
      <c r="K62" s="1">
        <v>37.046655700834798</v>
      </c>
      <c r="L62" s="1">
        <v>19.263199814413898</v>
      </c>
      <c r="M62" s="1">
        <v>26.234165630636799</v>
      </c>
      <c r="N62" s="1">
        <v>41.073261900914197</v>
      </c>
      <c r="O62" s="1">
        <v>43.391236648146801</v>
      </c>
    </row>
    <row r="63" spans="1:15" x14ac:dyDescent="0.25">
      <c r="A63" t="s">
        <v>146</v>
      </c>
      <c r="B63" t="s">
        <v>12</v>
      </c>
      <c r="C63" t="s">
        <v>68</v>
      </c>
      <c r="D63">
        <v>106</v>
      </c>
      <c r="E63" s="36">
        <v>0.187</v>
      </c>
      <c r="F63" s="1">
        <v>47.140238970164297</v>
      </c>
      <c r="G63" s="1">
        <v>23.878951048063801</v>
      </c>
      <c r="H63" s="1">
        <v>34.500830928663703</v>
      </c>
      <c r="I63" s="1">
        <v>62.415006926889603</v>
      </c>
      <c r="J63" s="1">
        <v>46.833388070770198</v>
      </c>
      <c r="K63" s="1">
        <v>48.5494529160461</v>
      </c>
      <c r="L63" s="1">
        <v>26.6526898978099</v>
      </c>
      <c r="M63" s="1">
        <v>39.215922290435003</v>
      </c>
      <c r="N63" s="1">
        <v>64.076440663265103</v>
      </c>
      <c r="O63" s="1">
        <v>48.564424197478502</v>
      </c>
    </row>
    <row r="64" spans="1:15" x14ac:dyDescent="0.25">
      <c r="A64" t="s">
        <v>146</v>
      </c>
      <c r="B64" t="s">
        <v>12</v>
      </c>
      <c r="C64" t="s">
        <v>70</v>
      </c>
      <c r="D64">
        <v>86</v>
      </c>
      <c r="E64" s="36">
        <v>0.151</v>
      </c>
      <c r="F64" s="1">
        <v>59.1026704521638</v>
      </c>
      <c r="G64" s="1">
        <v>24.9811069992111</v>
      </c>
      <c r="H64" s="1">
        <v>45.565756265685501</v>
      </c>
      <c r="I64" s="1">
        <v>86.898836006710795</v>
      </c>
      <c r="J64" s="1">
        <v>53.426320279818903</v>
      </c>
      <c r="K64" s="1">
        <v>63.748180193270599</v>
      </c>
      <c r="L64" s="1">
        <v>26.3816240253411</v>
      </c>
      <c r="M64" s="1">
        <v>48.138980846809901</v>
      </c>
      <c r="N64" s="1">
        <v>89.535868254512295</v>
      </c>
      <c r="O64" s="1">
        <v>55.389468874040197</v>
      </c>
    </row>
    <row r="65" spans="1:15" x14ac:dyDescent="0.25">
      <c r="A65" t="s">
        <v>146</v>
      </c>
      <c r="B65" t="s">
        <v>12</v>
      </c>
      <c r="C65" t="s">
        <v>71</v>
      </c>
      <c r="D65">
        <v>22</v>
      </c>
      <c r="E65" s="36">
        <v>3.9E-2</v>
      </c>
      <c r="F65" s="1">
        <v>72.230830900073798</v>
      </c>
      <c r="H65" s="1">
        <v>48.548634027598403</v>
      </c>
      <c r="J65" s="1">
        <v>48.041685182442102</v>
      </c>
      <c r="K65" s="1">
        <v>75.415864588398605</v>
      </c>
      <c r="M65" s="1">
        <v>48.548634027598403</v>
      </c>
      <c r="O65" s="1">
        <v>48.435139238631301</v>
      </c>
    </row>
    <row r="66" spans="1:15" x14ac:dyDescent="0.25">
      <c r="A66" t="s">
        <v>146</v>
      </c>
      <c r="B66" t="s">
        <v>12</v>
      </c>
      <c r="C66" t="s">
        <v>72</v>
      </c>
      <c r="D66">
        <v>19</v>
      </c>
      <c r="E66" s="36">
        <v>3.3000000000000002E-2</v>
      </c>
      <c r="F66" s="1">
        <v>61.300585591858201</v>
      </c>
      <c r="J66" s="1">
        <v>51.231326804227201</v>
      </c>
      <c r="K66" s="1">
        <v>69.046317602631106</v>
      </c>
      <c r="O66" s="1">
        <v>57.258533680827803</v>
      </c>
    </row>
    <row r="67" spans="1:15" x14ac:dyDescent="0.25">
      <c r="A67" t="s">
        <v>146</v>
      </c>
      <c r="B67" t="s">
        <v>14</v>
      </c>
      <c r="C67" t="s">
        <v>66</v>
      </c>
      <c r="D67">
        <v>1425</v>
      </c>
      <c r="E67" s="36">
        <v>0.40400000000000003</v>
      </c>
      <c r="F67" s="1">
        <v>13.3772717774171</v>
      </c>
      <c r="G67" s="1">
        <v>7.4893813481071101</v>
      </c>
      <c r="H67" s="1">
        <v>10.612121212121201</v>
      </c>
      <c r="I67" s="1">
        <v>16.152173913043502</v>
      </c>
      <c r="J67" s="1">
        <v>12.913994709861999</v>
      </c>
      <c r="K67" s="1">
        <v>13.799944854088</v>
      </c>
      <c r="L67" s="1">
        <v>7.5828043854587399</v>
      </c>
      <c r="M67" s="1">
        <v>10.9539007092199</v>
      </c>
      <c r="N67" s="1">
        <v>16.632911392405099</v>
      </c>
      <c r="O67" s="1">
        <v>13.4113868269646</v>
      </c>
    </row>
    <row r="68" spans="1:15" x14ac:dyDescent="0.25">
      <c r="A68" t="s">
        <v>146</v>
      </c>
      <c r="B68" t="s">
        <v>14</v>
      </c>
      <c r="C68" t="s">
        <v>67</v>
      </c>
      <c r="D68">
        <v>1205</v>
      </c>
      <c r="E68" s="36">
        <v>0.34200000000000003</v>
      </c>
      <c r="F68" s="1">
        <v>13.574554359177901</v>
      </c>
      <c r="G68" s="1">
        <v>7.5107632093933496</v>
      </c>
      <c r="H68" s="1">
        <v>10.907500000000001</v>
      </c>
      <c r="I68" s="1">
        <v>16.443617021276602</v>
      </c>
      <c r="J68" s="1">
        <v>15.125227757551899</v>
      </c>
      <c r="K68" s="1">
        <v>14.4647674649637</v>
      </c>
      <c r="L68" s="1">
        <v>7.8503787878787898</v>
      </c>
      <c r="M68" s="1">
        <v>11.3558951965065</v>
      </c>
      <c r="N68" s="1">
        <v>17.571045576407499</v>
      </c>
      <c r="O68" s="1">
        <v>16.0653195043853</v>
      </c>
    </row>
    <row r="69" spans="1:15" x14ac:dyDescent="0.25">
      <c r="A69" t="s">
        <v>146</v>
      </c>
      <c r="B69" t="s">
        <v>14</v>
      </c>
      <c r="C69" t="s">
        <v>68</v>
      </c>
      <c r="D69">
        <v>479</v>
      </c>
      <c r="E69" s="36">
        <v>0.13600000000000001</v>
      </c>
      <c r="F69" s="1">
        <v>15.4358733031219</v>
      </c>
      <c r="G69" s="1">
        <v>8.6869794050343305</v>
      </c>
      <c r="H69" s="1">
        <v>12.511764705882401</v>
      </c>
      <c r="I69" s="1">
        <v>20.568848882561898</v>
      </c>
      <c r="J69" s="1">
        <v>17.435708318415099</v>
      </c>
      <c r="K69" s="1">
        <v>16.241928324038799</v>
      </c>
      <c r="L69" s="1">
        <v>9.2006113373920808</v>
      </c>
      <c r="M69" s="1">
        <v>13.209459459459501</v>
      </c>
      <c r="N69" s="1">
        <v>21.184496101893401</v>
      </c>
      <c r="O69" s="1">
        <v>18.723532141768001</v>
      </c>
    </row>
    <row r="70" spans="1:15" x14ac:dyDescent="0.25">
      <c r="A70" t="s">
        <v>146</v>
      </c>
      <c r="B70" t="s">
        <v>14</v>
      </c>
      <c r="C70" t="s">
        <v>70</v>
      </c>
      <c r="D70">
        <v>310</v>
      </c>
      <c r="E70" s="36">
        <v>8.7999999999999995E-2</v>
      </c>
      <c r="F70" s="1">
        <v>17.117564435292401</v>
      </c>
      <c r="G70" s="1">
        <v>9.9636683935873602</v>
      </c>
      <c r="H70" s="1">
        <v>14.425331871465801</v>
      </c>
      <c r="I70" s="1">
        <v>21.687101401604401</v>
      </c>
      <c r="J70" s="1">
        <v>21.841353136733801</v>
      </c>
      <c r="K70" s="1">
        <v>18.525497949065102</v>
      </c>
      <c r="L70" s="1">
        <v>10.8227174520395</v>
      </c>
      <c r="M70" s="1">
        <v>15.553285857886999</v>
      </c>
      <c r="N70" s="1">
        <v>23.991003273327799</v>
      </c>
      <c r="O70" s="1">
        <v>23.115065883570502</v>
      </c>
    </row>
    <row r="71" spans="1:15" x14ac:dyDescent="0.25">
      <c r="A71" t="s">
        <v>146</v>
      </c>
      <c r="B71" t="s">
        <v>14</v>
      </c>
      <c r="C71" t="s">
        <v>71</v>
      </c>
      <c r="D71">
        <v>77</v>
      </c>
      <c r="E71" s="36">
        <v>2.1999999999999999E-2</v>
      </c>
      <c r="F71" s="1">
        <v>19.401663837540301</v>
      </c>
      <c r="G71" s="1">
        <v>12</v>
      </c>
      <c r="H71" s="1">
        <v>16.783638535031798</v>
      </c>
      <c r="I71" s="1">
        <v>23.5293103448276</v>
      </c>
      <c r="J71" s="1">
        <v>20.3919047199632</v>
      </c>
      <c r="K71" s="1">
        <v>21.505408162718599</v>
      </c>
      <c r="L71" s="1">
        <v>13.6796875</v>
      </c>
      <c r="M71" s="1">
        <v>17.7409267660402</v>
      </c>
      <c r="N71" s="1">
        <v>26.150204081632701</v>
      </c>
      <c r="O71" s="1">
        <v>22.232112805177302</v>
      </c>
    </row>
    <row r="72" spans="1:15" x14ac:dyDescent="0.25">
      <c r="A72" t="s">
        <v>146</v>
      </c>
      <c r="B72" t="s">
        <v>14</v>
      </c>
      <c r="C72" t="s">
        <v>72</v>
      </c>
      <c r="D72">
        <v>31</v>
      </c>
      <c r="E72" s="36">
        <v>8.9999999999999993E-3</v>
      </c>
      <c r="F72" s="1">
        <v>22.859260252088099</v>
      </c>
      <c r="H72" s="1">
        <v>19.5734597156398</v>
      </c>
      <c r="J72" s="1">
        <v>25.762061018987001</v>
      </c>
      <c r="K72" s="1">
        <v>25.075260791078399</v>
      </c>
      <c r="M72" s="1">
        <v>21.123205741626801</v>
      </c>
      <c r="O72" s="1">
        <v>28.4290209618907</v>
      </c>
    </row>
    <row r="73" spans="1:15" x14ac:dyDescent="0.25">
      <c r="A73" t="s">
        <v>146</v>
      </c>
      <c r="B73" t="s">
        <v>16</v>
      </c>
      <c r="C73" t="s">
        <v>66</v>
      </c>
      <c r="D73">
        <v>12</v>
      </c>
      <c r="E73" s="36">
        <v>0.17899999999999999</v>
      </c>
      <c r="F73" s="1">
        <v>37.625299985968702</v>
      </c>
      <c r="J73" s="1">
        <v>36.756016561718297</v>
      </c>
      <c r="K73" s="1">
        <v>38.618558246451698</v>
      </c>
      <c r="O73" s="1">
        <v>40.225437764167999</v>
      </c>
    </row>
    <row r="74" spans="1:15" x14ac:dyDescent="0.25">
      <c r="A74" t="s">
        <v>146</v>
      </c>
      <c r="B74" t="s">
        <v>16</v>
      </c>
      <c r="C74" t="s">
        <v>70</v>
      </c>
      <c r="D74">
        <v>24</v>
      </c>
      <c r="E74" s="36">
        <v>0.35799999999999998</v>
      </c>
      <c r="F74" s="1">
        <v>88.987593455320606</v>
      </c>
      <c r="H74" s="1">
        <v>80.561068229464496</v>
      </c>
      <c r="J74" s="1">
        <v>89.503277672689293</v>
      </c>
      <c r="K74" s="1">
        <v>88.987593455320606</v>
      </c>
      <c r="M74" s="1">
        <v>80.561068229464496</v>
      </c>
      <c r="O74" s="1">
        <v>89.503277672689293</v>
      </c>
    </row>
    <row r="75" spans="1:15" x14ac:dyDescent="0.25">
      <c r="A75" t="s">
        <v>146</v>
      </c>
      <c r="B75" t="s">
        <v>16</v>
      </c>
      <c r="C75" t="s">
        <v>74</v>
      </c>
      <c r="D75">
        <v>12</v>
      </c>
      <c r="E75" s="36">
        <v>0.17899999999999999</v>
      </c>
      <c r="F75" s="1">
        <v>56.330265125358103</v>
      </c>
      <c r="J75" s="1">
        <v>42.599113471907103</v>
      </c>
      <c r="K75" s="1">
        <v>57.443032145242597</v>
      </c>
      <c r="O75" s="1">
        <v>43.145416428435297</v>
      </c>
    </row>
    <row r="76" spans="1:15" x14ac:dyDescent="0.25">
      <c r="A76" t="s">
        <v>146</v>
      </c>
      <c r="B76" t="s">
        <v>16</v>
      </c>
      <c r="D76">
        <v>19</v>
      </c>
      <c r="E76" s="36">
        <v>0.28399999999999997</v>
      </c>
      <c r="F76" s="1">
        <v>57.471011732626302</v>
      </c>
      <c r="J76" s="1">
        <v>31.019587454356401</v>
      </c>
      <c r="K76" s="1">
        <v>57.811089435361801</v>
      </c>
      <c r="O76" s="1">
        <v>31.345385182881</v>
      </c>
    </row>
    <row r="77" spans="1:15" x14ac:dyDescent="0.25">
      <c r="A77" t="s">
        <v>146</v>
      </c>
      <c r="B77" t="s">
        <v>17</v>
      </c>
      <c r="C77" t="s">
        <v>73</v>
      </c>
      <c r="D77">
        <v>21</v>
      </c>
      <c r="E77" s="36">
        <v>0.14699999999999999</v>
      </c>
      <c r="F77" s="1">
        <v>44.214627382636898</v>
      </c>
      <c r="H77" s="1">
        <v>31.601886792452799</v>
      </c>
      <c r="J77" s="1">
        <v>25.616706650411</v>
      </c>
      <c r="K77" s="1">
        <v>44.761404292757902</v>
      </c>
      <c r="M77" s="1">
        <v>31.601886792452799</v>
      </c>
      <c r="O77" s="1">
        <v>25.897589176859199</v>
      </c>
    </row>
    <row r="78" spans="1:15" x14ac:dyDescent="0.25">
      <c r="A78" t="s">
        <v>146</v>
      </c>
      <c r="B78" t="s">
        <v>17</v>
      </c>
      <c r="C78" t="s">
        <v>68</v>
      </c>
      <c r="D78">
        <v>56</v>
      </c>
      <c r="E78" s="36">
        <v>0.39200000000000002</v>
      </c>
      <c r="F78" s="1">
        <v>55.676909082015797</v>
      </c>
      <c r="G78" s="1">
        <v>10.3993294916986</v>
      </c>
      <c r="H78" s="1">
        <v>21.295238095238101</v>
      </c>
      <c r="I78" s="1">
        <v>69.862800243424701</v>
      </c>
      <c r="J78" s="1">
        <v>97.699213406292799</v>
      </c>
      <c r="K78" s="1">
        <v>60.2186848640522</v>
      </c>
      <c r="L78" s="1">
        <v>10.3993294916986</v>
      </c>
      <c r="M78" s="1">
        <v>24.4622466802753</v>
      </c>
      <c r="N78" s="1">
        <v>69.862800243424701</v>
      </c>
      <c r="O78" s="1">
        <v>109.85495369883201</v>
      </c>
    </row>
    <row r="79" spans="1:15" x14ac:dyDescent="0.25">
      <c r="A79" t="s">
        <v>146</v>
      </c>
      <c r="B79" t="s">
        <v>17</v>
      </c>
      <c r="C79" t="s">
        <v>70</v>
      </c>
      <c r="D79">
        <v>40</v>
      </c>
      <c r="E79" s="36">
        <v>0.28000000000000003</v>
      </c>
      <c r="F79" s="1">
        <v>56.006612152418597</v>
      </c>
      <c r="G79" s="1">
        <v>18.068764295001401</v>
      </c>
      <c r="H79" s="1">
        <v>34.51953125</v>
      </c>
      <c r="I79" s="1">
        <v>63.327412783295102</v>
      </c>
      <c r="J79" s="1">
        <v>55.0529749846893</v>
      </c>
      <c r="K79" s="1">
        <v>59.966122900855297</v>
      </c>
      <c r="L79" s="1">
        <v>18.068764295001401</v>
      </c>
      <c r="M79" s="1">
        <v>34.51953125</v>
      </c>
      <c r="N79" s="1">
        <v>63.327412783295102</v>
      </c>
      <c r="O79" s="1">
        <v>55.922213223145803</v>
      </c>
    </row>
    <row r="80" spans="1:15" x14ac:dyDescent="0.25">
      <c r="A80" t="s">
        <v>146</v>
      </c>
      <c r="B80" t="s">
        <v>17</v>
      </c>
      <c r="C80" t="s">
        <v>71</v>
      </c>
      <c r="D80">
        <v>13</v>
      </c>
      <c r="E80" s="36">
        <v>9.0999999999999998E-2</v>
      </c>
      <c r="F80" s="1">
        <v>54.163728420587503</v>
      </c>
      <c r="J80" s="1">
        <v>57.902808611173299</v>
      </c>
      <c r="K80" s="1">
        <v>65.091885808264095</v>
      </c>
      <c r="O80" s="1">
        <v>62.5621273704297</v>
      </c>
    </row>
    <row r="81" spans="1:15" x14ac:dyDescent="0.25">
      <c r="A81" t="s">
        <v>146</v>
      </c>
      <c r="B81" t="s">
        <v>17</v>
      </c>
      <c r="C81" t="s">
        <v>72</v>
      </c>
      <c r="D81">
        <v>13</v>
      </c>
      <c r="E81" s="36">
        <v>9.0999999999999998E-2</v>
      </c>
      <c r="F81" s="1">
        <v>53.161134581094998</v>
      </c>
      <c r="J81" s="1">
        <v>38.291026194098201</v>
      </c>
      <c r="K81" s="1">
        <v>54.736355106376998</v>
      </c>
      <c r="O81" s="1">
        <v>38.798545360973002</v>
      </c>
    </row>
    <row r="82" spans="1:15" x14ac:dyDescent="0.25">
      <c r="A82" t="s">
        <v>146</v>
      </c>
      <c r="B82" t="s">
        <v>18</v>
      </c>
      <c r="C82" t="s">
        <v>66</v>
      </c>
      <c r="D82">
        <v>517</v>
      </c>
      <c r="E82" s="36">
        <v>0.108</v>
      </c>
      <c r="F82" s="1">
        <v>43.722938285411502</v>
      </c>
      <c r="G82" s="1">
        <v>12.5443349753695</v>
      </c>
      <c r="H82" s="1">
        <v>22.810526315789499</v>
      </c>
      <c r="I82" s="1">
        <v>48.711038961039002</v>
      </c>
      <c r="J82" s="1">
        <v>45.2788669307375</v>
      </c>
      <c r="K82" s="1">
        <v>47.815673609438399</v>
      </c>
      <c r="L82" s="1">
        <v>13.0587494989362</v>
      </c>
      <c r="M82" s="1">
        <v>25.491525423728799</v>
      </c>
      <c r="N82" s="1">
        <v>54.560693641618499</v>
      </c>
      <c r="O82" s="1">
        <v>48.741894128398798</v>
      </c>
    </row>
    <row r="83" spans="1:15" x14ac:dyDescent="0.25">
      <c r="A83" t="s">
        <v>146</v>
      </c>
      <c r="B83" t="s">
        <v>18</v>
      </c>
      <c r="C83" t="s">
        <v>67</v>
      </c>
      <c r="D83">
        <v>1317</v>
      </c>
      <c r="E83" s="36">
        <v>0.27400000000000002</v>
      </c>
      <c r="F83" s="1">
        <v>44.276675154230503</v>
      </c>
      <c r="G83" s="1">
        <v>12.3676404494382</v>
      </c>
      <c r="H83" s="1">
        <v>23.413333333333298</v>
      </c>
      <c r="I83" s="1">
        <v>49.5422993492408</v>
      </c>
      <c r="J83" s="1">
        <v>49.5585461080857</v>
      </c>
      <c r="K83" s="1">
        <v>49.703079786109498</v>
      </c>
      <c r="L83" s="1">
        <v>13.4975308641975</v>
      </c>
      <c r="M83" s="1">
        <v>25.496547212698101</v>
      </c>
      <c r="N83" s="1">
        <v>54.675686829478501</v>
      </c>
      <c r="O83" s="1">
        <v>57.106998458301298</v>
      </c>
    </row>
    <row r="84" spans="1:15" x14ac:dyDescent="0.25">
      <c r="A84" t="s">
        <v>146</v>
      </c>
      <c r="B84" t="s">
        <v>18</v>
      </c>
      <c r="C84" t="s">
        <v>68</v>
      </c>
      <c r="D84">
        <v>1189</v>
      </c>
      <c r="E84" s="36">
        <v>0.247</v>
      </c>
      <c r="F84" s="1">
        <v>50.449305556467202</v>
      </c>
      <c r="G84" s="1">
        <v>12.925753424657501</v>
      </c>
      <c r="H84" s="1">
        <v>26.621951219512201</v>
      </c>
      <c r="I84" s="1">
        <v>56.774683544303798</v>
      </c>
      <c r="J84" s="1">
        <v>53.738336414244898</v>
      </c>
      <c r="K84" s="1">
        <v>60.561494201532703</v>
      </c>
      <c r="L84" s="1">
        <v>13.988805970149301</v>
      </c>
      <c r="M84" s="1">
        <v>29.421052631578899</v>
      </c>
      <c r="N84" s="1">
        <v>64.449781659388606</v>
      </c>
      <c r="O84" s="1">
        <v>64.740604559289807</v>
      </c>
    </row>
    <row r="85" spans="1:15" x14ac:dyDescent="0.25">
      <c r="A85" t="s">
        <v>146</v>
      </c>
      <c r="B85" t="s">
        <v>18</v>
      </c>
      <c r="C85" t="s">
        <v>70</v>
      </c>
      <c r="D85">
        <v>1063</v>
      </c>
      <c r="E85" s="36">
        <v>0.221</v>
      </c>
      <c r="F85" s="1">
        <v>49.932409367321199</v>
      </c>
      <c r="G85" s="1">
        <v>12.4884343210969</v>
      </c>
      <c r="H85" s="1">
        <v>26.5008103727715</v>
      </c>
      <c r="I85" s="1">
        <v>54.853043478260901</v>
      </c>
      <c r="J85" s="1">
        <v>47.981378027317398</v>
      </c>
      <c r="K85" s="1">
        <v>57.614004455937497</v>
      </c>
      <c r="L85" s="1">
        <v>13.9885256410256</v>
      </c>
      <c r="M85" s="1">
        <v>28.7598760650658</v>
      </c>
      <c r="N85" s="1">
        <v>65.173468468468499</v>
      </c>
      <c r="O85" s="1">
        <v>54.708261723146201</v>
      </c>
    </row>
    <row r="86" spans="1:15" x14ac:dyDescent="0.25">
      <c r="A86" t="s">
        <v>146</v>
      </c>
      <c r="B86" t="s">
        <v>18</v>
      </c>
      <c r="C86" t="s">
        <v>71</v>
      </c>
      <c r="D86">
        <v>331</v>
      </c>
      <c r="E86" s="36">
        <v>6.9000000000000006E-2</v>
      </c>
      <c r="F86" s="1">
        <v>48.374952218645703</v>
      </c>
      <c r="G86" s="1">
        <v>13.5986594637855</v>
      </c>
      <c r="H86" s="1">
        <v>28.659020883259199</v>
      </c>
      <c r="I86" s="1">
        <v>55.191192355629397</v>
      </c>
      <c r="J86" s="1">
        <v>48.850113220184497</v>
      </c>
      <c r="K86" s="1">
        <v>55.330936940298201</v>
      </c>
      <c r="L86" s="1">
        <v>15.483848484848499</v>
      </c>
      <c r="M86" s="1">
        <v>33.857931034482803</v>
      </c>
      <c r="N86" s="1">
        <v>61.959853892295797</v>
      </c>
      <c r="O86" s="1">
        <v>58.428023122453503</v>
      </c>
    </row>
    <row r="87" spans="1:15" x14ac:dyDescent="0.25">
      <c r="A87" t="s">
        <v>146</v>
      </c>
      <c r="B87" t="s">
        <v>18</v>
      </c>
      <c r="C87" t="s">
        <v>72</v>
      </c>
      <c r="D87">
        <v>391</v>
      </c>
      <c r="E87" s="36">
        <v>8.1000000000000003E-2</v>
      </c>
      <c r="F87" s="1">
        <v>42.450152496130201</v>
      </c>
      <c r="G87" s="1">
        <v>15.4534349877085</v>
      </c>
      <c r="H87" s="1">
        <v>28.7897196261682</v>
      </c>
      <c r="I87" s="1">
        <v>42.8149507938084</v>
      </c>
      <c r="J87" s="1">
        <v>52.307347080487098</v>
      </c>
      <c r="K87" s="1">
        <v>48.266616288443501</v>
      </c>
      <c r="L87" s="1">
        <v>16.735256358822099</v>
      </c>
      <c r="M87" s="1">
        <v>32.393419170243199</v>
      </c>
      <c r="N87" s="1">
        <v>50.2967327235772</v>
      </c>
      <c r="O87" s="1">
        <v>62.157360572455097</v>
      </c>
    </row>
    <row r="88" spans="1:15" x14ac:dyDescent="0.25">
      <c r="A88" t="s">
        <v>146</v>
      </c>
      <c r="B88" t="s">
        <v>19</v>
      </c>
      <c r="C88" t="s">
        <v>66</v>
      </c>
      <c r="D88">
        <v>2997</v>
      </c>
      <c r="E88" s="36">
        <v>0.224</v>
      </c>
      <c r="F88" s="1">
        <v>49.390270968329602</v>
      </c>
      <c r="G88" s="1">
        <v>13.0837209302326</v>
      </c>
      <c r="H88" s="1">
        <v>25.078260869565199</v>
      </c>
      <c r="I88" s="1">
        <v>50.232142857142897</v>
      </c>
      <c r="J88" s="1">
        <v>47.132564175392602</v>
      </c>
      <c r="K88" s="1">
        <v>50.539160569868898</v>
      </c>
      <c r="L88" s="1">
        <v>13.713567839195999</v>
      </c>
      <c r="M88" s="1">
        <v>25.9166666666667</v>
      </c>
      <c r="N88" s="1">
        <v>51.823529411764703</v>
      </c>
      <c r="O88" s="1">
        <v>48.5064739915343</v>
      </c>
    </row>
    <row r="89" spans="1:15" x14ac:dyDescent="0.25">
      <c r="A89" t="s">
        <v>146</v>
      </c>
      <c r="B89" t="s">
        <v>19</v>
      </c>
      <c r="C89" t="s">
        <v>67</v>
      </c>
      <c r="D89">
        <v>4392</v>
      </c>
      <c r="E89" s="36">
        <v>0.32900000000000001</v>
      </c>
      <c r="F89" s="1">
        <v>50.338595930881098</v>
      </c>
      <c r="G89" s="1">
        <v>12.8050378095877</v>
      </c>
      <c r="H89" s="1">
        <v>24.671276741611699</v>
      </c>
      <c r="I89" s="1">
        <v>51.654316210647401</v>
      </c>
      <c r="J89" s="1">
        <v>59.4360526593995</v>
      </c>
      <c r="K89" s="1">
        <v>52.095760902148903</v>
      </c>
      <c r="L89" s="1">
        <v>13.3694558526925</v>
      </c>
      <c r="M89" s="1">
        <v>26.150594877999598</v>
      </c>
      <c r="N89" s="1">
        <v>54.193853528223997</v>
      </c>
      <c r="O89" s="1">
        <v>61.263224642251501</v>
      </c>
    </row>
    <row r="90" spans="1:15" x14ac:dyDescent="0.25">
      <c r="A90" t="s">
        <v>146</v>
      </c>
      <c r="B90" t="s">
        <v>19</v>
      </c>
      <c r="C90" t="s">
        <v>68</v>
      </c>
      <c r="D90">
        <v>2694</v>
      </c>
      <c r="E90" s="36">
        <v>0.20200000000000001</v>
      </c>
      <c r="F90" s="1">
        <v>57.219640822497901</v>
      </c>
      <c r="G90" s="1">
        <v>14.2872768085363</v>
      </c>
      <c r="H90" s="1">
        <v>27.496111111111102</v>
      </c>
      <c r="I90" s="1">
        <v>56.429063681738398</v>
      </c>
      <c r="J90" s="1">
        <v>51.4962376681219</v>
      </c>
      <c r="K90" s="1">
        <v>60.048382602272397</v>
      </c>
      <c r="L90" s="1">
        <v>15.0472402252444</v>
      </c>
      <c r="M90" s="1">
        <v>29.082327128521001</v>
      </c>
      <c r="N90" s="1">
        <v>58.8371965739478</v>
      </c>
      <c r="O90" s="1">
        <v>53.157782398633003</v>
      </c>
    </row>
    <row r="91" spans="1:15" x14ac:dyDescent="0.25">
      <c r="A91" t="s">
        <v>146</v>
      </c>
      <c r="B91" t="s">
        <v>19</v>
      </c>
      <c r="C91" t="s">
        <v>70</v>
      </c>
      <c r="D91">
        <v>2191</v>
      </c>
      <c r="E91" s="36">
        <v>0.16400000000000001</v>
      </c>
      <c r="F91" s="1">
        <v>60.556083092307503</v>
      </c>
      <c r="G91" s="1">
        <v>15.233914796633901</v>
      </c>
      <c r="H91" s="1">
        <v>28.744038155802901</v>
      </c>
      <c r="I91" s="1">
        <v>61.292555996874597</v>
      </c>
      <c r="J91" s="1">
        <v>56.350566641029403</v>
      </c>
      <c r="K91" s="1">
        <v>63.741952871574703</v>
      </c>
      <c r="L91" s="1">
        <v>16.355316036266501</v>
      </c>
      <c r="M91" s="1">
        <v>30.253807106599002</v>
      </c>
      <c r="N91" s="1">
        <v>65.516631471051497</v>
      </c>
      <c r="O91" s="1">
        <v>59.241180063804897</v>
      </c>
    </row>
    <row r="92" spans="1:15" x14ac:dyDescent="0.25">
      <c r="A92" t="s">
        <v>146</v>
      </c>
      <c r="B92" t="s">
        <v>19</v>
      </c>
      <c r="C92" t="s">
        <v>71</v>
      </c>
      <c r="D92">
        <v>509</v>
      </c>
      <c r="E92" s="36">
        <v>3.7999999999999999E-2</v>
      </c>
      <c r="F92" s="1">
        <v>53.726555098756997</v>
      </c>
      <c r="G92" s="1">
        <v>14.212871287128699</v>
      </c>
      <c r="H92" s="1">
        <v>26.1677419354839</v>
      </c>
      <c r="I92" s="1">
        <v>52.902511078286601</v>
      </c>
      <c r="J92" s="1">
        <v>48.641147565289202</v>
      </c>
      <c r="K92" s="1">
        <v>57.496775982973801</v>
      </c>
      <c r="L92" s="1">
        <v>15.3023255813953</v>
      </c>
      <c r="M92" s="1">
        <v>28.1457165732586</v>
      </c>
      <c r="N92" s="1">
        <v>57.153201219512198</v>
      </c>
      <c r="O92" s="1">
        <v>51.020124210980903</v>
      </c>
    </row>
    <row r="93" spans="1:15" x14ac:dyDescent="0.25">
      <c r="A93" t="s">
        <v>146</v>
      </c>
      <c r="B93" t="s">
        <v>19</v>
      </c>
      <c r="C93" t="s">
        <v>72</v>
      </c>
      <c r="D93">
        <v>571</v>
      </c>
      <c r="E93" s="36">
        <v>4.2999999999999997E-2</v>
      </c>
      <c r="F93" s="1">
        <v>48.382444257918799</v>
      </c>
      <c r="G93" s="1">
        <v>14.9230926779314</v>
      </c>
      <c r="H93" s="1">
        <v>27.032786885245901</v>
      </c>
      <c r="I93" s="1">
        <v>54.537264537264498</v>
      </c>
      <c r="J93" s="1">
        <v>55.977907176406802</v>
      </c>
      <c r="K93" s="1">
        <v>52.567838021998497</v>
      </c>
      <c r="L93" s="1">
        <v>17.067140151515201</v>
      </c>
      <c r="M93" s="1">
        <v>31.3699690402477</v>
      </c>
      <c r="N93" s="1">
        <v>60.356152665058097</v>
      </c>
      <c r="O93" s="1">
        <v>60.266093967645098</v>
      </c>
    </row>
    <row r="94" spans="1:15" x14ac:dyDescent="0.25">
      <c r="A94" t="s">
        <v>146</v>
      </c>
      <c r="B94" t="s">
        <v>21</v>
      </c>
      <c r="C94" t="s">
        <v>66</v>
      </c>
      <c r="D94">
        <v>696</v>
      </c>
      <c r="E94" s="36">
        <v>0.02</v>
      </c>
      <c r="F94" s="1">
        <v>69.259560369189998</v>
      </c>
      <c r="G94" s="1">
        <v>21.66113780413</v>
      </c>
      <c r="H94" s="1">
        <v>47.035061258436997</v>
      </c>
      <c r="I94" s="1">
        <v>102.293456829749</v>
      </c>
      <c r="J94" s="1">
        <v>63.086353000811798</v>
      </c>
      <c r="K94" s="1">
        <v>80.207714467013901</v>
      </c>
      <c r="L94" s="1">
        <v>24.7616638844117</v>
      </c>
      <c r="M94" s="1">
        <v>53.233448490188302</v>
      </c>
      <c r="N94" s="1">
        <v>112.565346438303</v>
      </c>
      <c r="O94" s="1">
        <v>71.771884106604105</v>
      </c>
    </row>
    <row r="95" spans="1:15" x14ac:dyDescent="0.25">
      <c r="A95" t="s">
        <v>146</v>
      </c>
      <c r="B95" t="s">
        <v>21</v>
      </c>
      <c r="C95" t="s">
        <v>67</v>
      </c>
      <c r="D95">
        <v>11073</v>
      </c>
      <c r="E95" s="36">
        <v>0.313</v>
      </c>
      <c r="F95" s="1">
        <v>28.524953750154101</v>
      </c>
      <c r="G95" s="1">
        <v>11.591836734693899</v>
      </c>
      <c r="H95" s="1">
        <v>18.4675324675325</v>
      </c>
      <c r="I95" s="1">
        <v>31.576470588235299</v>
      </c>
      <c r="J95" s="1">
        <v>36.978542026185401</v>
      </c>
      <c r="K95" s="1">
        <v>30.338714292008898</v>
      </c>
      <c r="L95" s="1">
        <v>11.8141592920354</v>
      </c>
      <c r="M95" s="1">
        <v>19.089285714285701</v>
      </c>
      <c r="N95" s="1">
        <v>32.873417721518997</v>
      </c>
      <c r="O95" s="1">
        <v>40.814320425237597</v>
      </c>
    </row>
    <row r="96" spans="1:15" x14ac:dyDescent="0.25">
      <c r="A96" t="s">
        <v>146</v>
      </c>
      <c r="B96" t="s">
        <v>21</v>
      </c>
      <c r="C96" t="s">
        <v>68</v>
      </c>
      <c r="D96">
        <v>8080</v>
      </c>
      <c r="E96" s="36">
        <v>0.22800000000000001</v>
      </c>
      <c r="F96" s="1">
        <v>24.865900835123</v>
      </c>
      <c r="G96" s="1">
        <v>10.6785714285714</v>
      </c>
      <c r="H96" s="1">
        <v>16.407670454545499</v>
      </c>
      <c r="I96" s="1">
        <v>26.680592105263202</v>
      </c>
      <c r="J96" s="1">
        <v>33.046541430729</v>
      </c>
      <c r="K96" s="1">
        <v>26.481490068117299</v>
      </c>
      <c r="L96" s="1">
        <v>10.922570850202399</v>
      </c>
      <c r="M96" s="1">
        <v>17.157072368421101</v>
      </c>
      <c r="N96" s="1">
        <v>28.630665280665301</v>
      </c>
      <c r="O96" s="1">
        <v>35.087378100354996</v>
      </c>
    </row>
    <row r="97" spans="1:15" x14ac:dyDescent="0.25">
      <c r="A97" t="s">
        <v>146</v>
      </c>
      <c r="B97" t="s">
        <v>21</v>
      </c>
      <c r="C97" t="s">
        <v>70</v>
      </c>
      <c r="D97">
        <v>10010</v>
      </c>
      <c r="E97" s="36">
        <v>0.28299999999999997</v>
      </c>
      <c r="F97" s="1">
        <v>26.836811213981399</v>
      </c>
      <c r="G97" s="1">
        <v>12.561414141414099</v>
      </c>
      <c r="H97" s="1">
        <v>18.547142857142902</v>
      </c>
      <c r="I97" s="1">
        <v>29.655110182370802</v>
      </c>
      <c r="J97" s="1">
        <v>30.395028969027798</v>
      </c>
      <c r="K97" s="1">
        <v>31.264806630186399</v>
      </c>
      <c r="L97" s="1">
        <v>12.900352112676099</v>
      </c>
      <c r="M97" s="1">
        <v>19.225719534598898</v>
      </c>
      <c r="N97" s="1">
        <v>31.0609183673469</v>
      </c>
      <c r="O97" s="1">
        <v>34.144507676928598</v>
      </c>
    </row>
    <row r="98" spans="1:15" x14ac:dyDescent="0.25">
      <c r="A98" t="s">
        <v>146</v>
      </c>
      <c r="B98" t="s">
        <v>21</v>
      </c>
      <c r="C98" t="s">
        <v>71</v>
      </c>
      <c r="D98">
        <v>2177</v>
      </c>
      <c r="E98" s="36">
        <v>6.0999999999999999E-2</v>
      </c>
      <c r="F98" s="1">
        <v>26.1946918797073</v>
      </c>
      <c r="G98" s="1">
        <v>13.4054054054054</v>
      </c>
      <c r="H98" s="1">
        <v>18.9190476190476</v>
      </c>
      <c r="I98" s="1">
        <v>26.6184210526316</v>
      </c>
      <c r="J98" s="1">
        <v>29.252674607990301</v>
      </c>
      <c r="K98" s="1">
        <v>27.173023808826201</v>
      </c>
      <c r="L98" s="1">
        <v>13.8829787234043</v>
      </c>
      <c r="M98" s="1">
        <v>19.2468619246862</v>
      </c>
      <c r="N98" s="1">
        <v>27.141509433962302</v>
      </c>
      <c r="O98" s="1">
        <v>30.460627652695301</v>
      </c>
    </row>
    <row r="99" spans="1:15" x14ac:dyDescent="0.25">
      <c r="A99" t="s">
        <v>146</v>
      </c>
      <c r="B99" t="s">
        <v>21</v>
      </c>
      <c r="C99" t="s">
        <v>72</v>
      </c>
      <c r="D99">
        <v>3370</v>
      </c>
      <c r="E99" s="36">
        <v>9.5000000000000001E-2</v>
      </c>
      <c r="F99" s="1">
        <v>34.3052566799768</v>
      </c>
      <c r="G99" s="1">
        <v>15.2178564219875</v>
      </c>
      <c r="H99" s="1">
        <v>22.3946564885496</v>
      </c>
      <c r="I99" s="1">
        <v>38.271440011648203</v>
      </c>
      <c r="J99" s="1">
        <v>34.190359792215801</v>
      </c>
      <c r="K99" s="1">
        <v>36.807642690911599</v>
      </c>
      <c r="L99" s="1">
        <v>15.774126735333599</v>
      </c>
      <c r="M99" s="1">
        <v>23.270952380952401</v>
      </c>
      <c r="N99" s="1">
        <v>42.5675824175824</v>
      </c>
      <c r="O99" s="1">
        <v>36.713018683214003</v>
      </c>
    </row>
    <row r="100" spans="1:15" x14ac:dyDescent="0.25">
      <c r="A100" t="s">
        <v>146</v>
      </c>
      <c r="B100" t="s">
        <v>22</v>
      </c>
      <c r="C100" t="s">
        <v>66</v>
      </c>
      <c r="D100">
        <v>222</v>
      </c>
      <c r="E100" s="36">
        <v>9.1999999999999998E-2</v>
      </c>
      <c r="F100" s="1">
        <v>75.651861405024107</v>
      </c>
      <c r="G100" s="1">
        <v>18.834241722305499</v>
      </c>
      <c r="H100" s="1">
        <v>32.506094342734599</v>
      </c>
      <c r="I100" s="1">
        <v>73.825367117765595</v>
      </c>
      <c r="J100" s="1">
        <v>62.063889603832997</v>
      </c>
      <c r="K100" s="1">
        <v>83.496413200156098</v>
      </c>
      <c r="L100" s="1">
        <v>20.408678776116702</v>
      </c>
      <c r="M100" s="1">
        <v>38.361800982252497</v>
      </c>
      <c r="N100" s="1">
        <v>85.474627575277296</v>
      </c>
      <c r="O100" s="1">
        <v>69.539766842671</v>
      </c>
    </row>
    <row r="101" spans="1:15" x14ac:dyDescent="0.25">
      <c r="A101" t="s">
        <v>146</v>
      </c>
      <c r="B101" t="s">
        <v>22</v>
      </c>
      <c r="C101" t="s">
        <v>67</v>
      </c>
      <c r="D101">
        <v>706</v>
      </c>
      <c r="E101" s="36">
        <v>0.29399999999999998</v>
      </c>
      <c r="F101" s="1">
        <v>108.742335953278</v>
      </c>
      <c r="G101" s="1">
        <v>23.5170274170274</v>
      </c>
      <c r="H101" s="1">
        <v>47.6101827094474</v>
      </c>
      <c r="I101" s="1">
        <v>124.555691454664</v>
      </c>
      <c r="J101" s="1">
        <v>66.673413696503204</v>
      </c>
      <c r="K101" s="1">
        <v>119.694896190929</v>
      </c>
      <c r="L101" s="1">
        <v>26.013765182186201</v>
      </c>
      <c r="M101" s="1">
        <v>52.781116247217902</v>
      </c>
      <c r="N101" s="1">
        <v>136.23954957805</v>
      </c>
      <c r="O101" s="1">
        <v>74.197205218835506</v>
      </c>
    </row>
    <row r="102" spans="1:15" x14ac:dyDescent="0.25">
      <c r="A102" t="s">
        <v>146</v>
      </c>
      <c r="B102" t="s">
        <v>22</v>
      </c>
      <c r="C102" t="s">
        <v>68</v>
      </c>
      <c r="D102">
        <v>682</v>
      </c>
      <c r="E102" s="36">
        <v>0.28399999999999997</v>
      </c>
      <c r="F102" s="1">
        <v>122.826878230932</v>
      </c>
      <c r="G102" s="1">
        <v>21.642899303506098</v>
      </c>
      <c r="H102" s="1">
        <v>54.066847717045498</v>
      </c>
      <c r="I102" s="1">
        <v>157.12626096491201</v>
      </c>
      <c r="J102" s="1">
        <v>67.415061136224196</v>
      </c>
      <c r="K102" s="1">
        <v>137.851249882578</v>
      </c>
      <c r="L102" s="1">
        <v>25.128862126245799</v>
      </c>
      <c r="M102" s="1">
        <v>65.543000170105202</v>
      </c>
      <c r="N102" s="1">
        <v>177.58092830559701</v>
      </c>
      <c r="O102" s="1">
        <v>74.160778163592994</v>
      </c>
    </row>
    <row r="103" spans="1:15" x14ac:dyDescent="0.25">
      <c r="A103" t="s">
        <v>146</v>
      </c>
      <c r="B103" t="s">
        <v>22</v>
      </c>
      <c r="C103" t="s">
        <v>70</v>
      </c>
      <c r="D103">
        <v>583</v>
      </c>
      <c r="E103" s="36">
        <v>0.24299999999999999</v>
      </c>
      <c r="F103" s="1">
        <v>143.634143712618</v>
      </c>
      <c r="G103" s="1">
        <v>25.413037975351099</v>
      </c>
      <c r="H103" s="1">
        <v>66.5243697478992</v>
      </c>
      <c r="I103" s="1">
        <v>196.08740031897901</v>
      </c>
      <c r="J103" s="1">
        <v>108.243341441559</v>
      </c>
      <c r="K103" s="1">
        <v>154.37355841831899</v>
      </c>
      <c r="L103" s="1">
        <v>28.7653352449652</v>
      </c>
      <c r="M103" s="1">
        <v>74.709523809523802</v>
      </c>
      <c r="N103" s="1">
        <v>211.374203629032</v>
      </c>
      <c r="O103" s="1">
        <v>115.23960775858799</v>
      </c>
    </row>
    <row r="104" spans="1:15" x14ac:dyDescent="0.25">
      <c r="A104" t="s">
        <v>146</v>
      </c>
      <c r="B104" t="s">
        <v>22</v>
      </c>
      <c r="C104" t="s">
        <v>71</v>
      </c>
      <c r="D104">
        <v>112</v>
      </c>
      <c r="E104" s="36">
        <v>4.7E-2</v>
      </c>
      <c r="F104" s="1">
        <v>106.005512475942</v>
      </c>
      <c r="G104" s="1">
        <v>17.866061572956198</v>
      </c>
      <c r="H104" s="1">
        <v>34.880772342354398</v>
      </c>
      <c r="I104" s="1">
        <v>109.94553971618301</v>
      </c>
      <c r="J104" s="1">
        <v>73.092575222807795</v>
      </c>
      <c r="K104" s="1">
        <v>117.430530415456</v>
      </c>
      <c r="L104" s="1">
        <v>20.203470047754301</v>
      </c>
      <c r="M104" s="1">
        <v>45.427667515299298</v>
      </c>
      <c r="N104" s="1">
        <v>137.78384454299101</v>
      </c>
      <c r="O104" s="1">
        <v>82.306862395764995</v>
      </c>
    </row>
    <row r="105" spans="1:15" x14ac:dyDescent="0.25">
      <c r="A105" t="s">
        <v>146</v>
      </c>
      <c r="B105" t="s">
        <v>22</v>
      </c>
      <c r="C105" t="s">
        <v>72</v>
      </c>
      <c r="D105">
        <v>98</v>
      </c>
      <c r="E105" s="36">
        <v>4.1000000000000002E-2</v>
      </c>
      <c r="F105" s="1">
        <v>87.878327299667802</v>
      </c>
      <c r="G105" s="1">
        <v>19.8802830040548</v>
      </c>
      <c r="H105" s="1">
        <v>37.092411651903902</v>
      </c>
      <c r="I105" s="1">
        <v>104.253034372237</v>
      </c>
      <c r="J105" s="1">
        <v>74.024257892203707</v>
      </c>
      <c r="K105" s="1">
        <v>104.00743159565801</v>
      </c>
      <c r="L105" s="1">
        <v>22.036700659721099</v>
      </c>
      <c r="M105" s="1">
        <v>43.892061692461397</v>
      </c>
      <c r="N105" s="1">
        <v>120.575810885102</v>
      </c>
      <c r="O105" s="1">
        <v>85.989981930389007</v>
      </c>
    </row>
    <row r="106" spans="1:15" x14ac:dyDescent="0.25">
      <c r="A106" t="s">
        <v>146</v>
      </c>
      <c r="B106" t="s">
        <v>23</v>
      </c>
      <c r="C106" t="s">
        <v>66</v>
      </c>
      <c r="D106">
        <v>11</v>
      </c>
      <c r="E106" s="36">
        <v>1.9E-2</v>
      </c>
      <c r="F106" s="1">
        <v>22.6349100638873</v>
      </c>
      <c r="J106" s="1">
        <v>16.562800379881601</v>
      </c>
      <c r="K106" s="1">
        <v>29.644322806935399</v>
      </c>
      <c r="O106" s="1">
        <v>25.9743785740223</v>
      </c>
    </row>
    <row r="107" spans="1:15" x14ac:dyDescent="0.25">
      <c r="A107" t="s">
        <v>146</v>
      </c>
      <c r="B107" t="s">
        <v>23</v>
      </c>
      <c r="C107" t="s">
        <v>67</v>
      </c>
      <c r="D107">
        <v>112</v>
      </c>
      <c r="E107" s="36">
        <v>0.19</v>
      </c>
      <c r="F107" s="1">
        <v>25.675674833108701</v>
      </c>
      <c r="G107" s="1">
        <v>12.9186841840753</v>
      </c>
      <c r="H107" s="1">
        <v>19.076439678728299</v>
      </c>
      <c r="I107" s="1">
        <v>29.643204627712102</v>
      </c>
      <c r="J107" s="1">
        <v>25.933978667318399</v>
      </c>
      <c r="K107" s="1">
        <v>28.499329511058299</v>
      </c>
      <c r="L107" s="1">
        <v>13.780928696903899</v>
      </c>
      <c r="M107" s="1">
        <v>20.593727240977099</v>
      </c>
      <c r="N107" s="1">
        <v>30.3486431625523</v>
      </c>
      <c r="O107" s="1">
        <v>27.819206396313</v>
      </c>
    </row>
    <row r="108" spans="1:15" x14ac:dyDescent="0.25">
      <c r="A108" t="s">
        <v>146</v>
      </c>
      <c r="B108" t="s">
        <v>23</v>
      </c>
      <c r="C108" t="s">
        <v>68</v>
      </c>
      <c r="D108">
        <v>177</v>
      </c>
      <c r="E108" s="36">
        <v>0.30099999999999999</v>
      </c>
      <c r="F108" s="1">
        <v>27.850339364768502</v>
      </c>
      <c r="G108" s="1">
        <v>14.7092866756393</v>
      </c>
      <c r="H108" s="1">
        <v>23.600115240564701</v>
      </c>
      <c r="I108" s="1">
        <v>34.5055658627087</v>
      </c>
      <c r="J108" s="1">
        <v>22.2663814298589</v>
      </c>
      <c r="K108" s="1">
        <v>29.277451339217301</v>
      </c>
      <c r="L108" s="1">
        <v>15.8080328591005</v>
      </c>
      <c r="M108" s="1">
        <v>25.373169766521599</v>
      </c>
      <c r="N108" s="1">
        <v>38.553181818181798</v>
      </c>
      <c r="O108" s="1">
        <v>23.6560681024202</v>
      </c>
    </row>
    <row r="109" spans="1:15" x14ac:dyDescent="0.25">
      <c r="A109" t="s">
        <v>146</v>
      </c>
      <c r="B109" t="s">
        <v>23</v>
      </c>
      <c r="C109" t="s">
        <v>70</v>
      </c>
      <c r="D109">
        <v>242</v>
      </c>
      <c r="E109" s="36">
        <v>0.41099999999999998</v>
      </c>
      <c r="F109" s="1">
        <v>30.6956583957049</v>
      </c>
      <c r="G109" s="1">
        <v>18.1043843570531</v>
      </c>
      <c r="H109" s="1">
        <v>27.1421648354717</v>
      </c>
      <c r="I109" s="1">
        <v>38.021392940593799</v>
      </c>
      <c r="J109" s="1">
        <v>32.867683701791599</v>
      </c>
      <c r="K109" s="1">
        <v>31.807873618009001</v>
      </c>
      <c r="L109" s="1">
        <v>18.588808663123199</v>
      </c>
      <c r="M109" s="1">
        <v>28.5559878000048</v>
      </c>
      <c r="N109" s="1">
        <v>38.9331019178818</v>
      </c>
      <c r="O109" s="1">
        <v>33.597526131657503</v>
      </c>
    </row>
    <row r="110" spans="1:15" x14ac:dyDescent="0.25">
      <c r="A110" t="s">
        <v>146</v>
      </c>
      <c r="B110" t="s">
        <v>23</v>
      </c>
      <c r="C110" t="s">
        <v>71</v>
      </c>
      <c r="D110">
        <v>23</v>
      </c>
      <c r="E110" s="36">
        <v>3.9E-2</v>
      </c>
      <c r="F110" s="1">
        <v>31.6552382981878</v>
      </c>
      <c r="H110" s="1">
        <v>27.395702306079698</v>
      </c>
      <c r="J110" s="1">
        <v>31.815883804292199</v>
      </c>
      <c r="K110" s="1">
        <v>32.753101690961302</v>
      </c>
      <c r="M110" s="1">
        <v>29.6116504854369</v>
      </c>
      <c r="O110" s="1">
        <v>32.759834676691902</v>
      </c>
    </row>
    <row r="111" spans="1:15" x14ac:dyDescent="0.25">
      <c r="A111" t="s">
        <v>146</v>
      </c>
      <c r="B111" t="s">
        <v>23</v>
      </c>
      <c r="C111" t="s">
        <v>72</v>
      </c>
      <c r="D111">
        <v>24</v>
      </c>
      <c r="E111" s="36">
        <v>4.1000000000000002E-2</v>
      </c>
      <c r="F111" s="1">
        <v>36.465569907886803</v>
      </c>
      <c r="H111" s="1">
        <v>28.5292288690909</v>
      </c>
      <c r="J111" s="1">
        <v>33.1570706464477</v>
      </c>
      <c r="K111" s="1">
        <v>46.051097638127501</v>
      </c>
      <c r="M111" s="1">
        <v>32.885298776177301</v>
      </c>
      <c r="O111" s="1">
        <v>39.141035675185698</v>
      </c>
    </row>
    <row r="112" spans="1:15" x14ac:dyDescent="0.25">
      <c r="A112" t="s">
        <v>146</v>
      </c>
      <c r="B112" t="s">
        <v>24</v>
      </c>
      <c r="C112" t="s">
        <v>66</v>
      </c>
      <c r="D112">
        <v>1188</v>
      </c>
      <c r="E112" s="36">
        <v>0.48699999999999999</v>
      </c>
      <c r="F112" s="1">
        <v>58.802718473953</v>
      </c>
      <c r="G112" s="1">
        <v>23.5016691209504</v>
      </c>
      <c r="H112" s="1">
        <v>43.779831150701298</v>
      </c>
      <c r="I112" s="1">
        <v>82.310395906275303</v>
      </c>
      <c r="J112" s="1">
        <v>57.043643914448602</v>
      </c>
      <c r="K112" s="1">
        <v>59.679540292848003</v>
      </c>
      <c r="L112" s="1">
        <v>24.1558632230361</v>
      </c>
      <c r="M112" s="1">
        <v>44.632210833121398</v>
      </c>
      <c r="N112" s="1">
        <v>83.4684050225151</v>
      </c>
      <c r="O112" s="1">
        <v>57.486049626344602</v>
      </c>
    </row>
    <row r="113" spans="1:15" x14ac:dyDescent="0.25">
      <c r="A113" t="s">
        <v>146</v>
      </c>
      <c r="B113" t="s">
        <v>24</v>
      </c>
      <c r="C113" t="s">
        <v>67</v>
      </c>
      <c r="D113">
        <v>464</v>
      </c>
      <c r="E113" s="36">
        <v>0.19</v>
      </c>
      <c r="F113" s="1">
        <v>58.545180294344703</v>
      </c>
      <c r="G113" s="1">
        <v>22.532915560238902</v>
      </c>
      <c r="H113" s="1">
        <v>47.2503939477388</v>
      </c>
      <c r="I113" s="1">
        <v>80.692782089850994</v>
      </c>
      <c r="J113" s="1">
        <v>66.671691485260297</v>
      </c>
      <c r="K113" s="1">
        <v>60.119520106312301</v>
      </c>
      <c r="L113" s="1">
        <v>23.9344726539878</v>
      </c>
      <c r="M113" s="1">
        <v>49.056804568597002</v>
      </c>
      <c r="N113" s="1">
        <v>83.984338534802106</v>
      </c>
      <c r="O113" s="1">
        <v>67.513703851053407</v>
      </c>
    </row>
    <row r="114" spans="1:15" x14ac:dyDescent="0.25">
      <c r="A114" t="s">
        <v>146</v>
      </c>
      <c r="B114" t="s">
        <v>24</v>
      </c>
      <c r="C114" t="s">
        <v>68</v>
      </c>
      <c r="D114">
        <v>310</v>
      </c>
      <c r="E114" s="36">
        <v>0.127</v>
      </c>
      <c r="F114" s="1">
        <v>72.9166478951486</v>
      </c>
      <c r="G114" s="1">
        <v>32.3854405750686</v>
      </c>
      <c r="H114" s="1">
        <v>68.270520995511703</v>
      </c>
      <c r="I114" s="1">
        <v>101.69458982854</v>
      </c>
      <c r="J114" s="1">
        <v>79.629287439473998</v>
      </c>
      <c r="K114" s="1">
        <v>74.032176870961393</v>
      </c>
      <c r="L114" s="1">
        <v>32.583700549501899</v>
      </c>
      <c r="M114" s="1">
        <v>69.816566246635702</v>
      </c>
      <c r="N114" s="1">
        <v>102.32614063152</v>
      </c>
      <c r="O114" s="1">
        <v>80.232293047361495</v>
      </c>
    </row>
    <row r="115" spans="1:15" x14ac:dyDescent="0.25">
      <c r="A115" t="s">
        <v>146</v>
      </c>
      <c r="B115" t="s">
        <v>24</v>
      </c>
      <c r="C115" t="s">
        <v>70</v>
      </c>
      <c r="D115">
        <v>252</v>
      </c>
      <c r="E115" s="36">
        <v>0.10299999999999999</v>
      </c>
      <c r="F115" s="1">
        <v>66.454082019801305</v>
      </c>
      <c r="G115" s="1">
        <v>26.589305037178502</v>
      </c>
      <c r="H115" s="1">
        <v>56.034034869240301</v>
      </c>
      <c r="I115" s="1">
        <v>96.760159153745604</v>
      </c>
      <c r="J115" s="1">
        <v>71.9228356754722</v>
      </c>
      <c r="K115" s="1">
        <v>68.185245565895897</v>
      </c>
      <c r="L115" s="1">
        <v>27.896522887323901</v>
      </c>
      <c r="M115" s="1">
        <v>56.3333636363636</v>
      </c>
      <c r="N115" s="1">
        <v>99.3759592337302</v>
      </c>
      <c r="O115" s="1">
        <v>72.698695374194102</v>
      </c>
    </row>
    <row r="116" spans="1:15" x14ac:dyDescent="0.25">
      <c r="A116" t="s">
        <v>146</v>
      </c>
      <c r="B116" t="s">
        <v>24</v>
      </c>
      <c r="C116" t="s">
        <v>71</v>
      </c>
      <c r="D116">
        <v>94</v>
      </c>
      <c r="E116" s="36">
        <v>3.9E-2</v>
      </c>
      <c r="F116" s="1">
        <v>70.131037482557105</v>
      </c>
      <c r="G116" s="1">
        <v>20.373813707090498</v>
      </c>
      <c r="H116" s="1">
        <v>56.560889833669002</v>
      </c>
      <c r="I116" s="1">
        <v>107.19201132379</v>
      </c>
      <c r="J116" s="1">
        <v>69.042111943659705</v>
      </c>
      <c r="K116" s="1">
        <v>73.360625682773502</v>
      </c>
      <c r="L116" s="1">
        <v>23.7722937760572</v>
      </c>
      <c r="M116" s="1">
        <v>56.560889833669002</v>
      </c>
      <c r="N116" s="1">
        <v>111.740297200607</v>
      </c>
      <c r="O116" s="1">
        <v>74.852465180758799</v>
      </c>
    </row>
    <row r="117" spans="1:15" x14ac:dyDescent="0.25">
      <c r="A117" t="s">
        <v>146</v>
      </c>
      <c r="B117" t="s">
        <v>24</v>
      </c>
      <c r="C117" t="s">
        <v>72</v>
      </c>
      <c r="D117">
        <v>131</v>
      </c>
      <c r="E117" s="36">
        <v>5.3999999999999999E-2</v>
      </c>
      <c r="F117" s="1">
        <v>70.057575699171693</v>
      </c>
      <c r="G117" s="1">
        <v>27.2796382042253</v>
      </c>
      <c r="H117" s="1">
        <v>49.091999999999999</v>
      </c>
      <c r="I117" s="1">
        <v>104.984719640644</v>
      </c>
      <c r="J117" s="1">
        <v>77.226258636418606</v>
      </c>
      <c r="K117" s="1">
        <v>74.094496036846706</v>
      </c>
      <c r="L117" s="1">
        <v>28.421026463512401</v>
      </c>
      <c r="M117" s="1">
        <v>56.98</v>
      </c>
      <c r="N117" s="1">
        <v>104.984719640644</v>
      </c>
      <c r="O117" s="1">
        <v>79.416715048631403</v>
      </c>
    </row>
    <row r="118" spans="1:15" x14ac:dyDescent="0.25">
      <c r="A118" t="s">
        <v>146</v>
      </c>
      <c r="B118" t="s">
        <v>25</v>
      </c>
      <c r="C118" t="s">
        <v>73</v>
      </c>
      <c r="D118">
        <v>14</v>
      </c>
      <c r="E118" s="36">
        <v>0.13300000000000001</v>
      </c>
      <c r="F118" s="1">
        <v>20.4957952142294</v>
      </c>
      <c r="J118" s="1">
        <v>46.669468173050397</v>
      </c>
      <c r="K118" s="1">
        <v>20.776901205012901</v>
      </c>
      <c r="O118" s="1">
        <v>46.753513364563197</v>
      </c>
    </row>
    <row r="119" spans="1:15" x14ac:dyDescent="0.25">
      <c r="A119" t="s">
        <v>146</v>
      </c>
      <c r="B119" t="s">
        <v>25</v>
      </c>
      <c r="C119" t="s">
        <v>68</v>
      </c>
      <c r="D119">
        <v>35</v>
      </c>
      <c r="E119" s="36">
        <v>0.33300000000000002</v>
      </c>
      <c r="F119" s="1">
        <v>20.5823046446097</v>
      </c>
      <c r="H119" s="1">
        <v>12.7916666666667</v>
      </c>
      <c r="J119" s="1">
        <v>18.475713677034499</v>
      </c>
      <c r="K119" s="1">
        <v>22.337746541079198</v>
      </c>
      <c r="M119" s="1">
        <v>14.9230769230769</v>
      </c>
      <c r="O119" s="1">
        <v>19.926104924063399</v>
      </c>
    </row>
    <row r="120" spans="1:15" x14ac:dyDescent="0.25">
      <c r="A120" t="s">
        <v>146</v>
      </c>
      <c r="B120" t="s">
        <v>25</v>
      </c>
      <c r="C120" t="s">
        <v>70</v>
      </c>
      <c r="D120">
        <v>33</v>
      </c>
      <c r="E120" s="36">
        <v>0.314</v>
      </c>
      <c r="F120" s="1">
        <v>33.089259549059001</v>
      </c>
      <c r="H120" s="1">
        <v>18.117443868739201</v>
      </c>
      <c r="J120" s="1">
        <v>80.310317102347398</v>
      </c>
      <c r="K120" s="1">
        <v>34.057370764571303</v>
      </c>
      <c r="M120" s="1">
        <v>18.262499999999999</v>
      </c>
      <c r="O120" s="1">
        <v>80.473064930480703</v>
      </c>
    </row>
    <row r="121" spans="1:15" x14ac:dyDescent="0.25">
      <c r="A121" t="s">
        <v>146</v>
      </c>
      <c r="B121" t="s">
        <v>25</v>
      </c>
      <c r="C121" t="s">
        <v>74</v>
      </c>
      <c r="D121">
        <v>23</v>
      </c>
      <c r="E121" s="36">
        <v>0.219</v>
      </c>
      <c r="F121" s="1">
        <v>19.7878848093168</v>
      </c>
      <c r="H121" s="1">
        <v>13.082840236686399</v>
      </c>
      <c r="J121" s="1">
        <v>18.8041797881477</v>
      </c>
      <c r="K121" s="1">
        <v>22.179471083363701</v>
      </c>
      <c r="M121" s="1">
        <v>14.592592592592601</v>
      </c>
      <c r="O121" s="1">
        <v>21.784412063993699</v>
      </c>
    </row>
    <row r="122" spans="1:15" x14ac:dyDescent="0.25">
      <c r="A122" t="s">
        <v>146</v>
      </c>
      <c r="B122" t="s">
        <v>26</v>
      </c>
      <c r="C122" t="s">
        <v>66</v>
      </c>
      <c r="D122">
        <v>5221</v>
      </c>
      <c r="E122" s="36">
        <v>0.251</v>
      </c>
      <c r="F122" s="1">
        <v>38.241519622895403</v>
      </c>
      <c r="G122" s="1">
        <v>18.244776119402999</v>
      </c>
      <c r="H122" s="1">
        <v>29.0149812734082</v>
      </c>
      <c r="I122" s="1">
        <v>46.808737864077699</v>
      </c>
      <c r="J122" s="1">
        <v>40.163525462583898</v>
      </c>
      <c r="K122" s="1">
        <v>39.319846432566699</v>
      </c>
      <c r="L122" s="1">
        <v>18.6981308411215</v>
      </c>
      <c r="M122" s="1">
        <v>29.993839835728998</v>
      </c>
      <c r="N122" s="1">
        <v>47.771276595744702</v>
      </c>
      <c r="O122" s="1">
        <v>40.947822086417702</v>
      </c>
    </row>
    <row r="123" spans="1:15" x14ac:dyDescent="0.25">
      <c r="A123" t="s">
        <v>146</v>
      </c>
      <c r="B123" t="s">
        <v>26</v>
      </c>
      <c r="C123" t="s">
        <v>67</v>
      </c>
      <c r="D123">
        <v>3385</v>
      </c>
      <c r="E123" s="36">
        <v>0.16300000000000001</v>
      </c>
      <c r="F123" s="1">
        <v>43.474392016571798</v>
      </c>
      <c r="G123" s="1">
        <v>18.874617737003099</v>
      </c>
      <c r="H123" s="1">
        <v>32.548245614035103</v>
      </c>
      <c r="I123" s="1">
        <v>54.614657210401901</v>
      </c>
      <c r="J123" s="1">
        <v>48.028177737438</v>
      </c>
      <c r="K123" s="1">
        <v>47.572558840450803</v>
      </c>
      <c r="L123" s="1">
        <v>20.081730769230798</v>
      </c>
      <c r="M123" s="1">
        <v>34.317977287336603</v>
      </c>
      <c r="N123" s="1">
        <v>56.703821656050998</v>
      </c>
      <c r="O123" s="1">
        <v>49.549653581612901</v>
      </c>
    </row>
    <row r="124" spans="1:15" x14ac:dyDescent="0.25">
      <c r="A124" t="s">
        <v>146</v>
      </c>
      <c r="B124" t="s">
        <v>26</v>
      </c>
      <c r="C124" t="s">
        <v>68</v>
      </c>
      <c r="D124">
        <v>4408</v>
      </c>
      <c r="E124" s="36">
        <v>0.21199999999999999</v>
      </c>
      <c r="F124" s="1">
        <v>46.977364096523601</v>
      </c>
      <c r="G124" s="1">
        <v>22.273322652579601</v>
      </c>
      <c r="H124" s="1">
        <v>37.252109167991499</v>
      </c>
      <c r="I124" s="1">
        <v>60.566481107092997</v>
      </c>
      <c r="J124" s="1">
        <v>50.958208692369901</v>
      </c>
      <c r="K124" s="1">
        <v>49.784447474678402</v>
      </c>
      <c r="L124" s="1">
        <v>23.8610296101443</v>
      </c>
      <c r="M124" s="1">
        <v>39.758423513154597</v>
      </c>
      <c r="N124" s="1">
        <v>63.448137633233799</v>
      </c>
      <c r="O124" s="1">
        <v>52.874415924854503</v>
      </c>
    </row>
    <row r="125" spans="1:15" x14ac:dyDescent="0.25">
      <c r="A125" t="s">
        <v>146</v>
      </c>
      <c r="B125" t="s">
        <v>26</v>
      </c>
      <c r="C125" t="s">
        <v>70</v>
      </c>
      <c r="D125">
        <v>6163</v>
      </c>
      <c r="E125" s="36">
        <v>0.29599999999999999</v>
      </c>
      <c r="F125" s="1">
        <v>51.477928333914299</v>
      </c>
      <c r="G125" s="1">
        <v>23.982294314381299</v>
      </c>
      <c r="H125" s="1">
        <v>42.116178067318103</v>
      </c>
      <c r="I125" s="1">
        <v>67.509758096706506</v>
      </c>
      <c r="J125" s="1">
        <v>56.496844163289403</v>
      </c>
      <c r="K125" s="1">
        <v>53.839468956226099</v>
      </c>
      <c r="L125" s="1">
        <v>25.5846995115736</v>
      </c>
      <c r="M125" s="1">
        <v>44.183710046798801</v>
      </c>
      <c r="N125" s="1">
        <v>69.922970916891202</v>
      </c>
      <c r="O125" s="1">
        <v>57.9717406281869</v>
      </c>
    </row>
    <row r="126" spans="1:15" x14ac:dyDescent="0.25">
      <c r="A126" t="s">
        <v>146</v>
      </c>
      <c r="B126" t="s">
        <v>26</v>
      </c>
      <c r="C126" t="s">
        <v>71</v>
      </c>
      <c r="D126">
        <v>1086</v>
      </c>
      <c r="E126" s="36">
        <v>5.1999999999999998E-2</v>
      </c>
      <c r="F126" s="1">
        <v>60.9368786223786</v>
      </c>
      <c r="G126" s="1">
        <v>26.6931384581858</v>
      </c>
      <c r="H126" s="1">
        <v>49.555248041147898</v>
      </c>
      <c r="I126" s="1">
        <v>82.301927341293904</v>
      </c>
      <c r="J126" s="1">
        <v>69.912324825433899</v>
      </c>
      <c r="K126" s="1">
        <v>64.3692764039249</v>
      </c>
      <c r="L126" s="1">
        <v>28.1601879592545</v>
      </c>
      <c r="M126" s="1">
        <v>52.653685039370103</v>
      </c>
      <c r="N126" s="1">
        <v>88.801617432910305</v>
      </c>
      <c r="O126" s="1">
        <v>72.265241831967899</v>
      </c>
    </row>
    <row r="127" spans="1:15" x14ac:dyDescent="0.25">
      <c r="A127" t="s">
        <v>146</v>
      </c>
      <c r="B127" t="s">
        <v>26</v>
      </c>
      <c r="C127" t="s">
        <v>72</v>
      </c>
      <c r="D127">
        <v>551</v>
      </c>
      <c r="E127" s="36">
        <v>2.5999999999999999E-2</v>
      </c>
      <c r="F127" s="1">
        <v>62.446210890655898</v>
      </c>
      <c r="G127" s="1">
        <v>29.376160337552701</v>
      </c>
      <c r="H127" s="1">
        <v>50.369863013698598</v>
      </c>
      <c r="I127" s="1">
        <v>83.501371122611701</v>
      </c>
      <c r="J127" s="1">
        <v>63.150264369260199</v>
      </c>
      <c r="K127" s="1">
        <v>69.751828299626496</v>
      </c>
      <c r="L127" s="1">
        <v>35.9810070757121</v>
      </c>
      <c r="M127" s="1">
        <v>56.971061093247599</v>
      </c>
      <c r="N127" s="1">
        <v>94.648366066114804</v>
      </c>
      <c r="O127" s="1">
        <v>68.989368494385701</v>
      </c>
    </row>
    <row r="128" spans="1:15" x14ac:dyDescent="0.25">
      <c r="A128" t="s">
        <v>146</v>
      </c>
      <c r="B128" t="s">
        <v>27</v>
      </c>
      <c r="C128" t="s">
        <v>66</v>
      </c>
      <c r="D128">
        <v>262</v>
      </c>
      <c r="E128" s="36">
        <v>0.17100000000000001</v>
      </c>
      <c r="F128" s="1">
        <v>31.813787679002601</v>
      </c>
      <c r="G128" s="1">
        <v>19.496799273335601</v>
      </c>
      <c r="H128" s="1">
        <v>26.977472861558901</v>
      </c>
      <c r="I128" s="1">
        <v>39.467771777542801</v>
      </c>
      <c r="J128" s="1">
        <v>29.338164166344601</v>
      </c>
      <c r="K128" s="1">
        <v>32.529306782229199</v>
      </c>
      <c r="L128" s="1">
        <v>19.905553905553901</v>
      </c>
      <c r="M128" s="1">
        <v>27.526405300232899</v>
      </c>
      <c r="N128" s="1">
        <v>40.169375315285002</v>
      </c>
      <c r="O128" s="1">
        <v>30.058329152558201</v>
      </c>
    </row>
    <row r="129" spans="1:15" x14ac:dyDescent="0.25">
      <c r="A129" t="s">
        <v>146</v>
      </c>
      <c r="B129" t="s">
        <v>27</v>
      </c>
      <c r="C129" t="s">
        <v>67</v>
      </c>
      <c r="D129">
        <v>466</v>
      </c>
      <c r="E129" s="36">
        <v>0.30499999999999999</v>
      </c>
      <c r="F129" s="1">
        <v>26.916746057357599</v>
      </c>
      <c r="G129" s="1">
        <v>15.6511030471324</v>
      </c>
      <c r="H129" s="1">
        <v>24.205579371816601</v>
      </c>
      <c r="I129" s="1">
        <v>33.432862951446999</v>
      </c>
      <c r="J129" s="1">
        <v>23.5806964798048</v>
      </c>
      <c r="K129" s="1">
        <v>28.135339143374601</v>
      </c>
      <c r="L129" s="1">
        <v>16.440015408161901</v>
      </c>
      <c r="M129" s="1">
        <v>24.621237867956498</v>
      </c>
      <c r="N129" s="1">
        <v>33.885293738631397</v>
      </c>
      <c r="O129" s="1">
        <v>24.6101334847638</v>
      </c>
    </row>
    <row r="130" spans="1:15" x14ac:dyDescent="0.25">
      <c r="A130" t="s">
        <v>146</v>
      </c>
      <c r="B130" t="s">
        <v>27</v>
      </c>
      <c r="C130" t="s">
        <v>68</v>
      </c>
      <c r="D130">
        <v>336</v>
      </c>
      <c r="E130" s="36">
        <v>0.22</v>
      </c>
      <c r="F130" s="1">
        <v>32.205556301514598</v>
      </c>
      <c r="G130" s="1">
        <v>19.897640186915901</v>
      </c>
      <c r="H130" s="1">
        <v>28.4658863391344</v>
      </c>
      <c r="I130" s="1">
        <v>37.705068982508003</v>
      </c>
      <c r="J130" s="1">
        <v>30.527854739758599</v>
      </c>
      <c r="K130" s="1">
        <v>33.433006688710897</v>
      </c>
      <c r="L130" s="1">
        <v>21.086403795032901</v>
      </c>
      <c r="M130" s="1">
        <v>29.036302809113</v>
      </c>
      <c r="N130" s="1">
        <v>39.701692757449997</v>
      </c>
      <c r="O130" s="1">
        <v>32.1031059661995</v>
      </c>
    </row>
    <row r="131" spans="1:15" x14ac:dyDescent="0.25">
      <c r="A131" t="s">
        <v>146</v>
      </c>
      <c r="B131" t="s">
        <v>27</v>
      </c>
      <c r="C131" t="s">
        <v>70</v>
      </c>
      <c r="D131">
        <v>354</v>
      </c>
      <c r="E131" s="36">
        <v>0.23100000000000001</v>
      </c>
      <c r="F131" s="1">
        <v>33.917352493786296</v>
      </c>
      <c r="G131" s="1">
        <v>20.9364362313841</v>
      </c>
      <c r="H131" s="1">
        <v>29.866818496491401</v>
      </c>
      <c r="I131" s="1">
        <v>41.470775862068997</v>
      </c>
      <c r="J131" s="1">
        <v>32.878125169233002</v>
      </c>
      <c r="K131" s="1">
        <v>35.2995350693283</v>
      </c>
      <c r="L131" s="1">
        <v>22.629567532414701</v>
      </c>
      <c r="M131" s="1">
        <v>30.9876352543934</v>
      </c>
      <c r="N131" s="1">
        <v>42.829469837945503</v>
      </c>
      <c r="O131" s="1">
        <v>34.159452015474201</v>
      </c>
    </row>
    <row r="132" spans="1:15" x14ac:dyDescent="0.25">
      <c r="A132" t="s">
        <v>146</v>
      </c>
      <c r="B132" t="s">
        <v>27</v>
      </c>
      <c r="C132" t="s">
        <v>71</v>
      </c>
      <c r="D132">
        <v>88</v>
      </c>
      <c r="E132" s="36">
        <v>5.8000000000000003E-2</v>
      </c>
      <c r="F132" s="1">
        <v>43.9967821480084</v>
      </c>
      <c r="G132" s="1">
        <v>26.313722316872401</v>
      </c>
      <c r="H132" s="1">
        <v>36.025910165484603</v>
      </c>
      <c r="I132" s="1">
        <v>56.959329144609903</v>
      </c>
      <c r="J132" s="1">
        <v>45.915113461628103</v>
      </c>
      <c r="K132" s="1">
        <v>46.2534958617453</v>
      </c>
      <c r="L132" s="1">
        <v>28.256693452390799</v>
      </c>
      <c r="M132" s="1">
        <v>41.072472075934797</v>
      </c>
      <c r="N132" s="1">
        <v>57.522055433648397</v>
      </c>
      <c r="O132" s="1">
        <v>48.015935527845699</v>
      </c>
    </row>
    <row r="133" spans="1:15" x14ac:dyDescent="0.25">
      <c r="A133" t="s">
        <v>146</v>
      </c>
      <c r="B133" t="s">
        <v>27</v>
      </c>
      <c r="C133" t="s">
        <v>72</v>
      </c>
      <c r="D133">
        <v>24</v>
      </c>
      <c r="E133" s="36">
        <v>1.6E-2</v>
      </c>
      <c r="F133" s="1">
        <v>37.614889031421299</v>
      </c>
      <c r="H133" s="1">
        <v>29.879356422735999</v>
      </c>
      <c r="J133" s="1">
        <v>30.649129261712002</v>
      </c>
      <c r="K133" s="1">
        <v>43.649692020009603</v>
      </c>
      <c r="M133" s="1">
        <v>31.2175940438871</v>
      </c>
      <c r="O133" s="1">
        <v>36.369818493990699</v>
      </c>
    </row>
    <row r="134" spans="1:15" x14ac:dyDescent="0.25">
      <c r="A134" t="s">
        <v>146</v>
      </c>
      <c r="B134" t="s">
        <v>28</v>
      </c>
      <c r="C134" t="s">
        <v>73</v>
      </c>
      <c r="D134">
        <v>13</v>
      </c>
      <c r="E134" s="36">
        <v>0.13700000000000001</v>
      </c>
      <c r="F134" s="1">
        <v>392.901559866833</v>
      </c>
      <c r="J134" s="1">
        <v>390.40738197570403</v>
      </c>
      <c r="K134" s="1">
        <v>408.26351094832199</v>
      </c>
      <c r="O134" s="1">
        <v>410.71640260081602</v>
      </c>
    </row>
    <row r="135" spans="1:15" x14ac:dyDescent="0.25">
      <c r="A135" t="s">
        <v>146</v>
      </c>
      <c r="B135" t="s">
        <v>28</v>
      </c>
      <c r="C135" t="s">
        <v>68</v>
      </c>
      <c r="D135">
        <v>39</v>
      </c>
      <c r="E135" s="36">
        <v>0.41099999999999998</v>
      </c>
      <c r="F135" s="1">
        <v>276.23512988912501</v>
      </c>
      <c r="H135" s="1">
        <v>213.39888888888899</v>
      </c>
      <c r="J135" s="1">
        <v>284.36309087081099</v>
      </c>
      <c r="K135" s="1">
        <v>289.14519070118803</v>
      </c>
      <c r="M135" s="1">
        <v>215.45585916973201</v>
      </c>
      <c r="O135" s="1">
        <v>298.35746368166201</v>
      </c>
    </row>
    <row r="136" spans="1:15" x14ac:dyDescent="0.25">
      <c r="A136" t="s">
        <v>146</v>
      </c>
      <c r="B136" t="s">
        <v>28</v>
      </c>
      <c r="C136" t="s">
        <v>70</v>
      </c>
      <c r="D136">
        <v>31</v>
      </c>
      <c r="E136" s="36">
        <v>0.32600000000000001</v>
      </c>
      <c r="F136" s="1">
        <v>264.51487087311301</v>
      </c>
      <c r="H136" s="1">
        <v>149.93949569570799</v>
      </c>
      <c r="J136" s="1">
        <v>211.01968105427699</v>
      </c>
      <c r="K136" s="1">
        <v>276.08732410999102</v>
      </c>
      <c r="M136" s="1">
        <v>198.269292461237</v>
      </c>
      <c r="O136" s="1">
        <v>222.56577632971999</v>
      </c>
    </row>
    <row r="137" spans="1:15" x14ac:dyDescent="0.25">
      <c r="A137" t="s">
        <v>146</v>
      </c>
      <c r="B137" t="s">
        <v>28</v>
      </c>
      <c r="C137" t="s">
        <v>74</v>
      </c>
      <c r="D137">
        <v>12</v>
      </c>
      <c r="E137" s="36">
        <v>0.126</v>
      </c>
      <c r="F137" s="1">
        <v>167.01542344022599</v>
      </c>
      <c r="J137" s="1">
        <v>121.28394655036401</v>
      </c>
      <c r="K137" s="1">
        <v>175.12869167341299</v>
      </c>
      <c r="O137" s="1">
        <v>128.25179989533899</v>
      </c>
    </row>
    <row r="138" spans="1:15" x14ac:dyDescent="0.25">
      <c r="A138" t="s">
        <v>146</v>
      </c>
      <c r="B138" t="s">
        <v>30</v>
      </c>
      <c r="C138" t="s">
        <v>66</v>
      </c>
      <c r="D138">
        <v>11375</v>
      </c>
      <c r="E138" s="36">
        <v>0.64400000000000002</v>
      </c>
      <c r="F138" s="1">
        <v>36.360298007648602</v>
      </c>
      <c r="G138" s="1">
        <v>18.2257587966694</v>
      </c>
      <c r="H138" s="1">
        <v>26.678700361010801</v>
      </c>
      <c r="I138" s="1">
        <v>40.8814954614135</v>
      </c>
      <c r="J138" s="1">
        <v>35.827785443934502</v>
      </c>
      <c r="K138" s="1">
        <v>37.549792112429401</v>
      </c>
      <c r="L138" s="1">
        <v>18.690648072190299</v>
      </c>
      <c r="M138" s="1">
        <v>27.241935483871</v>
      </c>
      <c r="N138" s="1">
        <v>41.989918946301898</v>
      </c>
      <c r="O138" s="1">
        <v>36.9782295351554</v>
      </c>
    </row>
    <row r="139" spans="1:15" x14ac:dyDescent="0.25">
      <c r="A139" t="s">
        <v>146</v>
      </c>
      <c r="B139" t="s">
        <v>30</v>
      </c>
      <c r="C139" t="s">
        <v>67</v>
      </c>
      <c r="D139">
        <v>3312</v>
      </c>
      <c r="E139" s="36">
        <v>0.188</v>
      </c>
      <c r="F139" s="1">
        <v>38.675195723339201</v>
      </c>
      <c r="G139" s="1">
        <v>18.9244181850983</v>
      </c>
      <c r="H139" s="1">
        <v>28.1035759897829</v>
      </c>
      <c r="I139" s="1">
        <v>44.231455692605003</v>
      </c>
      <c r="J139" s="1">
        <v>38.980477942514298</v>
      </c>
      <c r="K139" s="1">
        <v>40.498921393182997</v>
      </c>
      <c r="L139" s="1">
        <v>19.699006357225102</v>
      </c>
      <c r="M139" s="1">
        <v>29.2670981962684</v>
      </c>
      <c r="N139" s="1">
        <v>46.425968374194397</v>
      </c>
      <c r="O139" s="1">
        <v>40.195665687291701</v>
      </c>
    </row>
    <row r="140" spans="1:15" x14ac:dyDescent="0.25">
      <c r="A140" t="s">
        <v>146</v>
      </c>
      <c r="B140" t="s">
        <v>30</v>
      </c>
      <c r="C140" t="s">
        <v>68</v>
      </c>
      <c r="D140">
        <v>1408</v>
      </c>
      <c r="E140" s="36">
        <v>0.08</v>
      </c>
      <c r="F140" s="1">
        <v>40.0501203731028</v>
      </c>
      <c r="G140" s="1">
        <v>20.529194893525101</v>
      </c>
      <c r="H140" s="1">
        <v>29.5701543850222</v>
      </c>
      <c r="I140" s="1">
        <v>46.169406580112799</v>
      </c>
      <c r="J140" s="1">
        <v>41.122206026573998</v>
      </c>
      <c r="K140" s="1">
        <v>42.064736507460204</v>
      </c>
      <c r="L140" s="1">
        <v>21.440669541262402</v>
      </c>
      <c r="M140" s="1">
        <v>30.7101971592114</v>
      </c>
      <c r="N140" s="1">
        <v>48.521082807579901</v>
      </c>
      <c r="O140" s="1">
        <v>42.461137612811903</v>
      </c>
    </row>
    <row r="141" spans="1:15" x14ac:dyDescent="0.25">
      <c r="A141" t="s">
        <v>146</v>
      </c>
      <c r="B141" t="s">
        <v>30</v>
      </c>
      <c r="C141" t="s">
        <v>70</v>
      </c>
      <c r="D141">
        <v>1174</v>
      </c>
      <c r="E141" s="36">
        <v>6.7000000000000004E-2</v>
      </c>
      <c r="F141" s="1">
        <v>39.937841248534198</v>
      </c>
      <c r="G141" s="1">
        <v>21.083787328686199</v>
      </c>
      <c r="H141" s="1">
        <v>29.751564027370499</v>
      </c>
      <c r="I141" s="1">
        <v>45.282086494350999</v>
      </c>
      <c r="J141" s="1">
        <v>42.8597587585759</v>
      </c>
      <c r="K141" s="1">
        <v>42.446838999849703</v>
      </c>
      <c r="L141" s="1">
        <v>21.937120385658702</v>
      </c>
      <c r="M141" s="1">
        <v>31.0303694843169</v>
      </c>
      <c r="N141" s="1">
        <v>47.274525925017599</v>
      </c>
      <c r="O141" s="1">
        <v>44.4276440393012</v>
      </c>
    </row>
    <row r="142" spans="1:15" x14ac:dyDescent="0.25">
      <c r="A142" t="s">
        <v>146</v>
      </c>
      <c r="B142" t="s">
        <v>30</v>
      </c>
      <c r="C142" t="s">
        <v>71</v>
      </c>
      <c r="D142">
        <v>225</v>
      </c>
      <c r="E142" s="36">
        <v>1.2999999999999999E-2</v>
      </c>
      <c r="F142" s="1">
        <v>44.483665606714098</v>
      </c>
      <c r="G142" s="1">
        <v>22.834775010921799</v>
      </c>
      <c r="H142" s="1">
        <v>33.913774973711902</v>
      </c>
      <c r="I142" s="1">
        <v>58.119629317607398</v>
      </c>
      <c r="J142" s="1">
        <v>48.288999697255697</v>
      </c>
      <c r="K142" s="1">
        <v>45.982003620268799</v>
      </c>
      <c r="L142" s="1">
        <v>23.425044091710799</v>
      </c>
      <c r="M142" s="1">
        <v>34.6408450704225</v>
      </c>
      <c r="N142" s="1">
        <v>58.4887218045113</v>
      </c>
      <c r="O142" s="1">
        <v>49.208255904357202</v>
      </c>
    </row>
    <row r="143" spans="1:15" x14ac:dyDescent="0.25">
      <c r="A143" t="s">
        <v>146</v>
      </c>
      <c r="B143" t="s">
        <v>30</v>
      </c>
      <c r="C143" t="s">
        <v>72</v>
      </c>
      <c r="D143">
        <v>160</v>
      </c>
      <c r="E143" s="36">
        <v>8.9999999999999993E-3</v>
      </c>
      <c r="F143" s="1">
        <v>43.186721618039897</v>
      </c>
      <c r="G143" s="1">
        <v>21.973128185700499</v>
      </c>
      <c r="H143" s="1">
        <v>34.924671629927502</v>
      </c>
      <c r="I143" s="1">
        <v>49.829533862050802</v>
      </c>
      <c r="J143" s="1">
        <v>45.7669137508638</v>
      </c>
      <c r="K143" s="1">
        <v>47.233318040335</v>
      </c>
      <c r="L143" s="1">
        <v>24.066956265830601</v>
      </c>
      <c r="M143" s="1">
        <v>38.318861998207304</v>
      </c>
      <c r="N143" s="1">
        <v>58.151873043818497</v>
      </c>
      <c r="O143" s="1">
        <v>48.0110162883241</v>
      </c>
    </row>
    <row r="144" spans="1:15" x14ac:dyDescent="0.25">
      <c r="A144" t="s">
        <v>146</v>
      </c>
      <c r="B144" t="s">
        <v>31</v>
      </c>
      <c r="C144" t="s">
        <v>66</v>
      </c>
      <c r="D144">
        <v>4953</v>
      </c>
      <c r="E144" s="36">
        <v>0.78900000000000003</v>
      </c>
      <c r="F144" s="1">
        <v>82.675181023650694</v>
      </c>
      <c r="G144" s="1">
        <v>35.495468277945598</v>
      </c>
      <c r="H144" s="1">
        <v>70.384</v>
      </c>
      <c r="I144" s="1">
        <v>115.034749034749</v>
      </c>
      <c r="J144" s="1">
        <v>74.665793337097696</v>
      </c>
      <c r="K144" s="1">
        <v>82.938345389880098</v>
      </c>
      <c r="L144" s="1">
        <v>36.123809523809499</v>
      </c>
      <c r="M144" s="1">
        <v>70.708708708708699</v>
      </c>
      <c r="N144" s="1">
        <v>115.073394495413</v>
      </c>
      <c r="O144" s="1">
        <v>74.975943139623595</v>
      </c>
    </row>
    <row r="145" spans="1:15" x14ac:dyDescent="0.25">
      <c r="A145" t="s">
        <v>146</v>
      </c>
      <c r="B145" t="s">
        <v>31</v>
      </c>
      <c r="C145" t="s">
        <v>67</v>
      </c>
      <c r="D145">
        <v>731</v>
      </c>
      <c r="E145" s="36">
        <v>0.11700000000000001</v>
      </c>
      <c r="F145" s="1">
        <v>75.975192724393096</v>
      </c>
      <c r="G145" s="1">
        <v>27.258732900860199</v>
      </c>
      <c r="H145" s="1">
        <v>61.761835396941002</v>
      </c>
      <c r="I145" s="1">
        <v>108.94999046342799</v>
      </c>
      <c r="J145" s="1">
        <v>65.853344000349495</v>
      </c>
      <c r="K145" s="1">
        <v>76.8920503328264</v>
      </c>
      <c r="L145" s="1">
        <v>27.684013084698702</v>
      </c>
      <c r="M145" s="1">
        <v>62.915094339622598</v>
      </c>
      <c r="N145" s="1">
        <v>109.709113981512</v>
      </c>
      <c r="O145" s="1">
        <v>66.502654525373799</v>
      </c>
    </row>
    <row r="146" spans="1:15" x14ac:dyDescent="0.25">
      <c r="A146" t="s">
        <v>146</v>
      </c>
      <c r="B146" t="s">
        <v>31</v>
      </c>
      <c r="C146" t="s">
        <v>68</v>
      </c>
      <c r="D146">
        <v>259</v>
      </c>
      <c r="E146" s="36">
        <v>4.1000000000000002E-2</v>
      </c>
      <c r="F146" s="1">
        <v>77.316031352066503</v>
      </c>
      <c r="G146" s="1">
        <v>29.079817837124999</v>
      </c>
      <c r="H146" s="1">
        <v>64.715811965811994</v>
      </c>
      <c r="I146" s="1">
        <v>109.42640942124601</v>
      </c>
      <c r="J146" s="1">
        <v>66.535448028207497</v>
      </c>
      <c r="K146" s="1">
        <v>78.207377510402097</v>
      </c>
      <c r="L146" s="1">
        <v>29.842691256830602</v>
      </c>
      <c r="M146" s="1">
        <v>64.9453681710214</v>
      </c>
      <c r="N146" s="1">
        <v>110.538853367434</v>
      </c>
      <c r="O146" s="1">
        <v>67.521324763528</v>
      </c>
    </row>
    <row r="147" spans="1:15" x14ac:dyDescent="0.25">
      <c r="A147" t="s">
        <v>146</v>
      </c>
      <c r="B147" t="s">
        <v>31</v>
      </c>
      <c r="C147" t="s">
        <v>70</v>
      </c>
      <c r="D147">
        <v>231</v>
      </c>
      <c r="E147" s="36">
        <v>3.6999999999999998E-2</v>
      </c>
      <c r="F147" s="1">
        <v>72.031924529251</v>
      </c>
      <c r="G147" s="1">
        <v>29.094837397747401</v>
      </c>
      <c r="H147" s="1">
        <v>50.6795774647887</v>
      </c>
      <c r="I147" s="1">
        <v>110.09895539452999</v>
      </c>
      <c r="J147" s="1">
        <v>60.752985994116003</v>
      </c>
      <c r="K147" s="1">
        <v>72.3611001299208</v>
      </c>
      <c r="L147" s="1">
        <v>29.343812115837402</v>
      </c>
      <c r="M147" s="1">
        <v>51.339393939393901</v>
      </c>
      <c r="N147" s="1">
        <v>110.09895539452999</v>
      </c>
      <c r="O147" s="1">
        <v>61.014763460363099</v>
      </c>
    </row>
    <row r="148" spans="1:15" x14ac:dyDescent="0.25">
      <c r="A148" t="s">
        <v>146</v>
      </c>
      <c r="B148" t="s">
        <v>31</v>
      </c>
      <c r="C148" t="s">
        <v>71</v>
      </c>
      <c r="D148">
        <v>47</v>
      </c>
      <c r="E148" s="36">
        <v>7.0000000000000001E-3</v>
      </c>
      <c r="F148" s="1">
        <v>63.907536776109303</v>
      </c>
      <c r="G148" s="1">
        <v>25.0205154733565</v>
      </c>
      <c r="H148" s="1">
        <v>44.690721649484502</v>
      </c>
      <c r="I148" s="1">
        <v>88.755530407552698</v>
      </c>
      <c r="J148" s="1">
        <v>61.682128858799501</v>
      </c>
      <c r="K148" s="1">
        <v>64.211041604711696</v>
      </c>
      <c r="L148" s="1">
        <v>25.0205154733565</v>
      </c>
      <c r="M148" s="1">
        <v>44.690721649484502</v>
      </c>
      <c r="N148" s="1">
        <v>88.755530407552698</v>
      </c>
      <c r="O148" s="1">
        <v>61.878364808396199</v>
      </c>
    </row>
    <row r="149" spans="1:15" x14ac:dyDescent="0.25">
      <c r="A149" t="s">
        <v>146</v>
      </c>
      <c r="B149" t="s">
        <v>31</v>
      </c>
      <c r="C149" t="s">
        <v>72</v>
      </c>
      <c r="D149">
        <v>53</v>
      </c>
      <c r="E149" s="36">
        <v>8.0000000000000002E-3</v>
      </c>
      <c r="F149" s="1">
        <v>65.650343425353199</v>
      </c>
      <c r="G149" s="1">
        <v>29.1170731707317</v>
      </c>
      <c r="H149" s="1">
        <v>47.579831932773097</v>
      </c>
      <c r="I149" s="1">
        <v>95.118289353958104</v>
      </c>
      <c r="J149" s="1">
        <v>65.935351678919105</v>
      </c>
      <c r="K149" s="1">
        <v>73.097798097121398</v>
      </c>
      <c r="L149" s="1">
        <v>34.985663082437298</v>
      </c>
      <c r="M149" s="1">
        <v>55.882352941176499</v>
      </c>
      <c r="N149" s="1">
        <v>99.682477678571402</v>
      </c>
      <c r="O149" s="1">
        <v>72.305383071266206</v>
      </c>
    </row>
    <row r="150" spans="1:15" x14ac:dyDescent="0.25">
      <c r="A150" t="s">
        <v>146</v>
      </c>
      <c r="B150" t="s">
        <v>32</v>
      </c>
      <c r="C150" t="s">
        <v>66</v>
      </c>
      <c r="D150">
        <v>15131</v>
      </c>
      <c r="E150" s="36">
        <v>0.68200000000000005</v>
      </c>
      <c r="F150" s="1">
        <v>47.272938363939303</v>
      </c>
      <c r="G150" s="1">
        <v>22.782349896480302</v>
      </c>
      <c r="H150" s="1">
        <v>34.835579514824801</v>
      </c>
      <c r="I150" s="1">
        <v>57.831315808850597</v>
      </c>
      <c r="J150" s="1">
        <v>45.506815479008402</v>
      </c>
      <c r="K150" s="1">
        <v>47.600885957738797</v>
      </c>
      <c r="L150" s="1">
        <v>23.023714516617801</v>
      </c>
      <c r="M150" s="1">
        <v>35.143283582089602</v>
      </c>
      <c r="N150" s="1">
        <v>58.239082821531802</v>
      </c>
      <c r="O150" s="1">
        <v>45.8471612253283</v>
      </c>
    </row>
    <row r="151" spans="1:15" x14ac:dyDescent="0.25">
      <c r="A151" t="s">
        <v>146</v>
      </c>
      <c r="B151" t="s">
        <v>32</v>
      </c>
      <c r="C151" t="s">
        <v>67</v>
      </c>
      <c r="D151">
        <v>3900</v>
      </c>
      <c r="E151" s="36">
        <v>0.17599999999999999</v>
      </c>
      <c r="F151" s="1">
        <v>50.3890695774869</v>
      </c>
      <c r="G151" s="1">
        <v>22.943647027291199</v>
      </c>
      <c r="H151" s="1">
        <v>36.7986649893963</v>
      </c>
      <c r="I151" s="1">
        <v>62.342542648182899</v>
      </c>
      <c r="J151" s="1">
        <v>50.8482762245551</v>
      </c>
      <c r="K151" s="1">
        <v>50.964309065829902</v>
      </c>
      <c r="L151" s="1">
        <v>23.632403225204399</v>
      </c>
      <c r="M151" s="1">
        <v>37.348294625790103</v>
      </c>
      <c r="N151" s="1">
        <v>62.6210034066155</v>
      </c>
      <c r="O151" s="1">
        <v>51.323621493166897</v>
      </c>
    </row>
    <row r="152" spans="1:15" x14ac:dyDescent="0.25">
      <c r="A152" t="s">
        <v>146</v>
      </c>
      <c r="B152" t="s">
        <v>32</v>
      </c>
      <c r="C152" t="s">
        <v>68</v>
      </c>
      <c r="D152">
        <v>1507</v>
      </c>
      <c r="E152" s="36">
        <v>6.8000000000000005E-2</v>
      </c>
      <c r="F152" s="1">
        <v>53.467230323538999</v>
      </c>
      <c r="G152" s="1">
        <v>25.5157332277855</v>
      </c>
      <c r="H152" s="1">
        <v>39.371753246753201</v>
      </c>
      <c r="I152" s="1">
        <v>64.624139657114299</v>
      </c>
      <c r="J152" s="1">
        <v>57.465734083691999</v>
      </c>
      <c r="K152" s="1">
        <v>54.1160204145609</v>
      </c>
      <c r="L152" s="1">
        <v>26.1130748860284</v>
      </c>
      <c r="M152" s="1">
        <v>40.105436573311401</v>
      </c>
      <c r="N152" s="1">
        <v>65.5172183338194</v>
      </c>
      <c r="O152" s="1">
        <v>58.249506304524601</v>
      </c>
    </row>
    <row r="153" spans="1:15" x14ac:dyDescent="0.25">
      <c r="A153" t="s">
        <v>146</v>
      </c>
      <c r="B153" t="s">
        <v>32</v>
      </c>
      <c r="C153" t="s">
        <v>70</v>
      </c>
      <c r="D153">
        <v>1223</v>
      </c>
      <c r="E153" s="36">
        <v>5.5E-2</v>
      </c>
      <c r="F153" s="1">
        <v>51.575648803677801</v>
      </c>
      <c r="G153" s="1">
        <v>25.961804788213598</v>
      </c>
      <c r="H153" s="1">
        <v>37.576379974326102</v>
      </c>
      <c r="I153" s="1">
        <v>59.9071695602698</v>
      </c>
      <c r="J153" s="1">
        <v>59.9902140962486</v>
      </c>
      <c r="K153" s="1">
        <v>52.3667187975758</v>
      </c>
      <c r="L153" s="1">
        <v>26.4898765591341</v>
      </c>
      <c r="M153" s="1">
        <v>38.3892100192678</v>
      </c>
      <c r="N153" s="1">
        <v>60.282551508462099</v>
      </c>
      <c r="O153" s="1">
        <v>60.903451557848697</v>
      </c>
    </row>
    <row r="154" spans="1:15" x14ac:dyDescent="0.25">
      <c r="A154" t="s">
        <v>146</v>
      </c>
      <c r="B154" t="s">
        <v>32</v>
      </c>
      <c r="C154" t="s">
        <v>71</v>
      </c>
      <c r="D154">
        <v>267</v>
      </c>
      <c r="E154" s="36">
        <v>1.2E-2</v>
      </c>
      <c r="F154" s="1">
        <v>56.429728451676901</v>
      </c>
      <c r="G154" s="1">
        <v>27.519532394645999</v>
      </c>
      <c r="H154" s="1">
        <v>41.630136986301402</v>
      </c>
      <c r="I154" s="1">
        <v>70.580426640075501</v>
      </c>
      <c r="J154" s="1">
        <v>65.200669457719499</v>
      </c>
      <c r="K154" s="1">
        <v>56.966256126937999</v>
      </c>
      <c r="L154" s="1">
        <v>28.5914040906578</v>
      </c>
      <c r="M154" s="1">
        <v>42.748329621380798</v>
      </c>
      <c r="N154" s="1">
        <v>70.580426640075501</v>
      </c>
      <c r="O154" s="1">
        <v>65.628764482828601</v>
      </c>
    </row>
    <row r="155" spans="1:15" x14ac:dyDescent="0.25">
      <c r="A155" t="s">
        <v>146</v>
      </c>
      <c r="B155" t="s">
        <v>32</v>
      </c>
      <c r="C155" t="s">
        <v>72</v>
      </c>
      <c r="D155">
        <v>152</v>
      </c>
      <c r="E155" s="36">
        <v>7.0000000000000001E-3</v>
      </c>
      <c r="F155" s="1">
        <v>57.234577816030999</v>
      </c>
      <c r="G155" s="1">
        <v>27.536556572372</v>
      </c>
      <c r="H155" s="1">
        <v>40.392890830369602</v>
      </c>
      <c r="I155" s="1">
        <v>73.308959151955904</v>
      </c>
      <c r="J155" s="1">
        <v>64.578294043958607</v>
      </c>
      <c r="K155" s="1">
        <v>59.110000256177599</v>
      </c>
      <c r="L155" s="1">
        <v>30.221733994802701</v>
      </c>
      <c r="M155" s="1">
        <v>44.006285575137703</v>
      </c>
      <c r="N155" s="1">
        <v>76.128406470177495</v>
      </c>
      <c r="O155" s="1">
        <v>66.739148413456107</v>
      </c>
    </row>
    <row r="156" spans="1:15" x14ac:dyDescent="0.25">
      <c r="A156" t="s">
        <v>146</v>
      </c>
      <c r="B156" t="s">
        <v>33</v>
      </c>
      <c r="C156" t="s">
        <v>66</v>
      </c>
      <c r="D156">
        <v>1128</v>
      </c>
      <c r="E156" s="36">
        <v>0.443</v>
      </c>
      <c r="F156" s="1">
        <v>54.517762698121402</v>
      </c>
      <c r="G156" s="1">
        <v>25.6520551031306</v>
      </c>
      <c r="H156" s="1">
        <v>40.911345660980501</v>
      </c>
      <c r="I156" s="1">
        <v>71.3919608243216</v>
      </c>
      <c r="J156" s="1">
        <v>52.136149304343199</v>
      </c>
      <c r="K156" s="1">
        <v>55.033199500036801</v>
      </c>
      <c r="L156" s="1">
        <v>25.896705665024601</v>
      </c>
      <c r="M156" s="1">
        <v>41.9602818689157</v>
      </c>
      <c r="N156" s="1">
        <v>71.795898004434605</v>
      </c>
      <c r="O156" s="1">
        <v>52.599886122540902</v>
      </c>
    </row>
    <row r="157" spans="1:15" x14ac:dyDescent="0.25">
      <c r="A157" t="s">
        <v>146</v>
      </c>
      <c r="B157" t="s">
        <v>33</v>
      </c>
      <c r="C157" t="s">
        <v>67</v>
      </c>
      <c r="D157">
        <v>652</v>
      </c>
      <c r="E157" s="36">
        <v>0.25600000000000001</v>
      </c>
      <c r="F157" s="1">
        <v>57.973890591600899</v>
      </c>
      <c r="G157" s="1">
        <v>27.405994310683599</v>
      </c>
      <c r="H157" s="1">
        <v>43.604011461318102</v>
      </c>
      <c r="I157" s="1">
        <v>75.134263205475904</v>
      </c>
      <c r="J157" s="1">
        <v>60.194622439384297</v>
      </c>
      <c r="K157" s="1">
        <v>58.5697960848834</v>
      </c>
      <c r="L157" s="1">
        <v>28.337619816909001</v>
      </c>
      <c r="M157" s="1">
        <v>43.907386580443003</v>
      </c>
      <c r="N157" s="1">
        <v>75.852251262009403</v>
      </c>
      <c r="O157" s="1">
        <v>60.633742326301203</v>
      </c>
    </row>
    <row r="158" spans="1:15" x14ac:dyDescent="0.25">
      <c r="A158" t="s">
        <v>146</v>
      </c>
      <c r="B158" t="s">
        <v>33</v>
      </c>
      <c r="C158" t="s">
        <v>68</v>
      </c>
      <c r="D158">
        <v>347</v>
      </c>
      <c r="E158" s="36">
        <v>0.13600000000000001</v>
      </c>
      <c r="F158" s="1">
        <v>52.714481647589501</v>
      </c>
      <c r="G158" s="1">
        <v>26.213723750369699</v>
      </c>
      <c r="H158" s="1">
        <v>40.5075187969925</v>
      </c>
      <c r="I158" s="1">
        <v>68.719272595738701</v>
      </c>
      <c r="J158" s="1">
        <v>57.8928545225547</v>
      </c>
      <c r="K158" s="1">
        <v>53.399899686216401</v>
      </c>
      <c r="L158" s="1">
        <v>26.487472724939</v>
      </c>
      <c r="M158" s="1">
        <v>41.885496183206101</v>
      </c>
      <c r="N158" s="1">
        <v>68.789923859610994</v>
      </c>
      <c r="O158" s="1">
        <v>58.478638676972601</v>
      </c>
    </row>
    <row r="159" spans="1:15" x14ac:dyDescent="0.25">
      <c r="A159" t="s">
        <v>146</v>
      </c>
      <c r="B159" t="s">
        <v>33</v>
      </c>
      <c r="C159" t="s">
        <v>70</v>
      </c>
      <c r="D159">
        <v>298</v>
      </c>
      <c r="E159" s="36">
        <v>0.11700000000000001</v>
      </c>
      <c r="F159" s="1">
        <v>50.866251527147</v>
      </c>
      <c r="G159" s="1">
        <v>27.535231547336799</v>
      </c>
      <c r="H159" s="1">
        <v>40.415311359489102</v>
      </c>
      <c r="I159" s="1">
        <v>60.072459109443102</v>
      </c>
      <c r="J159" s="1">
        <v>52.889907935525699</v>
      </c>
      <c r="K159" s="1">
        <v>51.4741412870452</v>
      </c>
      <c r="L159" s="1">
        <v>28.639194786825598</v>
      </c>
      <c r="M159" s="1">
        <v>41.053878406708598</v>
      </c>
      <c r="N159" s="1">
        <v>60.422345963145503</v>
      </c>
      <c r="O159" s="1">
        <v>53.406088109454998</v>
      </c>
    </row>
    <row r="160" spans="1:15" x14ac:dyDescent="0.25">
      <c r="A160" t="s">
        <v>146</v>
      </c>
      <c r="B160" t="s">
        <v>33</v>
      </c>
      <c r="C160" t="s">
        <v>71</v>
      </c>
      <c r="D160">
        <v>85</v>
      </c>
      <c r="E160" s="36">
        <v>3.3000000000000002E-2</v>
      </c>
      <c r="F160" s="1">
        <v>52.574038929681798</v>
      </c>
      <c r="G160" s="1">
        <v>29.130434782608699</v>
      </c>
      <c r="H160" s="1">
        <v>48.562401263823098</v>
      </c>
      <c r="I160" s="1">
        <v>70.0338541666667</v>
      </c>
      <c r="J160" s="1">
        <v>49.4096193676071</v>
      </c>
      <c r="K160" s="1">
        <v>53.661618013389898</v>
      </c>
      <c r="L160" s="1">
        <v>30.6115444617785</v>
      </c>
      <c r="M160" s="1">
        <v>49.0511982570806</v>
      </c>
      <c r="N160" s="1">
        <v>72.359627329192506</v>
      </c>
      <c r="O160" s="1">
        <v>50.325419984351299</v>
      </c>
    </row>
    <row r="161" spans="1:15" x14ac:dyDescent="0.25">
      <c r="A161" t="s">
        <v>146</v>
      </c>
      <c r="B161" t="s">
        <v>33</v>
      </c>
      <c r="C161" t="s">
        <v>72</v>
      </c>
      <c r="D161">
        <v>38</v>
      </c>
      <c r="E161" s="36">
        <v>1.4999999999999999E-2</v>
      </c>
      <c r="F161" s="1">
        <v>61.501352196620402</v>
      </c>
      <c r="H161" s="1">
        <v>55.929649548924402</v>
      </c>
      <c r="J161" s="1">
        <v>64.615955996427104</v>
      </c>
      <c r="K161" s="1">
        <v>65.160111537786804</v>
      </c>
      <c r="M161" s="1">
        <v>60.488950626101598</v>
      </c>
      <c r="O161" s="1">
        <v>67.836185746780401</v>
      </c>
    </row>
    <row r="162" spans="1:15" x14ac:dyDescent="0.25">
      <c r="A162" t="s">
        <v>146</v>
      </c>
      <c r="B162" t="s">
        <v>34</v>
      </c>
      <c r="C162" t="s">
        <v>66</v>
      </c>
      <c r="D162">
        <v>68</v>
      </c>
      <c r="E162" s="36">
        <v>0.24099999999999999</v>
      </c>
      <c r="F162" s="1">
        <v>32.253797432419603</v>
      </c>
      <c r="G162" s="1">
        <v>15.183450307056001</v>
      </c>
      <c r="H162" s="1">
        <v>23.5060441573875</v>
      </c>
      <c r="I162" s="1">
        <v>42.117157275021</v>
      </c>
      <c r="J162" s="1">
        <v>36.440306481457299</v>
      </c>
      <c r="K162" s="1">
        <v>34.525802234859299</v>
      </c>
      <c r="L162" s="1">
        <v>16.479169566730501</v>
      </c>
      <c r="M162" s="1">
        <v>25.093246341055501</v>
      </c>
      <c r="N162" s="1">
        <v>45.462403590336201</v>
      </c>
      <c r="O162" s="1">
        <v>37.660446691511801</v>
      </c>
    </row>
    <row r="163" spans="1:15" x14ac:dyDescent="0.25">
      <c r="A163" t="s">
        <v>146</v>
      </c>
      <c r="B163" t="s">
        <v>34</v>
      </c>
      <c r="C163" t="s">
        <v>67</v>
      </c>
      <c r="D163">
        <v>69</v>
      </c>
      <c r="E163" s="36">
        <v>0.245</v>
      </c>
      <c r="F163" s="1">
        <v>31.698573529739701</v>
      </c>
      <c r="G163" s="1">
        <v>18.105067985166901</v>
      </c>
      <c r="H163" s="1">
        <v>27.825581395348799</v>
      </c>
      <c r="I163" s="1">
        <v>37.662721893491103</v>
      </c>
      <c r="J163" s="1">
        <v>32.6569593256487</v>
      </c>
      <c r="K163" s="1">
        <v>34.165249618000502</v>
      </c>
      <c r="L163" s="1">
        <v>20.556438791732901</v>
      </c>
      <c r="M163" s="1">
        <v>28.170579029734</v>
      </c>
      <c r="N163" s="1">
        <v>40.707692307692298</v>
      </c>
      <c r="O163" s="1">
        <v>36.675095043775798</v>
      </c>
    </row>
    <row r="164" spans="1:15" x14ac:dyDescent="0.25">
      <c r="A164" t="s">
        <v>146</v>
      </c>
      <c r="B164" t="s">
        <v>34</v>
      </c>
      <c r="C164" t="s">
        <v>68</v>
      </c>
      <c r="D164">
        <v>60</v>
      </c>
      <c r="E164" s="36">
        <v>0.21299999999999999</v>
      </c>
      <c r="F164" s="1">
        <v>32.369770144180698</v>
      </c>
      <c r="G164" s="1">
        <v>17.910997576291699</v>
      </c>
      <c r="H164" s="1">
        <v>31.624239350912799</v>
      </c>
      <c r="I164" s="1">
        <v>42.396830385202499</v>
      </c>
      <c r="J164" s="1">
        <v>32.570072421217503</v>
      </c>
      <c r="K164" s="1">
        <v>34.290232129648203</v>
      </c>
      <c r="L164" s="1">
        <v>17.910997576291699</v>
      </c>
      <c r="M164" s="1">
        <v>34.629119496855402</v>
      </c>
      <c r="N164" s="1">
        <v>42.464189189189199</v>
      </c>
      <c r="O164" s="1">
        <v>34.862252887061999</v>
      </c>
    </row>
    <row r="165" spans="1:15" x14ac:dyDescent="0.25">
      <c r="A165" t="s">
        <v>146</v>
      </c>
      <c r="B165" t="s">
        <v>34</v>
      </c>
      <c r="C165" t="s">
        <v>70</v>
      </c>
      <c r="D165">
        <v>46</v>
      </c>
      <c r="E165" s="36">
        <v>0.16300000000000001</v>
      </c>
      <c r="F165" s="1">
        <v>30.699628964110801</v>
      </c>
      <c r="G165" s="1">
        <v>22.795788644716101</v>
      </c>
      <c r="H165" s="1">
        <v>29.845298662144302</v>
      </c>
      <c r="I165" s="1">
        <v>38.110828877005297</v>
      </c>
      <c r="J165" s="1">
        <v>34.1600803387254</v>
      </c>
      <c r="K165" s="1">
        <v>31.5249212257553</v>
      </c>
      <c r="L165" s="1">
        <v>23.429030534733499</v>
      </c>
      <c r="M165" s="1">
        <v>29.845298662144302</v>
      </c>
      <c r="N165" s="1">
        <v>39.463422035480903</v>
      </c>
      <c r="O165" s="1">
        <v>34.6549387354993</v>
      </c>
    </row>
    <row r="166" spans="1:15" x14ac:dyDescent="0.25">
      <c r="A166" t="s">
        <v>146</v>
      </c>
      <c r="B166" t="s">
        <v>34</v>
      </c>
      <c r="C166" t="s">
        <v>71</v>
      </c>
      <c r="D166">
        <v>24</v>
      </c>
      <c r="E166" s="36">
        <v>8.5000000000000006E-2</v>
      </c>
      <c r="F166" s="1">
        <v>38.728102775669299</v>
      </c>
      <c r="H166" s="1">
        <v>36.085400928257499</v>
      </c>
      <c r="J166" s="1">
        <v>42.917854774535797</v>
      </c>
      <c r="K166" s="1">
        <v>40.121739133721299</v>
      </c>
      <c r="M166" s="1">
        <v>36.085400928257499</v>
      </c>
      <c r="O166" s="1">
        <v>44.089273872679001</v>
      </c>
    </row>
    <row r="167" spans="1:15" x14ac:dyDescent="0.25">
      <c r="A167" t="s">
        <v>146</v>
      </c>
      <c r="B167" t="s">
        <v>34</v>
      </c>
      <c r="C167" t="s">
        <v>72</v>
      </c>
      <c r="D167">
        <v>15</v>
      </c>
      <c r="E167" s="36">
        <v>5.2999999999999999E-2</v>
      </c>
      <c r="F167" s="1">
        <v>41.830092949817299</v>
      </c>
      <c r="J167" s="1">
        <v>45.422769522230801</v>
      </c>
      <c r="K167" s="1">
        <v>46.008489889397801</v>
      </c>
      <c r="O167" s="1">
        <v>49.4302496942367</v>
      </c>
    </row>
    <row r="168" spans="1:15" x14ac:dyDescent="0.25">
      <c r="A168" t="s">
        <v>146</v>
      </c>
      <c r="B168" t="s">
        <v>35</v>
      </c>
      <c r="C168" t="s">
        <v>66</v>
      </c>
      <c r="D168">
        <v>103</v>
      </c>
      <c r="E168" s="36">
        <v>9.5000000000000001E-2</v>
      </c>
      <c r="F168" s="1">
        <v>33.7906592918266</v>
      </c>
      <c r="G168" s="1">
        <v>20.053084703302599</v>
      </c>
      <c r="H168" s="1">
        <v>27.415689340630699</v>
      </c>
      <c r="I168" s="1">
        <v>36.148352891154197</v>
      </c>
      <c r="J168" s="1">
        <v>30.624758055660699</v>
      </c>
      <c r="K168" s="1">
        <v>35.3769628370041</v>
      </c>
      <c r="L168" s="1">
        <v>20.950021054847898</v>
      </c>
      <c r="M168" s="1">
        <v>28.208392837526102</v>
      </c>
      <c r="N168" s="1">
        <v>38.178270588526502</v>
      </c>
      <c r="O168" s="1">
        <v>32.188006545277403</v>
      </c>
    </row>
    <row r="169" spans="1:15" x14ac:dyDescent="0.25">
      <c r="A169" t="s">
        <v>146</v>
      </c>
      <c r="B169" t="s">
        <v>35</v>
      </c>
      <c r="C169" t="s">
        <v>67</v>
      </c>
      <c r="D169">
        <v>345</v>
      </c>
      <c r="E169" s="36">
        <v>0.317</v>
      </c>
      <c r="F169" s="1">
        <v>29.7722942082355</v>
      </c>
      <c r="G169" s="1">
        <v>18.817916828604702</v>
      </c>
      <c r="H169" s="1">
        <v>25.229462545252002</v>
      </c>
      <c r="I169" s="1">
        <v>35.604416068103198</v>
      </c>
      <c r="J169" s="1">
        <v>26.731393671671999</v>
      </c>
      <c r="K169" s="1">
        <v>32.630531875195302</v>
      </c>
      <c r="L169" s="1">
        <v>21.230633457540701</v>
      </c>
      <c r="M169" s="1">
        <v>27.610593713620499</v>
      </c>
      <c r="N169" s="1">
        <v>37.124743326488698</v>
      </c>
      <c r="O169" s="1">
        <v>29.448163723464098</v>
      </c>
    </row>
    <row r="170" spans="1:15" x14ac:dyDescent="0.25">
      <c r="A170" t="s">
        <v>146</v>
      </c>
      <c r="B170" t="s">
        <v>35</v>
      </c>
      <c r="C170" t="s">
        <v>68</v>
      </c>
      <c r="D170">
        <v>221</v>
      </c>
      <c r="E170" s="36">
        <v>0.20300000000000001</v>
      </c>
      <c r="F170" s="1">
        <v>32.162988572220399</v>
      </c>
      <c r="G170" s="1">
        <v>20.5307978099335</v>
      </c>
      <c r="H170" s="1">
        <v>27.3297658862876</v>
      </c>
      <c r="I170" s="1">
        <v>37.700573718240598</v>
      </c>
      <c r="J170" s="1">
        <v>29.102754836724898</v>
      </c>
      <c r="K170" s="1">
        <v>35.325561433815103</v>
      </c>
      <c r="L170" s="1">
        <v>23.368639840372499</v>
      </c>
      <c r="M170" s="1">
        <v>30.083076923076899</v>
      </c>
      <c r="N170" s="1">
        <v>39.937142857142902</v>
      </c>
      <c r="O170" s="1">
        <v>32.291613151265999</v>
      </c>
    </row>
    <row r="171" spans="1:15" x14ac:dyDescent="0.25">
      <c r="A171" t="s">
        <v>146</v>
      </c>
      <c r="B171" t="s">
        <v>35</v>
      </c>
      <c r="C171" t="s">
        <v>70</v>
      </c>
      <c r="D171">
        <v>224</v>
      </c>
      <c r="E171" s="36">
        <v>0.20599999999999999</v>
      </c>
      <c r="F171" s="1">
        <v>40.0873602995648</v>
      </c>
      <c r="G171" s="1">
        <v>25.043709275894599</v>
      </c>
      <c r="H171" s="1">
        <v>35.483452613469098</v>
      </c>
      <c r="I171" s="1">
        <v>47.810803834876801</v>
      </c>
      <c r="J171" s="1">
        <v>38.014794557097098</v>
      </c>
      <c r="K171" s="1">
        <v>44.795607963325402</v>
      </c>
      <c r="L171" s="1">
        <v>28.654539691469701</v>
      </c>
      <c r="M171" s="1">
        <v>38.938009926765801</v>
      </c>
      <c r="N171" s="1">
        <v>52.325614868073998</v>
      </c>
      <c r="O171" s="1">
        <v>42.337775863041898</v>
      </c>
    </row>
    <row r="172" spans="1:15" x14ac:dyDescent="0.25">
      <c r="A172" t="s">
        <v>146</v>
      </c>
      <c r="B172" t="s">
        <v>35</v>
      </c>
      <c r="C172" t="s">
        <v>71</v>
      </c>
      <c r="D172">
        <v>122</v>
      </c>
      <c r="E172" s="36">
        <v>0.112</v>
      </c>
      <c r="F172" s="1">
        <v>54.569148593628498</v>
      </c>
      <c r="G172" s="1">
        <v>36.404987416654699</v>
      </c>
      <c r="H172" s="1">
        <v>50.698980402210601</v>
      </c>
      <c r="I172" s="1">
        <v>68.327425868177798</v>
      </c>
      <c r="J172" s="1">
        <v>49.696881371600398</v>
      </c>
      <c r="K172" s="1">
        <v>59.007053022190497</v>
      </c>
      <c r="L172" s="1">
        <v>41.106578372926002</v>
      </c>
      <c r="M172" s="1">
        <v>55.241940457180803</v>
      </c>
      <c r="N172" s="1">
        <v>70.752005573970393</v>
      </c>
      <c r="O172" s="1">
        <v>53.478139262252903</v>
      </c>
    </row>
    <row r="173" spans="1:15" x14ac:dyDescent="0.25">
      <c r="A173" t="s">
        <v>146</v>
      </c>
      <c r="B173" t="s">
        <v>35</v>
      </c>
      <c r="C173" t="s">
        <v>72</v>
      </c>
      <c r="D173">
        <v>73</v>
      </c>
      <c r="E173" s="36">
        <v>6.7000000000000004E-2</v>
      </c>
      <c r="F173" s="1">
        <v>48.543802121983497</v>
      </c>
      <c r="G173" s="1">
        <v>32.820473876063197</v>
      </c>
      <c r="H173" s="1">
        <v>40.943248205641801</v>
      </c>
      <c r="I173" s="1">
        <v>56.969779246842201</v>
      </c>
      <c r="J173" s="1">
        <v>48.069380432780697</v>
      </c>
      <c r="K173" s="1">
        <v>53.880604759335498</v>
      </c>
      <c r="L173" s="1">
        <v>36.997247075017199</v>
      </c>
      <c r="M173" s="1">
        <v>46.719599590490297</v>
      </c>
      <c r="N173" s="1">
        <v>58.047130368681103</v>
      </c>
      <c r="O173" s="1">
        <v>53.217325920463303</v>
      </c>
    </row>
    <row r="174" spans="1:15" x14ac:dyDescent="0.25">
      <c r="A174" t="s">
        <v>146</v>
      </c>
      <c r="B174" t="s">
        <v>36</v>
      </c>
      <c r="C174" t="s">
        <v>66</v>
      </c>
      <c r="D174">
        <v>10</v>
      </c>
      <c r="E174" s="36">
        <v>6.9000000000000006E-2</v>
      </c>
      <c r="F174" s="1">
        <v>28.832087559364599</v>
      </c>
      <c r="J174" s="1">
        <v>28.897563885226301</v>
      </c>
      <c r="K174" s="1">
        <v>29.687675785637101</v>
      </c>
      <c r="O174" s="1">
        <v>29.611069253469001</v>
      </c>
    </row>
    <row r="175" spans="1:15" x14ac:dyDescent="0.25">
      <c r="A175" t="s">
        <v>146</v>
      </c>
      <c r="B175" t="s">
        <v>36</v>
      </c>
      <c r="C175" t="s">
        <v>67</v>
      </c>
      <c r="D175">
        <v>61</v>
      </c>
      <c r="E175" s="36">
        <v>0.42399999999999999</v>
      </c>
      <c r="F175" s="1">
        <v>247.940708684941</v>
      </c>
      <c r="G175" s="1">
        <v>52.875464684014901</v>
      </c>
      <c r="H175" s="1">
        <v>91.905555555555594</v>
      </c>
      <c r="I175" s="1">
        <v>384.733374960974</v>
      </c>
      <c r="J175" s="1">
        <v>149.244002282754</v>
      </c>
      <c r="K175" s="1">
        <v>258.36512948544299</v>
      </c>
      <c r="L175" s="1">
        <v>52.875464684014901</v>
      </c>
      <c r="M175" s="1">
        <v>91.905555555555594</v>
      </c>
      <c r="N175" s="1">
        <v>409.58358954650299</v>
      </c>
      <c r="O175" s="1">
        <v>154.10681196849799</v>
      </c>
    </row>
    <row r="176" spans="1:15" x14ac:dyDescent="0.25">
      <c r="A176" t="s">
        <v>146</v>
      </c>
      <c r="B176" t="s">
        <v>36</v>
      </c>
      <c r="C176" t="s">
        <v>68</v>
      </c>
      <c r="D176">
        <v>28</v>
      </c>
      <c r="E176" s="36">
        <v>0.19400000000000001</v>
      </c>
      <c r="F176" s="1">
        <v>233.30739870624799</v>
      </c>
      <c r="H176" s="1">
        <v>68.201461983616795</v>
      </c>
      <c r="J176" s="1">
        <v>94.414532255855406</v>
      </c>
      <c r="K176" s="1">
        <v>238.37659355147699</v>
      </c>
      <c r="M176" s="1">
        <v>83.635190312013705</v>
      </c>
      <c r="O176" s="1">
        <v>103.27496233392699</v>
      </c>
    </row>
    <row r="177" spans="1:15" x14ac:dyDescent="0.25">
      <c r="A177" t="s">
        <v>146</v>
      </c>
      <c r="B177" t="s">
        <v>36</v>
      </c>
      <c r="C177" t="s">
        <v>70</v>
      </c>
      <c r="D177">
        <v>18</v>
      </c>
      <c r="E177" s="36">
        <v>0.125</v>
      </c>
      <c r="F177" s="1">
        <v>271.28359662110398</v>
      </c>
      <c r="J177" s="1">
        <v>142.95319885493601</v>
      </c>
      <c r="K177" s="1">
        <v>281.23766754694901</v>
      </c>
      <c r="O177" s="1">
        <v>145.320917382331</v>
      </c>
    </row>
    <row r="178" spans="1:15" x14ac:dyDescent="0.25">
      <c r="A178" t="s">
        <v>146</v>
      </c>
      <c r="B178" t="s">
        <v>36</v>
      </c>
      <c r="C178" t="s">
        <v>71</v>
      </c>
      <c r="D178">
        <v>13</v>
      </c>
      <c r="E178" s="36">
        <v>0.09</v>
      </c>
      <c r="F178" s="1">
        <v>315.39360624411802</v>
      </c>
      <c r="J178" s="1">
        <v>320.160872230493</v>
      </c>
      <c r="K178" s="1">
        <v>316.87692620284798</v>
      </c>
      <c r="O178" s="1">
        <v>324.69331815395401</v>
      </c>
    </row>
    <row r="179" spans="1:15" x14ac:dyDescent="0.25">
      <c r="A179" t="s">
        <v>146</v>
      </c>
      <c r="B179" t="s">
        <v>36</v>
      </c>
      <c r="C179" t="s">
        <v>72</v>
      </c>
      <c r="D179">
        <v>14</v>
      </c>
      <c r="E179" s="36">
        <v>9.7000000000000003E-2</v>
      </c>
      <c r="F179" s="1">
        <v>276.59948906520901</v>
      </c>
      <c r="J179" s="1">
        <v>80.494759825327506</v>
      </c>
      <c r="K179" s="1">
        <v>299.80649178892901</v>
      </c>
      <c r="O179" s="1">
        <v>84.166593886462906</v>
      </c>
    </row>
    <row r="180" spans="1:15" x14ac:dyDescent="0.25">
      <c r="A180" t="s">
        <v>146</v>
      </c>
      <c r="B180" t="s">
        <v>37</v>
      </c>
      <c r="C180" t="s">
        <v>73</v>
      </c>
      <c r="D180">
        <v>22</v>
      </c>
      <c r="E180" s="36">
        <v>0.36699999999999999</v>
      </c>
      <c r="F180" s="1">
        <v>615.19669658206794</v>
      </c>
      <c r="H180" s="1">
        <v>84.121694500169397</v>
      </c>
      <c r="J180" s="1">
        <v>378.12508389773598</v>
      </c>
      <c r="K180" s="1">
        <v>615.55501100076401</v>
      </c>
      <c r="M180" s="1">
        <v>84.121694500169397</v>
      </c>
      <c r="O180" s="1">
        <v>378.59015193117301</v>
      </c>
    </row>
    <row r="181" spans="1:15" x14ac:dyDescent="0.25">
      <c r="A181" t="s">
        <v>146</v>
      </c>
      <c r="B181" t="s">
        <v>37</v>
      </c>
      <c r="C181" t="s">
        <v>68</v>
      </c>
      <c r="D181">
        <v>19</v>
      </c>
      <c r="E181" s="36">
        <v>0.317</v>
      </c>
      <c r="F181" s="1">
        <v>419.56421055887603</v>
      </c>
      <c r="J181" s="1">
        <v>403.995562068244</v>
      </c>
      <c r="K181" s="1">
        <v>785.68368431184797</v>
      </c>
      <c r="O181" s="1">
        <v>645.36875329483598</v>
      </c>
    </row>
    <row r="182" spans="1:15" x14ac:dyDescent="0.25">
      <c r="A182" t="s">
        <v>146</v>
      </c>
      <c r="B182" t="s">
        <v>37</v>
      </c>
      <c r="C182" t="s">
        <v>69</v>
      </c>
      <c r="D182">
        <v>19</v>
      </c>
      <c r="E182" s="36">
        <v>0.317</v>
      </c>
      <c r="F182" s="1">
        <v>452.53253693079199</v>
      </c>
      <c r="J182" s="1">
        <v>561.15647861128298</v>
      </c>
      <c r="K182" s="1">
        <v>517.78700337212501</v>
      </c>
      <c r="O182" s="1">
        <v>577.91308121512702</v>
      </c>
    </row>
    <row r="183" spans="1:15" x14ac:dyDescent="0.25">
      <c r="A183" t="s">
        <v>146</v>
      </c>
      <c r="B183" t="s">
        <v>38</v>
      </c>
      <c r="C183" t="s">
        <v>66</v>
      </c>
      <c r="D183">
        <v>719</v>
      </c>
      <c r="E183" s="36">
        <v>0.59599999999999997</v>
      </c>
      <c r="F183" s="1">
        <v>24.2996777262912</v>
      </c>
      <c r="G183" s="1">
        <v>7.47839745420423</v>
      </c>
      <c r="H183" s="1">
        <v>11.1383647798742</v>
      </c>
      <c r="I183" s="1">
        <v>21.114816448021202</v>
      </c>
      <c r="J183" s="1">
        <v>22.000034237195301</v>
      </c>
      <c r="K183" s="1">
        <v>24.845351614369701</v>
      </c>
      <c r="L183" s="1">
        <v>7.52674819297361</v>
      </c>
      <c r="M183" s="1">
        <v>11.2269841269841</v>
      </c>
      <c r="N183" s="1">
        <v>21.354453278542099</v>
      </c>
      <c r="O183" s="1">
        <v>24.701699540965802</v>
      </c>
    </row>
    <row r="184" spans="1:15" x14ac:dyDescent="0.25">
      <c r="A184" t="s">
        <v>146</v>
      </c>
      <c r="B184" t="s">
        <v>38</v>
      </c>
      <c r="C184" t="s">
        <v>67</v>
      </c>
      <c r="D184">
        <v>191</v>
      </c>
      <c r="E184" s="36">
        <v>0.158</v>
      </c>
      <c r="F184" s="1">
        <v>47.652415658188303</v>
      </c>
      <c r="G184" s="1">
        <v>11.6308089500861</v>
      </c>
      <c r="H184" s="1">
        <v>22.118279569892501</v>
      </c>
      <c r="I184" s="1">
        <v>55.981756620173798</v>
      </c>
      <c r="J184" s="1">
        <v>49.942465256317902</v>
      </c>
      <c r="K184" s="1">
        <v>48.974119019672699</v>
      </c>
      <c r="L184" s="1">
        <v>11.8450946643718</v>
      </c>
      <c r="M184" s="1">
        <v>23.046413502109701</v>
      </c>
      <c r="N184" s="1">
        <v>57.093876567020203</v>
      </c>
      <c r="O184" s="1">
        <v>52.748728474793502</v>
      </c>
    </row>
    <row r="185" spans="1:15" x14ac:dyDescent="0.25">
      <c r="A185" t="s">
        <v>146</v>
      </c>
      <c r="B185" t="s">
        <v>38</v>
      </c>
      <c r="C185" t="s">
        <v>68</v>
      </c>
      <c r="D185">
        <v>111</v>
      </c>
      <c r="E185" s="36">
        <v>9.1999999999999998E-2</v>
      </c>
      <c r="F185" s="1">
        <v>56.800311879817201</v>
      </c>
      <c r="G185" s="1">
        <v>16.342348008385699</v>
      </c>
      <c r="H185" s="1">
        <v>32.896932515337397</v>
      </c>
      <c r="I185" s="1">
        <v>74.780899705014704</v>
      </c>
      <c r="J185" s="1">
        <v>64.975436447166899</v>
      </c>
      <c r="K185" s="1">
        <v>57.791864903383299</v>
      </c>
      <c r="L185" s="1">
        <v>16.778684344722102</v>
      </c>
      <c r="M185" s="1">
        <v>33.102463054187197</v>
      </c>
      <c r="N185" s="1">
        <v>79.469441371681398</v>
      </c>
      <c r="O185" s="1">
        <v>66.832474294465101</v>
      </c>
    </row>
    <row r="186" spans="1:15" x14ac:dyDescent="0.25">
      <c r="A186" t="s">
        <v>146</v>
      </c>
      <c r="B186" t="s">
        <v>38</v>
      </c>
      <c r="C186" t="s">
        <v>70</v>
      </c>
      <c r="D186">
        <v>113</v>
      </c>
      <c r="E186" s="36">
        <v>9.4E-2</v>
      </c>
      <c r="F186" s="1">
        <v>66.806608857496997</v>
      </c>
      <c r="G186" s="1">
        <v>20.4041034790366</v>
      </c>
      <c r="H186" s="1">
        <v>46.642512077294697</v>
      </c>
      <c r="I186" s="1">
        <v>90.7881944444444</v>
      </c>
      <c r="J186" s="1">
        <v>49.406659970077797</v>
      </c>
      <c r="K186" s="1">
        <v>68.838446617548499</v>
      </c>
      <c r="L186" s="1">
        <v>21.594117647058798</v>
      </c>
      <c r="M186" s="1">
        <v>48.147410358565701</v>
      </c>
      <c r="N186" s="1">
        <v>90.801223241590193</v>
      </c>
      <c r="O186" s="1">
        <v>50.3845612267503</v>
      </c>
    </row>
    <row r="187" spans="1:15" x14ac:dyDescent="0.25">
      <c r="A187" t="s">
        <v>146</v>
      </c>
      <c r="B187" t="s">
        <v>38</v>
      </c>
      <c r="C187" t="s">
        <v>71</v>
      </c>
      <c r="D187">
        <v>36</v>
      </c>
      <c r="E187" s="36">
        <v>0.03</v>
      </c>
      <c r="F187" s="1">
        <v>75.977725974765704</v>
      </c>
      <c r="H187" s="1">
        <v>62.228002370334004</v>
      </c>
      <c r="J187" s="1">
        <v>107.72173496648</v>
      </c>
      <c r="K187" s="1">
        <v>77.951629531752999</v>
      </c>
      <c r="M187" s="1">
        <v>72.804482186000101</v>
      </c>
      <c r="O187" s="1">
        <v>108.566535611674</v>
      </c>
    </row>
    <row r="188" spans="1:15" x14ac:dyDescent="0.25">
      <c r="A188" t="s">
        <v>146</v>
      </c>
      <c r="B188" t="s">
        <v>38</v>
      </c>
      <c r="C188" t="s">
        <v>72</v>
      </c>
      <c r="D188">
        <v>37</v>
      </c>
      <c r="E188" s="36">
        <v>3.1E-2</v>
      </c>
      <c r="F188" s="1">
        <v>77.602668373580499</v>
      </c>
      <c r="H188" s="1">
        <v>56.220183486238497</v>
      </c>
      <c r="J188" s="1">
        <v>76.062950557859907</v>
      </c>
      <c r="K188" s="1">
        <v>79.699855186225705</v>
      </c>
      <c r="M188" s="1">
        <v>56.220183486238497</v>
      </c>
      <c r="O188" s="1">
        <v>78.435825065286807</v>
      </c>
    </row>
    <row r="189" spans="1:15" x14ac:dyDescent="0.25">
      <c r="A189" t="s">
        <v>146</v>
      </c>
      <c r="B189" t="s">
        <v>39</v>
      </c>
      <c r="C189" t="s">
        <v>66</v>
      </c>
      <c r="D189">
        <v>14</v>
      </c>
      <c r="E189" s="36">
        <v>0.187</v>
      </c>
      <c r="F189" s="1">
        <v>92.603369621991405</v>
      </c>
      <c r="J189" s="1">
        <v>73.987146873744805</v>
      </c>
      <c r="K189" s="1">
        <v>92.930206755192103</v>
      </c>
      <c r="O189" s="1">
        <v>74.641250502075195</v>
      </c>
    </row>
    <row r="190" spans="1:15" x14ac:dyDescent="0.25">
      <c r="A190" t="s">
        <v>146</v>
      </c>
      <c r="B190" t="s">
        <v>39</v>
      </c>
      <c r="C190" t="s">
        <v>67</v>
      </c>
      <c r="D190">
        <v>17</v>
      </c>
      <c r="E190" s="36">
        <v>0.22700000000000001</v>
      </c>
      <c r="F190" s="1">
        <v>119.976331573176</v>
      </c>
      <c r="J190" s="1">
        <v>239.95507529280499</v>
      </c>
      <c r="K190" s="1">
        <v>119.976331573176</v>
      </c>
      <c r="O190" s="1">
        <v>239.95507529280499</v>
      </c>
    </row>
    <row r="191" spans="1:15" x14ac:dyDescent="0.25">
      <c r="A191" t="s">
        <v>146</v>
      </c>
      <c r="B191" t="s">
        <v>39</v>
      </c>
      <c r="C191" t="s">
        <v>68</v>
      </c>
      <c r="D191">
        <v>12</v>
      </c>
      <c r="E191" s="36">
        <v>0.16</v>
      </c>
      <c r="F191" s="1">
        <v>103.65714969457601</v>
      </c>
      <c r="J191" s="1">
        <v>106.493115169672</v>
      </c>
      <c r="K191" s="1">
        <v>107.249108934422</v>
      </c>
      <c r="O191" s="1">
        <v>108.04983580111799</v>
      </c>
    </row>
    <row r="192" spans="1:15" x14ac:dyDescent="0.25">
      <c r="A192" t="s">
        <v>146</v>
      </c>
      <c r="B192" t="s">
        <v>39</v>
      </c>
      <c r="C192" t="s">
        <v>70</v>
      </c>
      <c r="D192">
        <v>22</v>
      </c>
      <c r="E192" s="36">
        <v>0.29299999999999998</v>
      </c>
      <c r="F192" s="1">
        <v>129.59557832549399</v>
      </c>
      <c r="H192" s="1">
        <v>108.34832167832199</v>
      </c>
      <c r="J192" s="1">
        <v>187.07780707960799</v>
      </c>
      <c r="K192" s="1">
        <v>133.79024681593799</v>
      </c>
      <c r="M192" s="1">
        <v>109.123283348953</v>
      </c>
      <c r="O192" s="1">
        <v>189.956261658198</v>
      </c>
    </row>
    <row r="193" spans="1:15" x14ac:dyDescent="0.25">
      <c r="A193" t="s">
        <v>146</v>
      </c>
      <c r="B193" t="s">
        <v>39</v>
      </c>
      <c r="C193" t="s">
        <v>74</v>
      </c>
      <c r="D193">
        <v>10</v>
      </c>
      <c r="E193" s="36">
        <v>0.13300000000000001</v>
      </c>
      <c r="F193" s="1">
        <v>178.763422029569</v>
      </c>
      <c r="J193" s="1">
        <v>66.202664869348794</v>
      </c>
      <c r="K193" s="1">
        <v>216.28375068830999</v>
      </c>
      <c r="O193" s="1">
        <v>83.361779344670296</v>
      </c>
    </row>
    <row r="194" spans="1:15" x14ac:dyDescent="0.25">
      <c r="A194" t="s">
        <v>146</v>
      </c>
      <c r="B194" t="s">
        <v>40</v>
      </c>
      <c r="C194" t="s">
        <v>66</v>
      </c>
      <c r="D194">
        <v>542</v>
      </c>
      <c r="E194" s="36">
        <v>0.17599999999999999</v>
      </c>
      <c r="F194" s="1">
        <v>27.482180800894</v>
      </c>
      <c r="G194" s="1">
        <v>13.5915321857011</v>
      </c>
      <c r="H194" s="1">
        <v>20.896678551509801</v>
      </c>
      <c r="I194" s="1">
        <v>32.156576614628001</v>
      </c>
      <c r="J194" s="1">
        <v>30.233703852043799</v>
      </c>
      <c r="K194" s="1">
        <v>28.461662662182501</v>
      </c>
      <c r="L194" s="1">
        <v>14.1827765327444</v>
      </c>
      <c r="M194" s="1">
        <v>21.701700196017701</v>
      </c>
      <c r="N194" s="1">
        <v>33.633625038903197</v>
      </c>
      <c r="O194" s="1">
        <v>31.1990101603086</v>
      </c>
    </row>
    <row r="195" spans="1:15" x14ac:dyDescent="0.25">
      <c r="A195" t="s">
        <v>146</v>
      </c>
      <c r="B195" t="s">
        <v>40</v>
      </c>
      <c r="C195" t="s">
        <v>67</v>
      </c>
      <c r="D195">
        <v>1196</v>
      </c>
      <c r="E195" s="36">
        <v>0.38700000000000001</v>
      </c>
      <c r="F195" s="1">
        <v>24.8005133568909</v>
      </c>
      <c r="G195" s="1">
        <v>13.6125862811547</v>
      </c>
      <c r="H195" s="1">
        <v>19.190366862050201</v>
      </c>
      <c r="I195" s="1">
        <v>27.5875106132846</v>
      </c>
      <c r="J195" s="1">
        <v>26.859441453239</v>
      </c>
      <c r="K195" s="1">
        <v>25.966998262592998</v>
      </c>
      <c r="L195" s="1">
        <v>14.2828510568081</v>
      </c>
      <c r="M195" s="1">
        <v>19.696604591478401</v>
      </c>
      <c r="N195" s="1">
        <v>28.712016047038301</v>
      </c>
      <c r="O195" s="1">
        <v>27.763193183237998</v>
      </c>
    </row>
    <row r="196" spans="1:15" x14ac:dyDescent="0.25">
      <c r="A196" t="s">
        <v>146</v>
      </c>
      <c r="B196" t="s">
        <v>40</v>
      </c>
      <c r="C196" t="s">
        <v>68</v>
      </c>
      <c r="D196">
        <v>640</v>
      </c>
      <c r="E196" s="36">
        <v>0.20699999999999999</v>
      </c>
      <c r="F196" s="1">
        <v>27.786302759512001</v>
      </c>
      <c r="G196" s="1">
        <v>14.9100765533203</v>
      </c>
      <c r="H196" s="1">
        <v>21.432442287922601</v>
      </c>
      <c r="I196" s="1">
        <v>32.303673810447798</v>
      </c>
      <c r="J196" s="1">
        <v>33.782840965404901</v>
      </c>
      <c r="K196" s="1">
        <v>29.091456360001398</v>
      </c>
      <c r="L196" s="1">
        <v>15.477374793834599</v>
      </c>
      <c r="M196" s="1">
        <v>22.366132440811398</v>
      </c>
      <c r="N196" s="1">
        <v>33.5853653346797</v>
      </c>
      <c r="O196" s="1">
        <v>35.238825291414301</v>
      </c>
    </row>
    <row r="197" spans="1:15" x14ac:dyDescent="0.25">
      <c r="A197" t="s">
        <v>146</v>
      </c>
      <c r="B197" t="s">
        <v>40</v>
      </c>
      <c r="C197" t="s">
        <v>70</v>
      </c>
      <c r="D197">
        <v>443</v>
      </c>
      <c r="E197" s="36">
        <v>0.14399999999999999</v>
      </c>
      <c r="F197" s="1">
        <v>38.553647357873501</v>
      </c>
      <c r="G197" s="1">
        <v>20.526819446174301</v>
      </c>
      <c r="H197" s="1">
        <v>30.0134153158189</v>
      </c>
      <c r="I197" s="1">
        <v>47.200680272108798</v>
      </c>
      <c r="J197" s="1">
        <v>47.907049539171297</v>
      </c>
      <c r="K197" s="1">
        <v>40.7074718238689</v>
      </c>
      <c r="L197" s="1">
        <v>21.296988889768599</v>
      </c>
      <c r="M197" s="1">
        <v>32.126963350785303</v>
      </c>
      <c r="N197" s="1">
        <v>49.6876450963209</v>
      </c>
      <c r="O197" s="1">
        <v>49.510387453305299</v>
      </c>
    </row>
    <row r="198" spans="1:15" x14ac:dyDescent="0.25">
      <c r="A198" t="s">
        <v>146</v>
      </c>
      <c r="B198" t="s">
        <v>40</v>
      </c>
      <c r="C198" t="s">
        <v>71</v>
      </c>
      <c r="D198">
        <v>169</v>
      </c>
      <c r="E198" s="36">
        <v>5.5E-2</v>
      </c>
      <c r="F198" s="1">
        <v>45.571383812725102</v>
      </c>
      <c r="G198" s="1">
        <v>26.004444444444399</v>
      </c>
      <c r="H198" s="1">
        <v>37.195652173912997</v>
      </c>
      <c r="I198" s="1">
        <v>56.732444035571902</v>
      </c>
      <c r="J198" s="1">
        <v>57.591654603148598</v>
      </c>
      <c r="K198" s="1">
        <v>47.539613942042998</v>
      </c>
      <c r="L198" s="1">
        <v>27.735864297253599</v>
      </c>
      <c r="M198" s="1">
        <v>39.120797227036398</v>
      </c>
      <c r="N198" s="1">
        <v>58.848076923076903</v>
      </c>
      <c r="O198" s="1">
        <v>59.3491000010875</v>
      </c>
    </row>
    <row r="199" spans="1:15" x14ac:dyDescent="0.25">
      <c r="A199" t="s">
        <v>146</v>
      </c>
      <c r="B199" t="s">
        <v>40</v>
      </c>
      <c r="C199" t="s">
        <v>72</v>
      </c>
      <c r="D199">
        <v>97</v>
      </c>
      <c r="E199" s="36">
        <v>3.1E-2</v>
      </c>
      <c r="F199" s="1">
        <v>44.473347178330798</v>
      </c>
      <c r="G199" s="1">
        <v>24.638611257232998</v>
      </c>
      <c r="H199" s="1">
        <v>36.808219178082197</v>
      </c>
      <c r="I199" s="1">
        <v>52.884</v>
      </c>
      <c r="J199" s="1">
        <v>39.936446335428101</v>
      </c>
      <c r="K199" s="1">
        <v>47.746778812944498</v>
      </c>
      <c r="L199" s="1">
        <v>24.776884422110601</v>
      </c>
      <c r="M199" s="1">
        <v>42.677328975017502</v>
      </c>
      <c r="N199" s="1">
        <v>58.416237113402097</v>
      </c>
      <c r="O199" s="1">
        <v>43.518486464517203</v>
      </c>
    </row>
    <row r="200" spans="1:15" x14ac:dyDescent="0.25">
      <c r="A200" t="s">
        <v>146</v>
      </c>
      <c r="B200" t="s">
        <v>41</v>
      </c>
      <c r="C200" t="s">
        <v>66</v>
      </c>
      <c r="D200">
        <v>98</v>
      </c>
      <c r="E200" s="36">
        <v>0.121</v>
      </c>
      <c r="F200" s="1">
        <v>60.028250266342901</v>
      </c>
      <c r="G200" s="1">
        <v>31.470752589281201</v>
      </c>
      <c r="H200" s="1">
        <v>47.054720184739097</v>
      </c>
      <c r="I200" s="1">
        <v>69.005094537815097</v>
      </c>
      <c r="J200" s="1">
        <v>58.542696257542502</v>
      </c>
      <c r="K200" s="1">
        <v>62.181913137441903</v>
      </c>
      <c r="L200" s="1">
        <v>32.563111480264098</v>
      </c>
      <c r="M200" s="1">
        <v>48.1535004261561</v>
      </c>
      <c r="N200" s="1">
        <v>69.903274971658902</v>
      </c>
      <c r="O200" s="1">
        <v>59.687455562357201</v>
      </c>
    </row>
    <row r="201" spans="1:15" x14ac:dyDescent="0.25">
      <c r="A201" t="s">
        <v>146</v>
      </c>
      <c r="B201" t="s">
        <v>41</v>
      </c>
      <c r="C201" t="s">
        <v>67</v>
      </c>
      <c r="D201">
        <v>142</v>
      </c>
      <c r="E201" s="36">
        <v>0.17499999999999999</v>
      </c>
      <c r="F201" s="1">
        <v>61.357047443202902</v>
      </c>
      <c r="G201" s="1">
        <v>32.436609006530901</v>
      </c>
      <c r="H201" s="1">
        <v>43.382794442917401</v>
      </c>
      <c r="I201" s="1">
        <v>73.516842734163603</v>
      </c>
      <c r="J201" s="1">
        <v>52.628828710018098</v>
      </c>
      <c r="K201" s="1">
        <v>63.032998558874198</v>
      </c>
      <c r="L201" s="1">
        <v>33.405556776176901</v>
      </c>
      <c r="M201" s="1">
        <v>46.183492344587101</v>
      </c>
      <c r="N201" s="1">
        <v>75.858479299363097</v>
      </c>
      <c r="O201" s="1">
        <v>53.876607548613499</v>
      </c>
    </row>
    <row r="202" spans="1:15" x14ac:dyDescent="0.25">
      <c r="A202" t="s">
        <v>146</v>
      </c>
      <c r="B202" t="s">
        <v>41</v>
      </c>
      <c r="C202" t="s">
        <v>68</v>
      </c>
      <c r="D202">
        <v>255</v>
      </c>
      <c r="E202" s="36">
        <v>0.315</v>
      </c>
      <c r="F202" s="1">
        <v>71.496085105348399</v>
      </c>
      <c r="G202" s="1">
        <v>37.700595386810001</v>
      </c>
      <c r="H202" s="1">
        <v>60.3860628288949</v>
      </c>
      <c r="I202" s="1">
        <v>89.858487929612906</v>
      </c>
      <c r="J202" s="1">
        <v>60.678964254418901</v>
      </c>
      <c r="K202" s="1">
        <v>73.831620544484394</v>
      </c>
      <c r="L202" s="1">
        <v>38.443675752675198</v>
      </c>
      <c r="M202" s="1">
        <v>63.397605055992898</v>
      </c>
      <c r="N202" s="1">
        <v>96.754346378464803</v>
      </c>
      <c r="O202" s="1">
        <v>62.822722230726299</v>
      </c>
    </row>
    <row r="203" spans="1:15" x14ac:dyDescent="0.25">
      <c r="A203" t="s">
        <v>146</v>
      </c>
      <c r="B203" t="s">
        <v>41</v>
      </c>
      <c r="C203" t="s">
        <v>70</v>
      </c>
      <c r="D203">
        <v>240</v>
      </c>
      <c r="E203" s="36">
        <v>0.29599999999999999</v>
      </c>
      <c r="F203" s="1">
        <v>86.745977229880907</v>
      </c>
      <c r="G203" s="1">
        <v>45.7644277495775</v>
      </c>
      <c r="H203" s="1">
        <v>71.097890847978505</v>
      </c>
      <c r="I203" s="1">
        <v>100.944953026039</v>
      </c>
      <c r="J203" s="1">
        <v>75.282582070914998</v>
      </c>
      <c r="K203" s="1">
        <v>89.342581233805902</v>
      </c>
      <c r="L203" s="1">
        <v>47.715211947860098</v>
      </c>
      <c r="M203" s="1">
        <v>72.336137769444207</v>
      </c>
      <c r="N203" s="1">
        <v>103.156639554676</v>
      </c>
      <c r="O203" s="1">
        <v>77.358981572297495</v>
      </c>
    </row>
    <row r="204" spans="1:15" x14ac:dyDescent="0.25">
      <c r="A204" t="s">
        <v>146</v>
      </c>
      <c r="B204" t="s">
        <v>41</v>
      </c>
      <c r="C204" t="s">
        <v>71</v>
      </c>
      <c r="D204">
        <v>51</v>
      </c>
      <c r="E204" s="36">
        <v>6.3E-2</v>
      </c>
      <c r="F204" s="1">
        <v>94.040477886992093</v>
      </c>
      <c r="G204" s="1">
        <v>53.443863215797997</v>
      </c>
      <c r="H204" s="1">
        <v>79.452727272727302</v>
      </c>
      <c r="I204" s="1">
        <v>113.366471652082</v>
      </c>
      <c r="J204" s="1">
        <v>102.742108599079</v>
      </c>
      <c r="K204" s="1">
        <v>98.472350141117502</v>
      </c>
      <c r="L204" s="1">
        <v>64.2822739287205</v>
      </c>
      <c r="M204" s="1">
        <v>86.9311257069878</v>
      </c>
      <c r="N204" s="1">
        <v>118.369214372567</v>
      </c>
      <c r="O204" s="1">
        <v>104.561453765884</v>
      </c>
    </row>
    <row r="205" spans="1:15" x14ac:dyDescent="0.25">
      <c r="A205" t="s">
        <v>146</v>
      </c>
      <c r="B205" t="s">
        <v>41</v>
      </c>
      <c r="C205" t="s">
        <v>72</v>
      </c>
      <c r="D205">
        <v>24</v>
      </c>
      <c r="E205" s="36">
        <v>0.03</v>
      </c>
      <c r="F205" s="1">
        <v>67.449349845700795</v>
      </c>
      <c r="H205" s="1">
        <v>60.560810787591798</v>
      </c>
      <c r="J205" s="1">
        <v>65.075624794827505</v>
      </c>
      <c r="K205" s="1">
        <v>80.966981583966998</v>
      </c>
      <c r="M205" s="1">
        <v>84.409093361061295</v>
      </c>
      <c r="O205" s="1">
        <v>71.228772879074896</v>
      </c>
    </row>
    <row r="206" spans="1:15" x14ac:dyDescent="0.25">
      <c r="A206" t="s">
        <v>146</v>
      </c>
      <c r="B206" t="s">
        <v>42</v>
      </c>
      <c r="C206" t="s">
        <v>66</v>
      </c>
      <c r="D206">
        <v>293</v>
      </c>
      <c r="E206" s="36">
        <v>4.1000000000000002E-2</v>
      </c>
      <c r="F206" s="1">
        <v>54.227301316518002</v>
      </c>
      <c r="G206" s="1">
        <v>15</v>
      </c>
      <c r="H206" s="1">
        <v>33.679047619047601</v>
      </c>
      <c r="I206" s="1">
        <v>72.796747967479703</v>
      </c>
      <c r="J206" s="1">
        <v>53.264559134027401</v>
      </c>
      <c r="K206" s="1">
        <v>55.996122918349698</v>
      </c>
      <c r="L206" s="1">
        <v>17.0746489283075</v>
      </c>
      <c r="M206" s="1">
        <v>33.772227772227801</v>
      </c>
      <c r="N206" s="1">
        <v>73.276995305164306</v>
      </c>
      <c r="O206" s="1">
        <v>55.347669185286399</v>
      </c>
    </row>
    <row r="207" spans="1:15" x14ac:dyDescent="0.25">
      <c r="A207" t="s">
        <v>146</v>
      </c>
      <c r="B207" t="s">
        <v>42</v>
      </c>
      <c r="C207" t="s">
        <v>67</v>
      </c>
      <c r="D207">
        <v>2155</v>
      </c>
      <c r="E207" s="36">
        <v>0.3</v>
      </c>
      <c r="F207" s="1">
        <v>41.765514982543799</v>
      </c>
      <c r="G207" s="1">
        <v>14.0257884994913</v>
      </c>
      <c r="H207" s="1">
        <v>27.076923076923102</v>
      </c>
      <c r="I207" s="1">
        <v>52.035643246791402</v>
      </c>
      <c r="J207" s="1">
        <v>42.678620561580097</v>
      </c>
      <c r="K207" s="1">
        <v>45.190317221481799</v>
      </c>
      <c r="L207" s="1">
        <v>15.4137472519679</v>
      </c>
      <c r="M207" s="1">
        <v>30.103999999999999</v>
      </c>
      <c r="N207" s="1">
        <v>56.496299593988198</v>
      </c>
      <c r="O207" s="1">
        <v>45.6062007313229</v>
      </c>
    </row>
    <row r="208" spans="1:15" x14ac:dyDescent="0.25">
      <c r="A208" t="s">
        <v>146</v>
      </c>
      <c r="B208" t="s">
        <v>42</v>
      </c>
      <c r="C208" t="s">
        <v>68</v>
      </c>
      <c r="D208">
        <v>2242</v>
      </c>
      <c r="E208" s="36">
        <v>0.312</v>
      </c>
      <c r="F208" s="1">
        <v>46.121900480527401</v>
      </c>
      <c r="G208" s="1">
        <v>16.523719317199699</v>
      </c>
      <c r="H208" s="1">
        <v>30.6838279466538</v>
      </c>
      <c r="I208" s="1">
        <v>58.749207769096799</v>
      </c>
      <c r="J208" s="1">
        <v>41.805801366721198</v>
      </c>
      <c r="K208" s="1">
        <v>50.041555963627999</v>
      </c>
      <c r="L208" s="1">
        <v>17.9637621984586</v>
      </c>
      <c r="M208" s="1">
        <v>34.275507217863897</v>
      </c>
      <c r="N208" s="1">
        <v>64.321970555384695</v>
      </c>
      <c r="O208" s="1">
        <v>44.706428834954103</v>
      </c>
    </row>
    <row r="209" spans="1:15" x14ac:dyDescent="0.25">
      <c r="A209" t="s">
        <v>146</v>
      </c>
      <c r="B209" t="s">
        <v>42</v>
      </c>
      <c r="C209" t="s">
        <v>70</v>
      </c>
      <c r="D209">
        <v>1592</v>
      </c>
      <c r="E209" s="36">
        <v>0.222</v>
      </c>
      <c r="F209" s="1">
        <v>51.439081316550002</v>
      </c>
      <c r="G209" s="1">
        <v>18.560516089198799</v>
      </c>
      <c r="H209" s="1">
        <v>34.743974693713596</v>
      </c>
      <c r="I209" s="1">
        <v>65.720757203041501</v>
      </c>
      <c r="J209" s="1">
        <v>49.8359189122652</v>
      </c>
      <c r="K209" s="1">
        <v>57.171687503140397</v>
      </c>
      <c r="L209" s="1">
        <v>21.226703947468799</v>
      </c>
      <c r="M209" s="1">
        <v>37.929659635835002</v>
      </c>
      <c r="N209" s="1">
        <v>72.138508828695606</v>
      </c>
      <c r="O209" s="1">
        <v>53.623663938409599</v>
      </c>
    </row>
    <row r="210" spans="1:15" x14ac:dyDescent="0.25">
      <c r="A210" t="s">
        <v>146</v>
      </c>
      <c r="B210" t="s">
        <v>42</v>
      </c>
      <c r="C210" t="s">
        <v>71</v>
      </c>
      <c r="D210">
        <v>541</v>
      </c>
      <c r="E210" s="36">
        <v>7.4999999999999997E-2</v>
      </c>
      <c r="F210" s="1">
        <v>53.966819899688602</v>
      </c>
      <c r="G210" s="1">
        <v>18.941612604263199</v>
      </c>
      <c r="H210" s="1">
        <v>35.131773399014797</v>
      </c>
      <c r="I210" s="1">
        <v>66.1111111111111</v>
      </c>
      <c r="J210" s="1">
        <v>56.696237528219598</v>
      </c>
      <c r="K210" s="1">
        <v>60.054840165008002</v>
      </c>
      <c r="L210" s="1">
        <v>21.963584010840101</v>
      </c>
      <c r="M210" s="1">
        <v>40.231654676258998</v>
      </c>
      <c r="N210" s="1">
        <v>75.078467153284706</v>
      </c>
      <c r="O210" s="1">
        <v>60.661547231060801</v>
      </c>
    </row>
    <row r="211" spans="1:15" x14ac:dyDescent="0.25">
      <c r="A211" t="s">
        <v>146</v>
      </c>
      <c r="B211" t="s">
        <v>42</v>
      </c>
      <c r="C211" t="s">
        <v>72</v>
      </c>
      <c r="D211">
        <v>358</v>
      </c>
      <c r="E211" s="36">
        <v>0.05</v>
      </c>
      <c r="F211" s="1">
        <v>52.389471566245298</v>
      </c>
      <c r="G211" s="1">
        <v>18.951797084513199</v>
      </c>
      <c r="H211" s="1">
        <v>37.005455909431902</v>
      </c>
      <c r="I211" s="1">
        <v>70.293839068474099</v>
      </c>
      <c r="J211" s="1">
        <v>57.842509786224099</v>
      </c>
      <c r="K211" s="1">
        <v>59.169535522544301</v>
      </c>
      <c r="L211" s="1">
        <v>23.045302656703399</v>
      </c>
      <c r="M211" s="1">
        <v>42.406358110772601</v>
      </c>
      <c r="N211" s="1">
        <v>77.470762987013003</v>
      </c>
      <c r="O211" s="1">
        <v>64.876956331691702</v>
      </c>
    </row>
    <row r="212" spans="1:15" x14ac:dyDescent="0.25">
      <c r="A212" t="s">
        <v>146</v>
      </c>
      <c r="B212" t="s">
        <v>43</v>
      </c>
      <c r="C212" t="s">
        <v>66</v>
      </c>
      <c r="D212">
        <v>509</v>
      </c>
      <c r="E212" s="36">
        <v>0.14699999999999999</v>
      </c>
      <c r="F212" s="1">
        <v>46.0462231440018</v>
      </c>
      <c r="G212" s="1">
        <v>20.5260115606936</v>
      </c>
      <c r="H212" s="1">
        <v>32.846330275229398</v>
      </c>
      <c r="I212" s="1">
        <v>57.502212389380503</v>
      </c>
      <c r="J212" s="1">
        <v>54.426630878799799</v>
      </c>
      <c r="K212" s="1">
        <v>47.546836781703803</v>
      </c>
      <c r="L212" s="1">
        <v>21.0239726027397</v>
      </c>
      <c r="M212" s="1">
        <v>33.852233676975899</v>
      </c>
      <c r="N212" s="1">
        <v>58.017564402810301</v>
      </c>
      <c r="O212" s="1">
        <v>56.218973215919497</v>
      </c>
    </row>
    <row r="213" spans="1:15" x14ac:dyDescent="0.25">
      <c r="A213" t="s">
        <v>146</v>
      </c>
      <c r="B213" t="s">
        <v>43</v>
      </c>
      <c r="C213" t="s">
        <v>67</v>
      </c>
      <c r="D213">
        <v>872</v>
      </c>
      <c r="E213" s="36">
        <v>0.252</v>
      </c>
      <c r="F213" s="1">
        <v>51.459844597094801</v>
      </c>
      <c r="G213" s="1">
        <v>22.330035971223001</v>
      </c>
      <c r="H213" s="1">
        <v>37.271691337054101</v>
      </c>
      <c r="I213" s="1">
        <v>66.234140715109604</v>
      </c>
      <c r="J213" s="1">
        <v>58.3467469308723</v>
      </c>
      <c r="K213" s="1">
        <v>54.077033312470597</v>
      </c>
      <c r="L213" s="1">
        <v>23.770599493276201</v>
      </c>
      <c r="M213" s="1">
        <v>39.758210887800502</v>
      </c>
      <c r="N213" s="1">
        <v>70.079185001833494</v>
      </c>
      <c r="O213" s="1">
        <v>59.893708674751203</v>
      </c>
    </row>
    <row r="214" spans="1:15" x14ac:dyDescent="0.25">
      <c r="A214" t="s">
        <v>146</v>
      </c>
      <c r="B214" t="s">
        <v>43</v>
      </c>
      <c r="C214" t="s">
        <v>68</v>
      </c>
      <c r="D214">
        <v>872</v>
      </c>
      <c r="E214" s="36">
        <v>0.252</v>
      </c>
      <c r="F214" s="1">
        <v>53.806717488617203</v>
      </c>
      <c r="G214" s="1">
        <v>23.795063985913099</v>
      </c>
      <c r="H214" s="1">
        <v>41.545501582518199</v>
      </c>
      <c r="I214" s="1">
        <v>68.3962578369906</v>
      </c>
      <c r="J214" s="1">
        <v>54.306799959309402</v>
      </c>
      <c r="K214" s="1">
        <v>56.570611194239298</v>
      </c>
      <c r="L214" s="1">
        <v>25.74574510855</v>
      </c>
      <c r="M214" s="1">
        <v>44.898031391957403</v>
      </c>
      <c r="N214" s="1">
        <v>73.111841980009501</v>
      </c>
      <c r="O214" s="1">
        <v>56.6604644807814</v>
      </c>
    </row>
    <row r="215" spans="1:15" x14ac:dyDescent="0.25">
      <c r="A215" t="s">
        <v>146</v>
      </c>
      <c r="B215" t="s">
        <v>43</v>
      </c>
      <c r="C215" t="s">
        <v>70</v>
      </c>
      <c r="D215">
        <v>788</v>
      </c>
      <c r="E215" s="36">
        <v>0.22800000000000001</v>
      </c>
      <c r="F215" s="1">
        <v>63.617287554945698</v>
      </c>
      <c r="G215" s="1">
        <v>32.076548357232802</v>
      </c>
      <c r="H215" s="1">
        <v>53.152875143184403</v>
      </c>
      <c r="I215" s="1">
        <v>80.777020879595398</v>
      </c>
      <c r="J215" s="1">
        <v>63.206620117184201</v>
      </c>
      <c r="K215" s="1">
        <v>66.0795385392111</v>
      </c>
      <c r="L215" s="1">
        <v>34.272629171426999</v>
      </c>
      <c r="M215" s="1">
        <v>56.4482319751137</v>
      </c>
      <c r="N215" s="1">
        <v>83.241127750459796</v>
      </c>
      <c r="O215" s="1">
        <v>65.009617615566</v>
      </c>
    </row>
    <row r="216" spans="1:15" x14ac:dyDescent="0.25">
      <c r="A216" t="s">
        <v>146</v>
      </c>
      <c r="B216" t="s">
        <v>43</v>
      </c>
      <c r="C216" t="s">
        <v>71</v>
      </c>
      <c r="D216">
        <v>243</v>
      </c>
      <c r="E216" s="36">
        <v>7.0000000000000007E-2</v>
      </c>
      <c r="F216" s="1">
        <v>80.596875223328396</v>
      </c>
      <c r="G216" s="1">
        <v>43.688556962025302</v>
      </c>
      <c r="H216" s="1">
        <v>66.437931034482801</v>
      </c>
      <c r="I216" s="1">
        <v>100.028357212239</v>
      </c>
      <c r="J216" s="1">
        <v>79.571363793085396</v>
      </c>
      <c r="K216" s="1">
        <v>84.840164809838001</v>
      </c>
      <c r="L216" s="1">
        <v>45.730653430784301</v>
      </c>
      <c r="M216" s="1">
        <v>70.030392156862703</v>
      </c>
      <c r="N216" s="1">
        <v>103.776308433997</v>
      </c>
      <c r="O216" s="1">
        <v>82.125275800312096</v>
      </c>
    </row>
    <row r="217" spans="1:15" x14ac:dyDescent="0.25">
      <c r="A217" t="s">
        <v>146</v>
      </c>
      <c r="B217" t="s">
        <v>43</v>
      </c>
      <c r="C217" t="s">
        <v>72</v>
      </c>
      <c r="D217">
        <v>179</v>
      </c>
      <c r="E217" s="36">
        <v>5.1999999999999998E-2</v>
      </c>
      <c r="F217" s="1">
        <v>69.565533262927502</v>
      </c>
      <c r="G217" s="1">
        <v>44.179587891416297</v>
      </c>
      <c r="H217" s="1">
        <v>62.348005502063302</v>
      </c>
      <c r="I217" s="1">
        <v>89.303419472255598</v>
      </c>
      <c r="J217" s="1">
        <v>72.617279802251701</v>
      </c>
      <c r="K217" s="1">
        <v>78.336432433171893</v>
      </c>
      <c r="L217" s="1">
        <v>48.288643201750403</v>
      </c>
      <c r="M217" s="1">
        <v>73.065624999999997</v>
      </c>
      <c r="N217" s="1">
        <v>96.574467050336395</v>
      </c>
      <c r="O217" s="1">
        <v>79.757783307988603</v>
      </c>
    </row>
    <row r="218" spans="1:15" x14ac:dyDescent="0.25">
      <c r="A218" t="s">
        <v>146</v>
      </c>
      <c r="B218" t="s">
        <v>44</v>
      </c>
      <c r="C218" t="s">
        <v>66</v>
      </c>
      <c r="D218">
        <v>764</v>
      </c>
      <c r="E218" s="36">
        <v>0.186</v>
      </c>
      <c r="F218" s="1">
        <v>66.474182730407605</v>
      </c>
      <c r="G218" s="1">
        <v>14.592465753424699</v>
      </c>
      <c r="H218" s="1">
        <v>27.304011936339499</v>
      </c>
      <c r="I218" s="1">
        <v>60.238095238095198</v>
      </c>
      <c r="J218" s="1">
        <v>58.468444724266</v>
      </c>
      <c r="K218" s="1">
        <v>68.333568558648693</v>
      </c>
      <c r="L218" s="1">
        <v>15.0787228541882</v>
      </c>
      <c r="M218" s="1">
        <v>27.824653266114201</v>
      </c>
      <c r="N218" s="1">
        <v>63.788221153846202</v>
      </c>
      <c r="O218" s="1">
        <v>60.321471896964397</v>
      </c>
    </row>
    <row r="219" spans="1:15" x14ac:dyDescent="0.25">
      <c r="A219" t="s">
        <v>146</v>
      </c>
      <c r="B219" t="s">
        <v>44</v>
      </c>
      <c r="C219" t="s">
        <v>67</v>
      </c>
      <c r="D219">
        <v>985</v>
      </c>
      <c r="E219" s="36">
        <v>0.24</v>
      </c>
      <c r="F219" s="1">
        <v>89.761884611800099</v>
      </c>
      <c r="G219" s="1">
        <v>13.3938848920863</v>
      </c>
      <c r="H219" s="1">
        <v>29.042613636363601</v>
      </c>
      <c r="I219" s="1">
        <v>79.756756756756801</v>
      </c>
      <c r="J219" s="1">
        <v>73.511943787235296</v>
      </c>
      <c r="K219" s="1">
        <v>91.883643680305795</v>
      </c>
      <c r="L219" s="1">
        <v>13.792452830188701</v>
      </c>
      <c r="M219" s="1">
        <v>30.728571428571399</v>
      </c>
      <c r="N219" s="1">
        <v>82.38</v>
      </c>
      <c r="O219" s="1">
        <v>74.755913335528007</v>
      </c>
    </row>
    <row r="220" spans="1:15" x14ac:dyDescent="0.25">
      <c r="A220" t="s">
        <v>146</v>
      </c>
      <c r="B220" t="s">
        <v>44</v>
      </c>
      <c r="C220" t="s">
        <v>68</v>
      </c>
      <c r="D220">
        <v>796</v>
      </c>
      <c r="E220" s="36">
        <v>0.19400000000000001</v>
      </c>
      <c r="F220" s="1">
        <v>95.472519174673806</v>
      </c>
      <c r="G220" s="1">
        <v>13.9106220493093</v>
      </c>
      <c r="H220" s="1">
        <v>30.706424433912598</v>
      </c>
      <c r="I220" s="1">
        <v>78.863714733542295</v>
      </c>
      <c r="J220" s="1">
        <v>60.181678266463301</v>
      </c>
      <c r="K220" s="1">
        <v>99.019883288713402</v>
      </c>
      <c r="L220" s="1">
        <v>15.207476790450899</v>
      </c>
      <c r="M220" s="1">
        <v>32.913691099476402</v>
      </c>
      <c r="N220" s="1">
        <v>83.721137211668903</v>
      </c>
      <c r="O220" s="1">
        <v>61.352083290457699</v>
      </c>
    </row>
    <row r="221" spans="1:15" x14ac:dyDescent="0.25">
      <c r="A221" t="s">
        <v>146</v>
      </c>
      <c r="B221" t="s">
        <v>44</v>
      </c>
      <c r="C221" t="s">
        <v>70</v>
      </c>
      <c r="D221">
        <v>886</v>
      </c>
      <c r="E221" s="36">
        <v>0.216</v>
      </c>
      <c r="F221" s="1">
        <v>93.503649216179895</v>
      </c>
      <c r="G221" s="1">
        <v>16.8950847944812</v>
      </c>
      <c r="H221" s="1">
        <v>33.755257485029901</v>
      </c>
      <c r="I221" s="1">
        <v>85.776394429749004</v>
      </c>
      <c r="J221" s="1">
        <v>63.169058748360598</v>
      </c>
      <c r="K221" s="1">
        <v>97.574461293117295</v>
      </c>
      <c r="L221" s="1">
        <v>17.491252322392299</v>
      </c>
      <c r="M221" s="1">
        <v>35.464517741129399</v>
      </c>
      <c r="N221" s="1">
        <v>91.12109375</v>
      </c>
      <c r="O221" s="1">
        <v>65.501639867007796</v>
      </c>
    </row>
    <row r="222" spans="1:15" x14ac:dyDescent="0.25">
      <c r="A222" t="s">
        <v>146</v>
      </c>
      <c r="B222" t="s">
        <v>44</v>
      </c>
      <c r="C222" t="s">
        <v>71</v>
      </c>
      <c r="D222">
        <v>511</v>
      </c>
      <c r="E222" s="36">
        <v>0.124</v>
      </c>
      <c r="F222" s="1">
        <v>96.387883644250394</v>
      </c>
      <c r="G222" s="1">
        <v>14.8116461748634</v>
      </c>
      <c r="H222" s="1">
        <v>30.3719008264463</v>
      </c>
      <c r="I222" s="1">
        <v>70.620971620971602</v>
      </c>
      <c r="J222" s="1">
        <v>57.995881905466803</v>
      </c>
      <c r="K222" s="1">
        <v>103.727310673288</v>
      </c>
      <c r="L222" s="1">
        <v>15.554942715590601</v>
      </c>
      <c r="M222" s="1">
        <v>33.261744966442997</v>
      </c>
      <c r="N222" s="1">
        <v>76.384542437174005</v>
      </c>
      <c r="O222" s="1">
        <v>59.756778643488097</v>
      </c>
    </row>
    <row r="223" spans="1:15" x14ac:dyDescent="0.25">
      <c r="A223" t="s">
        <v>146</v>
      </c>
      <c r="B223" t="s">
        <v>44</v>
      </c>
      <c r="C223" t="s">
        <v>72</v>
      </c>
      <c r="D223">
        <v>165</v>
      </c>
      <c r="E223" s="36">
        <v>0.04</v>
      </c>
      <c r="F223" s="1">
        <v>111.786638205028</v>
      </c>
      <c r="G223" s="1">
        <v>15.255344418052299</v>
      </c>
      <c r="H223" s="1">
        <v>30.9101754385965</v>
      </c>
      <c r="I223" s="1">
        <v>83.42</v>
      </c>
      <c r="J223" s="1">
        <v>41.668159975055502</v>
      </c>
      <c r="K223" s="1">
        <v>116.68824767144601</v>
      </c>
      <c r="L223" s="1">
        <v>15.285806451612901</v>
      </c>
      <c r="M223" s="1">
        <v>32.964285714285701</v>
      </c>
      <c r="N223" s="1">
        <v>96.728571428571399</v>
      </c>
      <c r="O223" s="1">
        <v>43.362490411560302</v>
      </c>
    </row>
    <row r="224" spans="1:15" x14ac:dyDescent="0.25">
      <c r="A224" t="s">
        <v>146</v>
      </c>
      <c r="B224" t="s">
        <v>45</v>
      </c>
      <c r="C224" t="s">
        <v>66</v>
      </c>
      <c r="D224">
        <v>362</v>
      </c>
      <c r="E224" s="36">
        <v>0.248</v>
      </c>
      <c r="F224" s="1">
        <v>76.898297646203204</v>
      </c>
      <c r="G224" s="1">
        <v>26.0717388589743</v>
      </c>
      <c r="H224" s="1">
        <v>54.665086206896603</v>
      </c>
      <c r="I224" s="1">
        <v>99.242531580744298</v>
      </c>
      <c r="J224" s="1">
        <v>69.561705828554906</v>
      </c>
      <c r="K224" s="1">
        <v>77.084709303712103</v>
      </c>
      <c r="L224" s="1">
        <v>26.313957365188202</v>
      </c>
      <c r="M224" s="1">
        <v>54.7903415590783</v>
      </c>
      <c r="N224" s="1">
        <v>99.242531580744298</v>
      </c>
      <c r="O224" s="1">
        <v>69.775770330677204</v>
      </c>
    </row>
    <row r="225" spans="1:15" x14ac:dyDescent="0.25">
      <c r="A225" t="s">
        <v>146</v>
      </c>
      <c r="B225" t="s">
        <v>45</v>
      </c>
      <c r="C225" t="s">
        <v>67</v>
      </c>
      <c r="D225">
        <v>378</v>
      </c>
      <c r="E225" s="36">
        <v>0.25900000000000001</v>
      </c>
      <c r="F225" s="1">
        <v>74.2932802214671</v>
      </c>
      <c r="G225" s="1">
        <v>24.8243163416304</v>
      </c>
      <c r="H225" s="1">
        <v>50.926334347345097</v>
      </c>
      <c r="I225" s="1">
        <v>94.601803301509193</v>
      </c>
      <c r="J225" s="1">
        <v>52.141611402476599</v>
      </c>
      <c r="K225" s="1">
        <v>75.504172011477706</v>
      </c>
      <c r="L225" s="1">
        <v>25.1967868356103</v>
      </c>
      <c r="M225" s="1">
        <v>51.374580856813601</v>
      </c>
      <c r="N225" s="1">
        <v>96.603875009085897</v>
      </c>
      <c r="O225" s="1">
        <v>53.9893662449226</v>
      </c>
    </row>
    <row r="226" spans="1:15" x14ac:dyDescent="0.25">
      <c r="A226" t="s">
        <v>146</v>
      </c>
      <c r="B226" t="s">
        <v>45</v>
      </c>
      <c r="C226" t="s">
        <v>68</v>
      </c>
      <c r="D226">
        <v>320</v>
      </c>
      <c r="E226" s="36">
        <v>0.219</v>
      </c>
      <c r="F226" s="1">
        <v>76.104325775153896</v>
      </c>
      <c r="G226" s="1">
        <v>28.311257418397599</v>
      </c>
      <c r="H226" s="1">
        <v>47.456762640449398</v>
      </c>
      <c r="I226" s="1">
        <v>90.068972105725905</v>
      </c>
      <c r="J226" s="1">
        <v>51.8355177838042</v>
      </c>
      <c r="K226" s="1">
        <v>77.622516940939093</v>
      </c>
      <c r="L226" s="1">
        <v>29.424239024280102</v>
      </c>
      <c r="M226" s="1">
        <v>48.908576634321598</v>
      </c>
      <c r="N226" s="1">
        <v>90.523103912043297</v>
      </c>
      <c r="O226" s="1">
        <v>53.432739382444403</v>
      </c>
    </row>
    <row r="227" spans="1:15" x14ac:dyDescent="0.25">
      <c r="A227" t="s">
        <v>146</v>
      </c>
      <c r="B227" t="s">
        <v>45</v>
      </c>
      <c r="C227" t="s">
        <v>70</v>
      </c>
      <c r="D227">
        <v>296</v>
      </c>
      <c r="E227" s="36">
        <v>0.20300000000000001</v>
      </c>
      <c r="F227" s="1">
        <v>65.546718658859703</v>
      </c>
      <c r="G227" s="1">
        <v>25.999584019284399</v>
      </c>
      <c r="H227" s="1">
        <v>43.390999480487601</v>
      </c>
      <c r="I227" s="1">
        <v>84.096591099704796</v>
      </c>
      <c r="J227" s="1">
        <v>61.0324896584182</v>
      </c>
      <c r="K227" s="1">
        <v>67.613735009701998</v>
      </c>
      <c r="L227" s="1">
        <v>28.231358973343202</v>
      </c>
      <c r="M227" s="1">
        <v>44.805008871275703</v>
      </c>
      <c r="N227" s="1">
        <v>87.505865896440895</v>
      </c>
      <c r="O227" s="1">
        <v>63.0611547937824</v>
      </c>
    </row>
    <row r="228" spans="1:15" x14ac:dyDescent="0.25">
      <c r="A228" t="s">
        <v>146</v>
      </c>
      <c r="B228" t="s">
        <v>45</v>
      </c>
      <c r="C228" t="s">
        <v>71</v>
      </c>
      <c r="D228">
        <v>61</v>
      </c>
      <c r="E228" s="36">
        <v>4.2000000000000003E-2</v>
      </c>
      <c r="F228" s="1">
        <v>77.002246786890197</v>
      </c>
      <c r="G228" s="1">
        <v>33.577625570776299</v>
      </c>
      <c r="H228" s="1">
        <v>65.918195825745897</v>
      </c>
      <c r="I228" s="1">
        <v>104.93227879387</v>
      </c>
      <c r="J228" s="1">
        <v>60.314429842700697</v>
      </c>
      <c r="K228" s="1">
        <v>79.214829554743702</v>
      </c>
      <c r="L228" s="1">
        <v>37.590605155809698</v>
      </c>
      <c r="M228" s="1">
        <v>69.825396825396794</v>
      </c>
      <c r="N228" s="1">
        <v>104.93227879387</v>
      </c>
      <c r="O228" s="1">
        <v>62.333815929571699</v>
      </c>
    </row>
    <row r="229" spans="1:15" x14ac:dyDescent="0.25">
      <c r="A229" t="s">
        <v>146</v>
      </c>
      <c r="B229" t="s">
        <v>45</v>
      </c>
      <c r="C229" t="s">
        <v>72</v>
      </c>
      <c r="D229">
        <v>44</v>
      </c>
      <c r="E229" s="36">
        <v>0.03</v>
      </c>
      <c r="F229" s="1">
        <v>87.306092065511393</v>
      </c>
      <c r="G229" s="1">
        <v>43.104376962013198</v>
      </c>
      <c r="H229" s="1">
        <v>73.724890854191798</v>
      </c>
      <c r="I229" s="1">
        <v>109.35384129029801</v>
      </c>
      <c r="J229" s="1">
        <v>78.726482186128905</v>
      </c>
      <c r="K229" s="1">
        <v>90.190980616004794</v>
      </c>
      <c r="L229" s="1">
        <v>45.8732581713465</v>
      </c>
      <c r="M229" s="1">
        <v>78.185255956911206</v>
      </c>
      <c r="N229" s="1">
        <v>112.32509496976</v>
      </c>
      <c r="O229" s="1">
        <v>81.742882101242202</v>
      </c>
    </row>
    <row r="230" spans="1:15" x14ac:dyDescent="0.25">
      <c r="A230" t="s">
        <v>146</v>
      </c>
      <c r="B230" t="s">
        <v>47</v>
      </c>
      <c r="C230" t="s">
        <v>66</v>
      </c>
      <c r="D230">
        <v>1623</v>
      </c>
      <c r="E230" s="36">
        <v>0.32600000000000001</v>
      </c>
      <c r="F230" s="1">
        <v>31.945955085170802</v>
      </c>
      <c r="G230" s="1">
        <v>16.527922077922099</v>
      </c>
      <c r="H230" s="1">
        <v>25.3323262839879</v>
      </c>
      <c r="I230" s="1">
        <v>40.0758551998901</v>
      </c>
      <c r="J230" s="1">
        <v>30.0322332639367</v>
      </c>
      <c r="K230" s="1">
        <v>33.991866725041803</v>
      </c>
      <c r="L230" s="1">
        <v>18.212806451612899</v>
      </c>
      <c r="M230" s="1">
        <v>27.227272727272702</v>
      </c>
      <c r="N230" s="1">
        <v>43.044687108987802</v>
      </c>
      <c r="O230" s="1">
        <v>31.8874897185745</v>
      </c>
    </row>
    <row r="231" spans="1:15" x14ac:dyDescent="0.25">
      <c r="A231" t="s">
        <v>146</v>
      </c>
      <c r="B231" t="s">
        <v>47</v>
      </c>
      <c r="C231" t="s">
        <v>67</v>
      </c>
      <c r="D231">
        <v>1558</v>
      </c>
      <c r="E231" s="36">
        <v>0.313</v>
      </c>
      <c r="F231" s="1">
        <v>31.731767669777302</v>
      </c>
      <c r="G231" s="1">
        <v>17.344895199459099</v>
      </c>
      <c r="H231" s="1">
        <v>25.975287467388199</v>
      </c>
      <c r="I231" s="1">
        <v>39.405218216318801</v>
      </c>
      <c r="J231" s="1">
        <v>31.746273309652299</v>
      </c>
      <c r="K231" s="1">
        <v>35.4896818927363</v>
      </c>
      <c r="L231" s="1">
        <v>19.779947173044</v>
      </c>
      <c r="M231" s="1">
        <v>29.077068774084001</v>
      </c>
      <c r="N231" s="1">
        <v>43.298705941231098</v>
      </c>
      <c r="O231" s="1">
        <v>35.237603579323697</v>
      </c>
    </row>
    <row r="232" spans="1:15" x14ac:dyDescent="0.25">
      <c r="A232" t="s">
        <v>146</v>
      </c>
      <c r="B232" t="s">
        <v>47</v>
      </c>
      <c r="C232" t="s">
        <v>68</v>
      </c>
      <c r="D232">
        <v>881</v>
      </c>
      <c r="E232" s="36">
        <v>0.17699999999999999</v>
      </c>
      <c r="F232" s="1">
        <v>30.881360896251799</v>
      </c>
      <c r="G232" s="1">
        <v>16.3378378378378</v>
      </c>
      <c r="H232" s="1">
        <v>25.087557603686601</v>
      </c>
      <c r="I232" s="1">
        <v>38.641693811074902</v>
      </c>
      <c r="J232" s="1">
        <v>32.614128726196299</v>
      </c>
      <c r="K232" s="1">
        <v>34.914573656993497</v>
      </c>
      <c r="L232" s="1">
        <v>19.4255319148936</v>
      </c>
      <c r="M232" s="1">
        <v>29.294478527607399</v>
      </c>
      <c r="N232" s="1">
        <v>43.172043010752702</v>
      </c>
      <c r="O232" s="1">
        <v>35.732579543616701</v>
      </c>
    </row>
    <row r="233" spans="1:15" x14ac:dyDescent="0.25">
      <c r="A233" t="s">
        <v>146</v>
      </c>
      <c r="B233" t="s">
        <v>47</v>
      </c>
      <c r="C233" t="s">
        <v>70</v>
      </c>
      <c r="D233">
        <v>610</v>
      </c>
      <c r="E233" s="36">
        <v>0.122</v>
      </c>
      <c r="F233" s="1">
        <v>32.902167678306697</v>
      </c>
      <c r="G233" s="1">
        <v>18.059812903990998</v>
      </c>
      <c r="H233" s="1">
        <v>27.034622130710002</v>
      </c>
      <c r="I233" s="1">
        <v>41.2441388248848</v>
      </c>
      <c r="J233" s="1">
        <v>34.751833082226199</v>
      </c>
      <c r="K233" s="1">
        <v>35.9737419825098</v>
      </c>
      <c r="L233" s="1">
        <v>21.231884057971001</v>
      </c>
      <c r="M233" s="1">
        <v>30.122741517918001</v>
      </c>
      <c r="N233" s="1">
        <v>44.243574766355103</v>
      </c>
      <c r="O233" s="1">
        <v>37.1311466082498</v>
      </c>
    </row>
    <row r="234" spans="1:15" x14ac:dyDescent="0.25">
      <c r="A234" t="s">
        <v>146</v>
      </c>
      <c r="B234" t="s">
        <v>47</v>
      </c>
      <c r="C234" t="s">
        <v>71</v>
      </c>
      <c r="D234">
        <v>114</v>
      </c>
      <c r="E234" s="36">
        <v>2.3E-2</v>
      </c>
      <c r="F234" s="1">
        <v>49.199700886147099</v>
      </c>
      <c r="G234" s="1">
        <v>25.430871715774899</v>
      </c>
      <c r="H234" s="1">
        <v>39.892665405781102</v>
      </c>
      <c r="I234" s="1">
        <v>70.615649462786905</v>
      </c>
      <c r="J234" s="1">
        <v>53.493213099193198</v>
      </c>
      <c r="K234" s="1">
        <v>52.503497325628103</v>
      </c>
      <c r="L234" s="1">
        <v>25.741146070485399</v>
      </c>
      <c r="M234" s="1">
        <v>45.562891911238403</v>
      </c>
      <c r="N234" s="1">
        <v>71.410875185781507</v>
      </c>
      <c r="O234" s="1">
        <v>56.1321931058567</v>
      </c>
    </row>
    <row r="235" spans="1:15" x14ac:dyDescent="0.25">
      <c r="A235" t="s">
        <v>146</v>
      </c>
      <c r="B235" t="s">
        <v>47</v>
      </c>
      <c r="C235" t="s">
        <v>72</v>
      </c>
      <c r="D235">
        <v>198</v>
      </c>
      <c r="E235" s="36">
        <v>0.04</v>
      </c>
      <c r="F235" s="1">
        <v>39.5049715829213</v>
      </c>
      <c r="G235" s="1">
        <v>24.806811006261601</v>
      </c>
      <c r="H235" s="1">
        <v>39.2849293563579</v>
      </c>
      <c r="I235" s="1">
        <v>45.946641069472101</v>
      </c>
      <c r="J235" s="1">
        <v>42.187445150652898</v>
      </c>
      <c r="K235" s="1">
        <v>44.053788524893299</v>
      </c>
      <c r="L235" s="1">
        <v>27.741002103063501</v>
      </c>
      <c r="M235" s="1">
        <v>42.484210526315799</v>
      </c>
      <c r="N235" s="1">
        <v>51.917114855647696</v>
      </c>
      <c r="O235" s="1">
        <v>47.4475717868876</v>
      </c>
    </row>
    <row r="236" spans="1:15" x14ac:dyDescent="0.25">
      <c r="A236" t="s">
        <v>146</v>
      </c>
      <c r="B236" t="s">
        <v>48</v>
      </c>
      <c r="C236" t="s">
        <v>73</v>
      </c>
      <c r="D236">
        <v>45</v>
      </c>
      <c r="E236" s="36">
        <v>0.44600000000000001</v>
      </c>
      <c r="F236" s="1">
        <v>2034.1513786881801</v>
      </c>
      <c r="G236" s="1">
        <v>96.591724977182807</v>
      </c>
      <c r="H236" s="1">
        <v>859.39826002899997</v>
      </c>
      <c r="I236" s="1">
        <v>3115.2039473684199</v>
      </c>
      <c r="J236" s="1">
        <v>2733.9668435564499</v>
      </c>
      <c r="K236" s="1">
        <v>2060.1977299997102</v>
      </c>
      <c r="L236" s="1">
        <v>96.591724977182807</v>
      </c>
      <c r="M236" s="1">
        <v>859.39826002899997</v>
      </c>
      <c r="N236" s="1">
        <v>3417.4783825025402</v>
      </c>
      <c r="O236" s="1">
        <v>2739.6512961910998</v>
      </c>
    </row>
    <row r="237" spans="1:15" x14ac:dyDescent="0.25">
      <c r="A237" t="s">
        <v>146</v>
      </c>
      <c r="B237" t="s">
        <v>48</v>
      </c>
      <c r="C237" t="s">
        <v>68</v>
      </c>
      <c r="D237">
        <v>34</v>
      </c>
      <c r="E237" s="36">
        <v>0.33700000000000002</v>
      </c>
      <c r="F237" s="1">
        <v>1379.5490974699201</v>
      </c>
      <c r="H237" s="1">
        <v>391.58957316769101</v>
      </c>
      <c r="J237" s="1">
        <v>1106.0859796766399</v>
      </c>
      <c r="K237" s="1">
        <v>1384.20140484281</v>
      </c>
      <c r="M237" s="1">
        <v>423.42729199343898</v>
      </c>
      <c r="O237" s="1">
        <v>1112.14728498097</v>
      </c>
    </row>
    <row r="238" spans="1:15" x14ac:dyDescent="0.25">
      <c r="A238" t="s">
        <v>146</v>
      </c>
      <c r="B238" t="s">
        <v>48</v>
      </c>
      <c r="C238" t="s">
        <v>70</v>
      </c>
      <c r="D238">
        <v>12</v>
      </c>
      <c r="E238" s="36">
        <v>0.11899999999999999</v>
      </c>
      <c r="F238" s="1">
        <v>2073.6842863604402</v>
      </c>
      <c r="J238" s="1">
        <v>1098.4260023977599</v>
      </c>
      <c r="K238" s="1">
        <v>2103.2635546531201</v>
      </c>
      <c r="O238" s="1">
        <v>1103.9186759024899</v>
      </c>
    </row>
    <row r="239" spans="1:15" x14ac:dyDescent="0.25">
      <c r="A239" t="s">
        <v>146</v>
      </c>
      <c r="B239" t="s">
        <v>48</v>
      </c>
      <c r="C239" t="s">
        <v>74</v>
      </c>
      <c r="D239">
        <v>10</v>
      </c>
      <c r="E239" s="36">
        <v>9.9000000000000005E-2</v>
      </c>
      <c r="F239" s="1">
        <v>408.53047291455698</v>
      </c>
      <c r="J239" s="1">
        <v>335.99460009737498</v>
      </c>
      <c r="K239" s="1">
        <v>456.79597172053701</v>
      </c>
      <c r="O239" s="1">
        <v>342.78646040809099</v>
      </c>
    </row>
    <row r="240" spans="1:15" x14ac:dyDescent="0.25">
      <c r="A240" t="s">
        <v>146</v>
      </c>
      <c r="B240" t="s">
        <v>49</v>
      </c>
      <c r="C240" t="s">
        <v>66</v>
      </c>
      <c r="D240">
        <v>1932</v>
      </c>
      <c r="E240" s="36">
        <v>0.498</v>
      </c>
      <c r="F240" s="1">
        <v>183.53005551312901</v>
      </c>
      <c r="G240" s="1">
        <v>87.745535714285694</v>
      </c>
      <c r="H240" s="1">
        <v>149.485093853515</v>
      </c>
      <c r="I240" s="1">
        <v>239.64711646136601</v>
      </c>
      <c r="J240" s="1">
        <v>139.86501727215801</v>
      </c>
      <c r="K240" s="1">
        <v>184.05531653494899</v>
      </c>
      <c r="L240" s="1">
        <v>87.981729037012798</v>
      </c>
      <c r="M240" s="1">
        <v>149.63601520430799</v>
      </c>
      <c r="N240" s="1">
        <v>242.18071467539599</v>
      </c>
      <c r="O240" s="1">
        <v>140.61180499595</v>
      </c>
    </row>
    <row r="241" spans="1:15" x14ac:dyDescent="0.25">
      <c r="A241" t="s">
        <v>146</v>
      </c>
      <c r="B241" t="s">
        <v>49</v>
      </c>
      <c r="C241" t="s">
        <v>67</v>
      </c>
      <c r="D241">
        <v>800</v>
      </c>
      <c r="E241" s="36">
        <v>0.20599999999999999</v>
      </c>
      <c r="F241" s="1">
        <v>210.48851482230799</v>
      </c>
      <c r="G241" s="1">
        <v>86.291729135432305</v>
      </c>
      <c r="H241" s="1">
        <v>161.32604820072601</v>
      </c>
      <c r="I241" s="1">
        <v>286.37642970761999</v>
      </c>
      <c r="J241" s="1">
        <v>126.54585840557</v>
      </c>
      <c r="K241" s="1">
        <v>211.63314327549</v>
      </c>
      <c r="L241" s="1">
        <v>87.4753535067873</v>
      </c>
      <c r="M241" s="1">
        <v>163.03833842280099</v>
      </c>
      <c r="N241" s="1">
        <v>287.91288936232701</v>
      </c>
      <c r="O241" s="1">
        <v>127.35772312376599</v>
      </c>
    </row>
    <row r="242" spans="1:15" x14ac:dyDescent="0.25">
      <c r="A242" t="s">
        <v>146</v>
      </c>
      <c r="B242" t="s">
        <v>49</v>
      </c>
      <c r="C242" t="s">
        <v>68</v>
      </c>
      <c r="D242">
        <v>515</v>
      </c>
      <c r="E242" s="36">
        <v>0.13300000000000001</v>
      </c>
      <c r="F242" s="1">
        <v>270.970130696524</v>
      </c>
      <c r="G242" s="1">
        <v>110.66580582243699</v>
      </c>
      <c r="H242" s="1">
        <v>196.71</v>
      </c>
      <c r="I242" s="1">
        <v>361.95751633986902</v>
      </c>
      <c r="J242" s="1">
        <v>197.033247519442</v>
      </c>
      <c r="K242" s="1">
        <v>271.997619517587</v>
      </c>
      <c r="L242" s="1">
        <v>111.064587045232</v>
      </c>
      <c r="M242" s="1">
        <v>197.18076923076899</v>
      </c>
      <c r="N242" s="1">
        <v>362.33650793650799</v>
      </c>
      <c r="O242" s="1">
        <v>197.55623057604799</v>
      </c>
    </row>
    <row r="243" spans="1:15" x14ac:dyDescent="0.25">
      <c r="A243" t="s">
        <v>146</v>
      </c>
      <c r="B243" t="s">
        <v>49</v>
      </c>
      <c r="C243" t="s">
        <v>70</v>
      </c>
      <c r="D243">
        <v>385</v>
      </c>
      <c r="E243" s="36">
        <v>9.9000000000000005E-2</v>
      </c>
      <c r="F243" s="1">
        <v>301.15294793350802</v>
      </c>
      <c r="G243" s="1">
        <v>130.502904564315</v>
      </c>
      <c r="H243" s="1">
        <v>232.45962732919301</v>
      </c>
      <c r="I243" s="1">
        <v>388.461538461538</v>
      </c>
      <c r="J243" s="1">
        <v>227.403561773641</v>
      </c>
      <c r="K243" s="1">
        <v>302.77506132212602</v>
      </c>
      <c r="L243" s="1">
        <v>130.502904564315</v>
      </c>
      <c r="M243" s="1">
        <v>233.60869565217399</v>
      </c>
      <c r="N243" s="1">
        <v>393.14583333333297</v>
      </c>
      <c r="O243" s="1">
        <v>228.11248850366499</v>
      </c>
    </row>
    <row r="244" spans="1:15" x14ac:dyDescent="0.25">
      <c r="A244" t="s">
        <v>146</v>
      </c>
      <c r="B244" t="s">
        <v>49</v>
      </c>
      <c r="C244" t="s">
        <v>71</v>
      </c>
      <c r="D244">
        <v>98</v>
      </c>
      <c r="E244" s="36">
        <v>2.5000000000000001E-2</v>
      </c>
      <c r="F244" s="1">
        <v>307.51303024651202</v>
      </c>
      <c r="G244" s="1">
        <v>163.482415299991</v>
      </c>
      <c r="H244" s="1">
        <v>257.72136170212798</v>
      </c>
      <c r="I244" s="1">
        <v>399.88404102430098</v>
      </c>
      <c r="J244" s="1">
        <v>265.92990797975</v>
      </c>
      <c r="K244" s="1">
        <v>311.44696169296702</v>
      </c>
      <c r="L244" s="1">
        <v>163.482415299991</v>
      </c>
      <c r="M244" s="1">
        <v>266.738929618768</v>
      </c>
      <c r="N244" s="1">
        <v>399.88404102430098</v>
      </c>
      <c r="O244" s="1">
        <v>270.12175202080903</v>
      </c>
    </row>
    <row r="245" spans="1:15" x14ac:dyDescent="0.25">
      <c r="A245" t="s">
        <v>146</v>
      </c>
      <c r="B245" t="s">
        <v>49</v>
      </c>
      <c r="C245" t="s">
        <v>72</v>
      </c>
      <c r="D245">
        <v>152</v>
      </c>
      <c r="E245" s="36">
        <v>3.9E-2</v>
      </c>
      <c r="F245" s="1">
        <v>367.458740781877</v>
      </c>
      <c r="G245" s="1">
        <v>160.80376602564101</v>
      </c>
      <c r="H245" s="1">
        <v>277.09577922077898</v>
      </c>
      <c r="I245" s="1">
        <v>583.29375681570298</v>
      </c>
      <c r="J245" s="1">
        <v>268.37490029247499</v>
      </c>
      <c r="K245" s="1">
        <v>370.82350631637098</v>
      </c>
      <c r="L245" s="1">
        <v>170.946350499864</v>
      </c>
      <c r="M245" s="1">
        <v>277.09577922077898</v>
      </c>
      <c r="N245" s="1">
        <v>587.98301393728195</v>
      </c>
      <c r="O245" s="1">
        <v>272.03496976717702</v>
      </c>
    </row>
    <row r="246" spans="1:15" x14ac:dyDescent="0.25">
      <c r="A246" t="s">
        <v>146</v>
      </c>
      <c r="B246" t="s">
        <v>50</v>
      </c>
      <c r="C246" t="s">
        <v>66</v>
      </c>
      <c r="D246">
        <v>29</v>
      </c>
      <c r="E246" s="36">
        <v>5.7000000000000002E-2</v>
      </c>
      <c r="F246" s="1">
        <v>21.978339600183201</v>
      </c>
      <c r="H246" s="1">
        <v>18.983177570093499</v>
      </c>
      <c r="J246" s="1">
        <v>17.8196792843897</v>
      </c>
      <c r="K246" s="1">
        <v>22.235548153384499</v>
      </c>
      <c r="M246" s="1">
        <v>18.983177570093499</v>
      </c>
      <c r="O246" s="1">
        <v>18.2373186429584</v>
      </c>
    </row>
    <row r="247" spans="1:15" x14ac:dyDescent="0.25">
      <c r="A247" t="s">
        <v>146</v>
      </c>
      <c r="B247" t="s">
        <v>50</v>
      </c>
      <c r="C247" t="s">
        <v>67</v>
      </c>
      <c r="D247">
        <v>192</v>
      </c>
      <c r="E247" s="36">
        <v>0.379</v>
      </c>
      <c r="F247" s="1">
        <v>22.737996301554102</v>
      </c>
      <c r="G247" s="1">
        <v>14.5857736577592</v>
      </c>
      <c r="H247" s="1">
        <v>20.518885834619301</v>
      </c>
      <c r="I247" s="1">
        <v>25.693400744348999</v>
      </c>
      <c r="J247" s="1">
        <v>21.1649440786864</v>
      </c>
      <c r="K247" s="1">
        <v>24.063832373176499</v>
      </c>
      <c r="L247" s="1">
        <v>15.979200194700001</v>
      </c>
      <c r="M247" s="1">
        <v>21.221155939247001</v>
      </c>
      <c r="N247" s="1">
        <v>27.730884515950301</v>
      </c>
      <c r="O247" s="1">
        <v>22.3841733773674</v>
      </c>
    </row>
    <row r="248" spans="1:15" x14ac:dyDescent="0.25">
      <c r="A248" t="s">
        <v>146</v>
      </c>
      <c r="B248" t="s">
        <v>50</v>
      </c>
      <c r="C248" t="s">
        <v>68</v>
      </c>
      <c r="D248">
        <v>126</v>
      </c>
      <c r="E248" s="36">
        <v>0.249</v>
      </c>
      <c r="F248" s="1">
        <v>25.702462554485901</v>
      </c>
      <c r="G248" s="1">
        <v>16.2078152099281</v>
      </c>
      <c r="H248" s="1">
        <v>22.262507274739399</v>
      </c>
      <c r="I248" s="1">
        <v>28.5074918740181</v>
      </c>
      <c r="J248" s="1">
        <v>23.861999930504101</v>
      </c>
      <c r="K248" s="1">
        <v>26.448672289871698</v>
      </c>
      <c r="L248" s="1">
        <v>16.694131729020501</v>
      </c>
      <c r="M248" s="1">
        <v>22.672869016372999</v>
      </c>
      <c r="N248" s="1">
        <v>29.4551250273812</v>
      </c>
      <c r="O248" s="1">
        <v>24.684237536852901</v>
      </c>
    </row>
    <row r="249" spans="1:15" x14ac:dyDescent="0.25">
      <c r="A249" t="s">
        <v>146</v>
      </c>
      <c r="B249" t="s">
        <v>50</v>
      </c>
      <c r="C249" t="s">
        <v>70</v>
      </c>
      <c r="D249">
        <v>65</v>
      </c>
      <c r="E249" s="36">
        <v>0.128</v>
      </c>
      <c r="F249" s="1">
        <v>30.886185742053598</v>
      </c>
      <c r="G249" s="1">
        <v>19.891679160419802</v>
      </c>
      <c r="H249" s="1">
        <v>25.7488829311886</v>
      </c>
      <c r="I249" s="1">
        <v>33.4488734835355</v>
      </c>
      <c r="J249" s="1">
        <v>32.928672407145598</v>
      </c>
      <c r="K249" s="1">
        <v>32.876010081208797</v>
      </c>
      <c r="L249" s="1">
        <v>22.001722652885402</v>
      </c>
      <c r="M249" s="1">
        <v>27.653104279686598</v>
      </c>
      <c r="N249" s="1">
        <v>39.429484182639897</v>
      </c>
      <c r="O249" s="1">
        <v>34.787086492738702</v>
      </c>
    </row>
    <row r="250" spans="1:15" x14ac:dyDescent="0.25">
      <c r="A250" t="s">
        <v>146</v>
      </c>
      <c r="B250" t="s">
        <v>50</v>
      </c>
      <c r="C250" t="s">
        <v>71</v>
      </c>
      <c r="D250">
        <v>70</v>
      </c>
      <c r="E250" s="36">
        <v>0.13800000000000001</v>
      </c>
      <c r="F250" s="1">
        <v>41.929919913806202</v>
      </c>
      <c r="G250" s="1">
        <v>30.8208949781908</v>
      </c>
      <c r="H250" s="1">
        <v>39.226278815690002</v>
      </c>
      <c r="I250" s="1">
        <v>49.792182660450102</v>
      </c>
      <c r="J250" s="1">
        <v>41.138781216242002</v>
      </c>
      <c r="K250" s="1">
        <v>44.855088128169697</v>
      </c>
      <c r="L250" s="1">
        <v>33.399085578994402</v>
      </c>
      <c r="M250" s="1">
        <v>41.8240580772881</v>
      </c>
      <c r="N250" s="1">
        <v>53.475977733106099</v>
      </c>
      <c r="O250" s="1">
        <v>44.250191628662002</v>
      </c>
    </row>
    <row r="251" spans="1:15" x14ac:dyDescent="0.25">
      <c r="A251" t="s">
        <v>146</v>
      </c>
      <c r="B251" t="s">
        <v>50</v>
      </c>
      <c r="C251" t="s">
        <v>72</v>
      </c>
      <c r="D251">
        <v>24</v>
      </c>
      <c r="E251" s="36">
        <v>4.7E-2</v>
      </c>
      <c r="F251" s="1">
        <v>37.064349959159898</v>
      </c>
      <c r="H251" s="1">
        <v>33.966225131113397</v>
      </c>
      <c r="J251" s="1">
        <v>27.214212260733401</v>
      </c>
      <c r="K251" s="1">
        <v>42.770913512511598</v>
      </c>
      <c r="M251" s="1">
        <v>39.739154237203998</v>
      </c>
      <c r="O251" s="1">
        <v>31.462999043752099</v>
      </c>
    </row>
    <row r="252" spans="1:15" x14ac:dyDescent="0.25">
      <c r="A252" t="s">
        <v>146</v>
      </c>
      <c r="B252" t="s">
        <v>51</v>
      </c>
      <c r="C252" t="s">
        <v>73</v>
      </c>
      <c r="D252">
        <v>30</v>
      </c>
      <c r="E252" s="36">
        <v>0.28799999999999998</v>
      </c>
      <c r="F252" s="1">
        <v>29.047285701116898</v>
      </c>
      <c r="H252" s="1">
        <v>21.073362674955799</v>
      </c>
      <c r="J252" s="1">
        <v>24.8951584725143</v>
      </c>
      <c r="K252" s="1">
        <v>30.839564320483301</v>
      </c>
      <c r="M252" s="1">
        <v>21.7445318049454</v>
      </c>
      <c r="O252" s="1">
        <v>25.967435153008999</v>
      </c>
    </row>
    <row r="253" spans="1:15" x14ac:dyDescent="0.25">
      <c r="A253" t="s">
        <v>146</v>
      </c>
      <c r="B253" t="s">
        <v>51</v>
      </c>
      <c r="C253" t="s">
        <v>68</v>
      </c>
      <c r="D253">
        <v>18</v>
      </c>
      <c r="E253" s="36">
        <v>0.17299999999999999</v>
      </c>
      <c r="F253" s="1">
        <v>28.6159801203314</v>
      </c>
      <c r="J253" s="1">
        <v>30.443717787691099</v>
      </c>
      <c r="K253" s="1">
        <v>31.269342706608899</v>
      </c>
      <c r="O253" s="1">
        <v>32.774492182424503</v>
      </c>
    </row>
    <row r="254" spans="1:15" x14ac:dyDescent="0.25">
      <c r="A254" t="s">
        <v>146</v>
      </c>
      <c r="B254" t="s">
        <v>51</v>
      </c>
      <c r="C254" t="s">
        <v>70</v>
      </c>
      <c r="D254">
        <v>23</v>
      </c>
      <c r="E254" s="36">
        <v>0.221</v>
      </c>
      <c r="F254" s="1">
        <v>37.498710969148</v>
      </c>
      <c r="H254" s="1">
        <v>30.522619723641899</v>
      </c>
      <c r="J254" s="1">
        <v>35.897247741576997</v>
      </c>
      <c r="K254" s="1">
        <v>39.765906153609201</v>
      </c>
      <c r="M254" s="1">
        <v>35.681300126635698</v>
      </c>
      <c r="O254" s="1">
        <v>38.697761500803502</v>
      </c>
    </row>
    <row r="255" spans="1:15" x14ac:dyDescent="0.25">
      <c r="A255" t="s">
        <v>146</v>
      </c>
      <c r="B255" t="s">
        <v>51</v>
      </c>
      <c r="C255" t="s">
        <v>71</v>
      </c>
      <c r="D255">
        <v>16</v>
      </c>
      <c r="E255" s="36">
        <v>0.154</v>
      </c>
      <c r="F255" s="1">
        <v>42.458517471635602</v>
      </c>
      <c r="J255" s="1">
        <v>40.263858093126402</v>
      </c>
      <c r="K255" s="1">
        <v>47.551821337117303</v>
      </c>
      <c r="O255" s="1">
        <v>44.317669546601401</v>
      </c>
    </row>
    <row r="256" spans="1:15" x14ac:dyDescent="0.25">
      <c r="A256" t="s">
        <v>146</v>
      </c>
      <c r="B256" t="s">
        <v>51</v>
      </c>
      <c r="C256" t="s">
        <v>72</v>
      </c>
      <c r="D256">
        <v>17</v>
      </c>
      <c r="E256" s="36">
        <v>0.16300000000000001</v>
      </c>
      <c r="F256" s="1">
        <v>39.6158660038462</v>
      </c>
      <c r="J256" s="1">
        <v>38.474144703565401</v>
      </c>
      <c r="K256" s="1">
        <v>43.520277983682803</v>
      </c>
      <c r="O256" s="1">
        <v>41.374964828099898</v>
      </c>
    </row>
    <row r="257" spans="1:15" x14ac:dyDescent="0.25">
      <c r="A257" t="s">
        <v>146</v>
      </c>
      <c r="B257" t="s">
        <v>52</v>
      </c>
      <c r="C257" t="s">
        <v>66</v>
      </c>
      <c r="D257">
        <v>53</v>
      </c>
      <c r="E257" s="36">
        <v>0.11600000000000001</v>
      </c>
      <c r="F257" s="1">
        <v>49.115223067451801</v>
      </c>
      <c r="G257" s="1">
        <v>18.127777777777801</v>
      </c>
      <c r="H257" s="1">
        <v>35.345274235984597</v>
      </c>
      <c r="I257" s="1">
        <v>64.217703349282303</v>
      </c>
      <c r="J257" s="1">
        <v>30.856567358224499</v>
      </c>
      <c r="K257" s="1">
        <v>53.265295944322503</v>
      </c>
      <c r="L257" s="1">
        <v>18.127777777777801</v>
      </c>
      <c r="M257" s="1">
        <v>40.412235979606699</v>
      </c>
      <c r="N257" s="1">
        <v>64.840172786177106</v>
      </c>
      <c r="O257" s="1">
        <v>32.138897457137404</v>
      </c>
    </row>
    <row r="258" spans="1:15" x14ac:dyDescent="0.25">
      <c r="A258" t="s">
        <v>146</v>
      </c>
      <c r="B258" t="s">
        <v>52</v>
      </c>
      <c r="C258" t="s">
        <v>67</v>
      </c>
      <c r="D258">
        <v>97</v>
      </c>
      <c r="E258" s="36">
        <v>0.21299999999999999</v>
      </c>
      <c r="F258" s="1">
        <v>41.549126768859402</v>
      </c>
      <c r="G258" s="1">
        <v>20.409838293246398</v>
      </c>
      <c r="H258" s="1">
        <v>32.109756097560997</v>
      </c>
      <c r="I258" s="1">
        <v>50.243546576879901</v>
      </c>
      <c r="J258" s="1">
        <v>27.558018521551201</v>
      </c>
      <c r="K258" s="1">
        <v>45.085550630798799</v>
      </c>
      <c r="L258" s="1">
        <v>20.9958024691358</v>
      </c>
      <c r="M258" s="1">
        <v>33.222929936305697</v>
      </c>
      <c r="N258" s="1">
        <v>52.313681868742997</v>
      </c>
      <c r="O258" s="1">
        <v>29.9891120553355</v>
      </c>
    </row>
    <row r="259" spans="1:15" x14ac:dyDescent="0.25">
      <c r="A259" t="s">
        <v>146</v>
      </c>
      <c r="B259" t="s">
        <v>52</v>
      </c>
      <c r="C259" t="s">
        <v>68</v>
      </c>
      <c r="D259">
        <v>115</v>
      </c>
      <c r="E259" s="36">
        <v>0.253</v>
      </c>
      <c r="F259" s="1">
        <v>34.335955157948199</v>
      </c>
      <c r="G259" s="1">
        <v>14.9440962572769</v>
      </c>
      <c r="H259" s="1">
        <v>26.485304659498201</v>
      </c>
      <c r="I259" s="1">
        <v>42.602377146087903</v>
      </c>
      <c r="J259" s="1">
        <v>27.929882295525299</v>
      </c>
      <c r="K259" s="1">
        <v>36.783975594951698</v>
      </c>
      <c r="L259" s="1">
        <v>17.403906821406199</v>
      </c>
      <c r="M259" s="1">
        <v>27.8055335968379</v>
      </c>
      <c r="N259" s="1">
        <v>45.569570402667402</v>
      </c>
      <c r="O259" s="1">
        <v>28.890473759729201</v>
      </c>
    </row>
    <row r="260" spans="1:15" x14ac:dyDescent="0.25">
      <c r="A260" t="s">
        <v>146</v>
      </c>
      <c r="B260" t="s">
        <v>52</v>
      </c>
      <c r="C260" t="s">
        <v>70</v>
      </c>
      <c r="D260">
        <v>141</v>
      </c>
      <c r="E260" s="36">
        <v>0.31</v>
      </c>
      <c r="F260" s="1">
        <v>36.088961315523697</v>
      </c>
      <c r="G260" s="1">
        <v>16.7431502715751</v>
      </c>
      <c r="H260" s="1">
        <v>30.479196050775698</v>
      </c>
      <c r="I260" s="1">
        <v>46.896268057784901</v>
      </c>
      <c r="J260" s="1">
        <v>30.7560778600247</v>
      </c>
      <c r="K260" s="1">
        <v>39.167219908928203</v>
      </c>
      <c r="L260" s="1">
        <v>19.1746252511204</v>
      </c>
      <c r="M260" s="1">
        <v>30.960201089233301</v>
      </c>
      <c r="N260" s="1">
        <v>49.222483537159</v>
      </c>
      <c r="O260" s="1">
        <v>33.270307029849</v>
      </c>
    </row>
    <row r="261" spans="1:15" x14ac:dyDescent="0.25">
      <c r="A261" t="s">
        <v>146</v>
      </c>
      <c r="B261" t="s">
        <v>52</v>
      </c>
      <c r="C261" t="s">
        <v>71</v>
      </c>
      <c r="D261">
        <v>36</v>
      </c>
      <c r="E261" s="36">
        <v>7.9000000000000001E-2</v>
      </c>
      <c r="F261" s="1">
        <v>40.604977147219202</v>
      </c>
      <c r="H261" s="1">
        <v>34.358684553725098</v>
      </c>
      <c r="J261" s="1">
        <v>36.863396105666098</v>
      </c>
      <c r="K261" s="1">
        <v>67.338379493123597</v>
      </c>
      <c r="M261" s="1">
        <v>41.5175490680544</v>
      </c>
      <c r="O261" s="1">
        <v>42.375517507497001</v>
      </c>
    </row>
    <row r="262" spans="1:15" x14ac:dyDescent="0.25">
      <c r="A262" t="s">
        <v>146</v>
      </c>
      <c r="B262" t="s">
        <v>52</v>
      </c>
      <c r="C262" t="s">
        <v>72</v>
      </c>
      <c r="D262">
        <v>13</v>
      </c>
      <c r="E262" s="36">
        <v>2.9000000000000001E-2</v>
      </c>
      <c r="F262" s="1">
        <v>49.660692149287698</v>
      </c>
      <c r="J262" s="1">
        <v>53.043257366816697</v>
      </c>
      <c r="K262" s="1">
        <v>53.682910536826</v>
      </c>
      <c r="O262" s="1">
        <v>54.4350558861954</v>
      </c>
    </row>
    <row r="263" spans="1:15" x14ac:dyDescent="0.25">
      <c r="A263" t="s">
        <v>146</v>
      </c>
      <c r="B263" t="s">
        <v>53</v>
      </c>
      <c r="C263" t="s">
        <v>66</v>
      </c>
      <c r="D263">
        <v>916</v>
      </c>
      <c r="E263" s="36">
        <v>0.17499999999999999</v>
      </c>
      <c r="F263" s="1">
        <v>35.362070450488403</v>
      </c>
      <c r="G263" s="1">
        <v>14.658653846153801</v>
      </c>
      <c r="H263" s="1">
        <v>23.851144595769298</v>
      </c>
      <c r="I263" s="1">
        <v>41.820959803117297</v>
      </c>
      <c r="J263" s="1">
        <v>33.936838208071102</v>
      </c>
      <c r="K263" s="1">
        <v>37.4244490313298</v>
      </c>
      <c r="L263" s="1">
        <v>15.145087585681599</v>
      </c>
      <c r="M263" s="1">
        <v>24.676182341305498</v>
      </c>
      <c r="N263" s="1">
        <v>44.187814070351799</v>
      </c>
      <c r="O263" s="1">
        <v>35.749874334924101</v>
      </c>
    </row>
    <row r="264" spans="1:15" x14ac:dyDescent="0.25">
      <c r="A264" t="s">
        <v>146</v>
      </c>
      <c r="B264" t="s">
        <v>53</v>
      </c>
      <c r="C264" t="s">
        <v>67</v>
      </c>
      <c r="D264">
        <v>2026</v>
      </c>
      <c r="E264" s="36">
        <v>0.38700000000000001</v>
      </c>
      <c r="F264" s="1">
        <v>30.1736885954538</v>
      </c>
      <c r="G264" s="1">
        <v>11.882300732936301</v>
      </c>
      <c r="H264" s="1">
        <v>20.524132730015101</v>
      </c>
      <c r="I264" s="1">
        <v>34.5945767195767</v>
      </c>
      <c r="J264" s="1">
        <v>27.1279108913748</v>
      </c>
      <c r="K264" s="1">
        <v>31.736448065271301</v>
      </c>
      <c r="L264" s="1">
        <v>12.1175394144144</v>
      </c>
      <c r="M264" s="1">
        <v>21.392380952381</v>
      </c>
      <c r="N264" s="1">
        <v>36.485588235294102</v>
      </c>
      <c r="O264" s="1">
        <v>28.532829931461599</v>
      </c>
    </row>
    <row r="265" spans="1:15" x14ac:dyDescent="0.25">
      <c r="A265" t="s">
        <v>146</v>
      </c>
      <c r="B265" t="s">
        <v>53</v>
      </c>
      <c r="C265" t="s">
        <v>68</v>
      </c>
      <c r="D265">
        <v>690</v>
      </c>
      <c r="E265" s="36">
        <v>0.13200000000000001</v>
      </c>
      <c r="F265" s="1">
        <v>33.262414263639798</v>
      </c>
      <c r="G265" s="1">
        <v>12.5021929824561</v>
      </c>
      <c r="H265" s="1">
        <v>21.3333333333333</v>
      </c>
      <c r="I265" s="1">
        <v>37.501135135135101</v>
      </c>
      <c r="J265" s="1">
        <v>41.355752621126001</v>
      </c>
      <c r="K265" s="1">
        <v>34.557637086761702</v>
      </c>
      <c r="L265" s="1">
        <v>12.7112548355899</v>
      </c>
      <c r="M265" s="1">
        <v>22.274650621117999</v>
      </c>
      <c r="N265" s="1">
        <v>39.5490566037736</v>
      </c>
      <c r="O265" s="1">
        <v>42.213016274963699</v>
      </c>
    </row>
    <row r="266" spans="1:15" x14ac:dyDescent="0.25">
      <c r="A266" t="s">
        <v>146</v>
      </c>
      <c r="B266" t="s">
        <v>53</v>
      </c>
      <c r="C266" t="s">
        <v>70</v>
      </c>
      <c r="D266">
        <v>954</v>
      </c>
      <c r="E266" s="36">
        <v>0.182</v>
      </c>
      <c r="F266" s="1">
        <v>32.441869969838599</v>
      </c>
      <c r="G266" s="1">
        <v>14.1511178861789</v>
      </c>
      <c r="H266" s="1">
        <v>22.414442700157</v>
      </c>
      <c r="I266" s="1">
        <v>40.2689966599279</v>
      </c>
      <c r="J266" s="1">
        <v>37.046074462879801</v>
      </c>
      <c r="K266" s="1">
        <v>34.253144539530503</v>
      </c>
      <c r="L266" s="1">
        <v>14.719277673545999</v>
      </c>
      <c r="M266" s="1">
        <v>23.6185125735688</v>
      </c>
      <c r="N266" s="1">
        <v>41.037568306010897</v>
      </c>
      <c r="O266" s="1">
        <v>38.484163643823003</v>
      </c>
    </row>
    <row r="267" spans="1:15" x14ac:dyDescent="0.25">
      <c r="A267" t="s">
        <v>146</v>
      </c>
      <c r="B267" t="s">
        <v>53</v>
      </c>
      <c r="C267" t="s">
        <v>71</v>
      </c>
      <c r="D267">
        <v>201</v>
      </c>
      <c r="E267" s="36">
        <v>3.7999999999999999E-2</v>
      </c>
      <c r="F267" s="1">
        <v>43.260442676245901</v>
      </c>
      <c r="G267" s="1">
        <v>20.6904761904762</v>
      </c>
      <c r="H267" s="1">
        <v>31.314285714285699</v>
      </c>
      <c r="I267" s="1">
        <v>53.755102040816297</v>
      </c>
      <c r="J267" s="1">
        <v>44.300866014686001</v>
      </c>
      <c r="K267" s="1">
        <v>46.708165030104198</v>
      </c>
      <c r="L267" s="1">
        <v>21.8380952380952</v>
      </c>
      <c r="M267" s="1">
        <v>33.672897196261701</v>
      </c>
      <c r="N267" s="1">
        <v>61.858015377994803</v>
      </c>
      <c r="O267" s="1">
        <v>47.720193229277903</v>
      </c>
    </row>
    <row r="268" spans="1:15" x14ac:dyDescent="0.25">
      <c r="A268" t="s">
        <v>146</v>
      </c>
      <c r="B268" t="s">
        <v>53</v>
      </c>
      <c r="C268" t="s">
        <v>72</v>
      </c>
      <c r="D268">
        <v>454</v>
      </c>
      <c r="E268" s="36">
        <v>8.6999999999999994E-2</v>
      </c>
      <c r="F268" s="1">
        <v>47.651160165841802</v>
      </c>
      <c r="G268" s="1">
        <v>17.7256040347173</v>
      </c>
      <c r="H268" s="1">
        <v>33.133333333333297</v>
      </c>
      <c r="I268" s="1">
        <v>70.715643274853804</v>
      </c>
      <c r="J268" s="1">
        <v>56.045854221598603</v>
      </c>
      <c r="K268" s="1">
        <v>51.945799763757798</v>
      </c>
      <c r="L268" s="1">
        <v>19.5502412826899</v>
      </c>
      <c r="M268" s="1">
        <v>35.269565217391303</v>
      </c>
      <c r="N268" s="1">
        <v>72.549911334417004</v>
      </c>
      <c r="O268" s="1">
        <v>60.539925177086197</v>
      </c>
    </row>
    <row r="269" spans="1:15" x14ac:dyDescent="0.25">
      <c r="A269" t="s">
        <v>146</v>
      </c>
      <c r="B269" t="s">
        <v>54</v>
      </c>
      <c r="C269" t="s">
        <v>66</v>
      </c>
      <c r="D269">
        <v>6546</v>
      </c>
      <c r="E269" s="36">
        <v>0.307</v>
      </c>
      <c r="F269" s="1">
        <v>85.070321697207802</v>
      </c>
      <c r="G269" s="1">
        <v>26.940168455602901</v>
      </c>
      <c r="H269" s="1">
        <v>54.792696025778703</v>
      </c>
      <c r="I269" s="1">
        <v>105.38011988012001</v>
      </c>
      <c r="J269" s="1">
        <v>74.787083083849495</v>
      </c>
      <c r="K269" s="1">
        <v>85.830228164458404</v>
      </c>
      <c r="L269" s="1">
        <v>27.490337292473299</v>
      </c>
      <c r="M269" s="1">
        <v>55.561887345450998</v>
      </c>
      <c r="N269" s="1">
        <v>106.00192307692301</v>
      </c>
      <c r="O269" s="1">
        <v>75.534716132245805</v>
      </c>
    </row>
    <row r="270" spans="1:15" x14ac:dyDescent="0.25">
      <c r="A270" t="s">
        <v>146</v>
      </c>
      <c r="B270" t="s">
        <v>54</v>
      </c>
      <c r="C270" t="s">
        <v>67</v>
      </c>
      <c r="D270">
        <v>5592</v>
      </c>
      <c r="E270" s="36">
        <v>0.26200000000000001</v>
      </c>
      <c r="F270" s="1">
        <v>92.366218498521505</v>
      </c>
      <c r="G270" s="1">
        <v>23.905307017543901</v>
      </c>
      <c r="H270" s="1">
        <v>50.204744350536501</v>
      </c>
      <c r="I270" s="1">
        <v>115.44419045953801</v>
      </c>
      <c r="J270" s="1">
        <v>82.803820938146202</v>
      </c>
      <c r="K270" s="1">
        <v>93.814886858860305</v>
      </c>
      <c r="L270" s="1">
        <v>24.975396455223901</v>
      </c>
      <c r="M270" s="1">
        <v>51.7843406593407</v>
      </c>
      <c r="N270" s="1">
        <v>116.795411972309</v>
      </c>
      <c r="O270" s="1">
        <v>84.140718638666598</v>
      </c>
    </row>
    <row r="271" spans="1:15" x14ac:dyDescent="0.25">
      <c r="A271" t="s">
        <v>146</v>
      </c>
      <c r="B271" t="s">
        <v>54</v>
      </c>
      <c r="C271" t="s">
        <v>68</v>
      </c>
      <c r="D271">
        <v>4124</v>
      </c>
      <c r="E271" s="36">
        <v>0.193</v>
      </c>
      <c r="F271" s="1">
        <v>93.777975540927699</v>
      </c>
      <c r="G271" s="1">
        <v>23.713723776223802</v>
      </c>
      <c r="H271" s="1">
        <v>47.258343056355997</v>
      </c>
      <c r="I271" s="1">
        <v>116.929972011454</v>
      </c>
      <c r="J271" s="1">
        <v>71.969509888882001</v>
      </c>
      <c r="K271" s="1">
        <v>95.235307649953995</v>
      </c>
      <c r="L271" s="1">
        <v>24.836497758427502</v>
      </c>
      <c r="M271" s="1">
        <v>48.797599231754198</v>
      </c>
      <c r="N271" s="1">
        <v>118.305951011014</v>
      </c>
      <c r="O271" s="1">
        <v>73.627998457238803</v>
      </c>
    </row>
    <row r="272" spans="1:15" x14ac:dyDescent="0.25">
      <c r="A272" t="s">
        <v>146</v>
      </c>
      <c r="B272" t="s">
        <v>54</v>
      </c>
      <c r="C272" t="s">
        <v>70</v>
      </c>
      <c r="D272">
        <v>3860</v>
      </c>
      <c r="E272" s="36">
        <v>0.18099999999999999</v>
      </c>
      <c r="F272" s="1">
        <v>84.156653167920595</v>
      </c>
      <c r="G272" s="1">
        <v>23.266626842486001</v>
      </c>
      <c r="H272" s="1">
        <v>43.604044349270097</v>
      </c>
      <c r="I272" s="1">
        <v>95.730036087720904</v>
      </c>
      <c r="J272" s="1">
        <v>64.128044722790506</v>
      </c>
      <c r="K272" s="1">
        <v>86.610117460155095</v>
      </c>
      <c r="L272" s="1">
        <v>24.6999569002672</v>
      </c>
      <c r="M272" s="1">
        <v>45.225589944690803</v>
      </c>
      <c r="N272" s="1">
        <v>98.869048455056202</v>
      </c>
      <c r="O272" s="1">
        <v>66.336816015345406</v>
      </c>
    </row>
    <row r="273" spans="1:15" x14ac:dyDescent="0.25">
      <c r="A273" t="s">
        <v>146</v>
      </c>
      <c r="B273" t="s">
        <v>54</v>
      </c>
      <c r="C273" t="s">
        <v>71</v>
      </c>
      <c r="D273">
        <v>609</v>
      </c>
      <c r="E273" s="36">
        <v>2.9000000000000001E-2</v>
      </c>
      <c r="F273" s="1">
        <v>117.679072203346</v>
      </c>
      <c r="G273" s="1">
        <v>31.324074074074101</v>
      </c>
      <c r="H273" s="1">
        <v>66.220101781170499</v>
      </c>
      <c r="I273" s="1">
        <v>181.72048009466701</v>
      </c>
      <c r="J273" s="1">
        <v>73.109647824061199</v>
      </c>
      <c r="K273" s="1">
        <v>121.174305314888</v>
      </c>
      <c r="L273" s="1">
        <v>32.902006172839499</v>
      </c>
      <c r="M273" s="1">
        <v>71.108329242349896</v>
      </c>
      <c r="N273" s="1">
        <v>185.35121328224801</v>
      </c>
      <c r="O273" s="1">
        <v>75.600187246164694</v>
      </c>
    </row>
    <row r="274" spans="1:15" x14ac:dyDescent="0.25">
      <c r="A274" t="s">
        <v>146</v>
      </c>
      <c r="B274" t="s">
        <v>54</v>
      </c>
      <c r="C274" t="s">
        <v>72</v>
      </c>
      <c r="D274">
        <v>597</v>
      </c>
      <c r="E274" s="36">
        <v>2.8000000000000001E-2</v>
      </c>
      <c r="F274" s="1">
        <v>129.529489710592</v>
      </c>
      <c r="G274" s="1">
        <v>41.230075187969902</v>
      </c>
      <c r="H274" s="1">
        <v>101</v>
      </c>
      <c r="I274" s="1">
        <v>184.58720930232599</v>
      </c>
      <c r="J274" s="1">
        <v>100.760354387734</v>
      </c>
      <c r="K274" s="1">
        <v>136.26558455236699</v>
      </c>
      <c r="L274" s="1">
        <v>44.12</v>
      </c>
      <c r="M274" s="1">
        <v>106.08835554642</v>
      </c>
      <c r="N274" s="1">
        <v>203.763713080169</v>
      </c>
      <c r="O274" s="1">
        <v>108.41026071488599</v>
      </c>
    </row>
    <row r="275" spans="1:15" x14ac:dyDescent="0.25">
      <c r="A275" t="s">
        <v>146</v>
      </c>
      <c r="B275" t="s">
        <v>55</v>
      </c>
      <c r="C275" t="s">
        <v>66</v>
      </c>
      <c r="D275">
        <v>6875</v>
      </c>
      <c r="E275" s="36">
        <v>0.497</v>
      </c>
      <c r="F275" s="1">
        <v>47.6781006164247</v>
      </c>
      <c r="G275" s="1">
        <v>16.795294313269</v>
      </c>
      <c r="H275" s="1">
        <v>28.811224489795901</v>
      </c>
      <c r="I275" s="1">
        <v>55.342478474784699</v>
      </c>
      <c r="J275" s="1">
        <v>47.353420593636699</v>
      </c>
      <c r="K275" s="1">
        <v>49.975151468390898</v>
      </c>
      <c r="L275" s="1">
        <v>18.3010232587839</v>
      </c>
      <c r="M275" s="1">
        <v>30.876262626262601</v>
      </c>
      <c r="N275" s="1">
        <v>58.421606096108398</v>
      </c>
      <c r="O275" s="1">
        <v>49.352648018774801</v>
      </c>
    </row>
    <row r="276" spans="1:15" x14ac:dyDescent="0.25">
      <c r="A276" t="s">
        <v>146</v>
      </c>
      <c r="B276" t="s">
        <v>55</v>
      </c>
      <c r="C276" t="s">
        <v>67</v>
      </c>
      <c r="D276">
        <v>3491</v>
      </c>
      <c r="E276" s="36">
        <v>0.253</v>
      </c>
      <c r="F276" s="1">
        <v>43.538386660096798</v>
      </c>
      <c r="G276" s="1">
        <v>16.393251234127899</v>
      </c>
      <c r="H276" s="1">
        <v>26.7465753424658</v>
      </c>
      <c r="I276" s="1">
        <v>50.372243335460098</v>
      </c>
      <c r="J276" s="1">
        <v>44.254564724909002</v>
      </c>
      <c r="K276" s="1">
        <v>47.147805578164402</v>
      </c>
      <c r="L276" s="1">
        <v>18.2608194054805</v>
      </c>
      <c r="M276" s="1">
        <v>30.0830039525692</v>
      </c>
      <c r="N276" s="1">
        <v>54.8873626373626</v>
      </c>
      <c r="O276" s="1">
        <v>46.785807644872101</v>
      </c>
    </row>
    <row r="277" spans="1:15" x14ac:dyDescent="0.25">
      <c r="A277" t="s">
        <v>146</v>
      </c>
      <c r="B277" t="s">
        <v>55</v>
      </c>
      <c r="C277" t="s">
        <v>68</v>
      </c>
      <c r="D277">
        <v>1528</v>
      </c>
      <c r="E277" s="36">
        <v>0.111</v>
      </c>
      <c r="F277" s="1">
        <v>42.5535513133823</v>
      </c>
      <c r="G277" s="1">
        <v>16.054394007155601</v>
      </c>
      <c r="H277" s="1">
        <v>26.3816393128633</v>
      </c>
      <c r="I277" s="1">
        <v>46.481993054373802</v>
      </c>
      <c r="J277" s="1">
        <v>42.384349866594</v>
      </c>
      <c r="K277" s="1">
        <v>46.405756040420798</v>
      </c>
      <c r="L277" s="1">
        <v>18.328315693893899</v>
      </c>
      <c r="M277" s="1">
        <v>29.271060304185799</v>
      </c>
      <c r="N277" s="1">
        <v>51.507896300698299</v>
      </c>
      <c r="O277" s="1">
        <v>44.548688963843297</v>
      </c>
    </row>
    <row r="278" spans="1:15" x14ac:dyDescent="0.25">
      <c r="A278" t="s">
        <v>146</v>
      </c>
      <c r="B278" t="s">
        <v>55</v>
      </c>
      <c r="C278" t="s">
        <v>70</v>
      </c>
      <c r="D278">
        <v>1416</v>
      </c>
      <c r="E278" s="36">
        <v>0.10199999999999999</v>
      </c>
      <c r="F278" s="1">
        <v>38.603741973154499</v>
      </c>
      <c r="G278" s="1">
        <v>16.392243934454001</v>
      </c>
      <c r="H278" s="1">
        <v>25.7366267436451</v>
      </c>
      <c r="I278" s="1">
        <v>42.492093768200299</v>
      </c>
      <c r="J278" s="1">
        <v>43.412296927387899</v>
      </c>
      <c r="K278" s="1">
        <v>42.436707629530702</v>
      </c>
      <c r="L278" s="1">
        <v>18.366536312849199</v>
      </c>
      <c r="M278" s="1">
        <v>28.297564102564099</v>
      </c>
      <c r="N278" s="1">
        <v>47.583834114496099</v>
      </c>
      <c r="O278" s="1">
        <v>46.542460621285301</v>
      </c>
    </row>
    <row r="279" spans="1:15" x14ac:dyDescent="0.25">
      <c r="A279" t="s">
        <v>146</v>
      </c>
      <c r="B279" t="s">
        <v>55</v>
      </c>
      <c r="C279" t="s">
        <v>71</v>
      </c>
      <c r="D279">
        <v>264</v>
      </c>
      <c r="E279" s="36">
        <v>1.9E-2</v>
      </c>
      <c r="F279" s="1">
        <v>50.1054000779557</v>
      </c>
      <c r="G279" s="1">
        <v>17.832636327713399</v>
      </c>
      <c r="H279" s="1">
        <v>31.5548244269348</v>
      </c>
      <c r="I279" s="1">
        <v>60.042600761910201</v>
      </c>
      <c r="J279" s="1">
        <v>55.469370698698498</v>
      </c>
      <c r="K279" s="1">
        <v>55.277684745200801</v>
      </c>
      <c r="L279" s="1">
        <v>20.4450684092301</v>
      </c>
      <c r="M279" s="1">
        <v>35.075241185995601</v>
      </c>
      <c r="N279" s="1">
        <v>69.362647221726306</v>
      </c>
      <c r="O279" s="1">
        <v>59.443744154281397</v>
      </c>
    </row>
    <row r="280" spans="1:15" x14ac:dyDescent="0.25">
      <c r="A280" t="s">
        <v>146</v>
      </c>
      <c r="B280" t="s">
        <v>55</v>
      </c>
      <c r="C280" t="s">
        <v>72</v>
      </c>
      <c r="D280">
        <v>246</v>
      </c>
      <c r="E280" s="36">
        <v>1.7999999999999999E-2</v>
      </c>
      <c r="F280" s="1">
        <v>52.507136739011102</v>
      </c>
      <c r="G280" s="1">
        <v>18.3938911636508</v>
      </c>
      <c r="H280" s="1">
        <v>31.329800944669401</v>
      </c>
      <c r="I280" s="1">
        <v>62.633548448406899</v>
      </c>
      <c r="J280" s="1">
        <v>61.533034398203597</v>
      </c>
      <c r="K280" s="1">
        <v>62.343874802995899</v>
      </c>
      <c r="L280" s="1">
        <v>21.659663228155299</v>
      </c>
      <c r="M280" s="1">
        <v>38.354245200020699</v>
      </c>
      <c r="N280" s="1">
        <v>76.402901785714306</v>
      </c>
      <c r="O280" s="1">
        <v>68.498329967093596</v>
      </c>
    </row>
    <row r="281" spans="1:15" x14ac:dyDescent="0.25">
      <c r="A281" t="s">
        <v>146</v>
      </c>
      <c r="B281" t="s">
        <v>56</v>
      </c>
      <c r="C281" t="s">
        <v>66</v>
      </c>
      <c r="D281">
        <v>7469</v>
      </c>
      <c r="E281" s="36">
        <v>0.67700000000000005</v>
      </c>
      <c r="F281" s="1">
        <v>99.175099693865903</v>
      </c>
      <c r="G281" s="1">
        <v>35.518151815181497</v>
      </c>
      <c r="H281" s="1">
        <v>79.084183673469397</v>
      </c>
      <c r="I281" s="1">
        <v>139.09905660377399</v>
      </c>
      <c r="J281" s="1">
        <v>81.219949084683606</v>
      </c>
      <c r="K281" s="1">
        <v>100.305105401411</v>
      </c>
      <c r="L281" s="1">
        <v>36.858024691357997</v>
      </c>
      <c r="M281" s="1">
        <v>79.696335078534005</v>
      </c>
      <c r="N281" s="1">
        <v>139.76573426573401</v>
      </c>
      <c r="O281" s="1">
        <v>82.700492614204805</v>
      </c>
    </row>
    <row r="282" spans="1:15" x14ac:dyDescent="0.25">
      <c r="A282" t="s">
        <v>146</v>
      </c>
      <c r="B282" t="s">
        <v>56</v>
      </c>
      <c r="C282" t="s">
        <v>67</v>
      </c>
      <c r="D282">
        <v>2486</v>
      </c>
      <c r="E282" s="36">
        <v>0.22500000000000001</v>
      </c>
      <c r="F282" s="1">
        <v>96.178490741550704</v>
      </c>
      <c r="G282" s="1">
        <v>31.817802882742502</v>
      </c>
      <c r="H282" s="1">
        <v>75.629397734048894</v>
      </c>
      <c r="I282" s="1">
        <v>135.042982828069</v>
      </c>
      <c r="J282" s="1">
        <v>78.197410894770499</v>
      </c>
      <c r="K282" s="1">
        <v>97.638696355965095</v>
      </c>
      <c r="L282" s="1">
        <v>33.6132450137261</v>
      </c>
      <c r="M282" s="1">
        <v>77.071052631578993</v>
      </c>
      <c r="N282" s="1">
        <v>136.71690163239299</v>
      </c>
      <c r="O282" s="1">
        <v>79.287750655356007</v>
      </c>
    </row>
    <row r="283" spans="1:15" x14ac:dyDescent="0.25">
      <c r="A283" t="s">
        <v>146</v>
      </c>
      <c r="B283" t="s">
        <v>56</v>
      </c>
      <c r="C283" t="s">
        <v>68</v>
      </c>
      <c r="D283">
        <v>600</v>
      </c>
      <c r="E283" s="36">
        <v>5.3999999999999999E-2</v>
      </c>
      <c r="F283" s="1">
        <v>90.517098983767696</v>
      </c>
      <c r="G283" s="1">
        <v>27.228841078962802</v>
      </c>
      <c r="H283" s="1">
        <v>66.713826589013706</v>
      </c>
      <c r="I283" s="1">
        <v>130.30236734378599</v>
      </c>
      <c r="J283" s="1">
        <v>77.458242691453094</v>
      </c>
      <c r="K283" s="1">
        <v>92.992560667687997</v>
      </c>
      <c r="L283" s="1">
        <v>28.885458907539899</v>
      </c>
      <c r="M283" s="1">
        <v>68.571184995737397</v>
      </c>
      <c r="N283" s="1">
        <v>131.25386439070601</v>
      </c>
      <c r="O283" s="1">
        <v>79.241052577893299</v>
      </c>
    </row>
    <row r="284" spans="1:15" x14ac:dyDescent="0.25">
      <c r="A284" t="s">
        <v>146</v>
      </c>
      <c r="B284" t="s">
        <v>56</v>
      </c>
      <c r="C284" t="s">
        <v>70</v>
      </c>
      <c r="D284">
        <v>349</v>
      </c>
      <c r="E284" s="36">
        <v>3.2000000000000001E-2</v>
      </c>
      <c r="F284" s="1">
        <v>86.464133633580303</v>
      </c>
      <c r="G284" s="1">
        <v>25.528438469493299</v>
      </c>
      <c r="H284" s="1">
        <v>58.822371828068398</v>
      </c>
      <c r="I284" s="1">
        <v>119.444444444444</v>
      </c>
      <c r="J284" s="1">
        <v>73.073797239222301</v>
      </c>
      <c r="K284" s="1">
        <v>88.974432434582894</v>
      </c>
      <c r="L284" s="1">
        <v>27.512987012987001</v>
      </c>
      <c r="M284" s="1">
        <v>60.990322580645199</v>
      </c>
      <c r="N284" s="1">
        <v>119.748633879781</v>
      </c>
      <c r="O284" s="1">
        <v>74.578734798727496</v>
      </c>
    </row>
    <row r="285" spans="1:15" x14ac:dyDescent="0.25">
      <c r="A285" t="s">
        <v>146</v>
      </c>
      <c r="B285" t="s">
        <v>56</v>
      </c>
      <c r="C285" t="s">
        <v>71</v>
      </c>
      <c r="D285">
        <v>61</v>
      </c>
      <c r="E285" s="36">
        <v>6.0000000000000001E-3</v>
      </c>
      <c r="F285" s="1">
        <v>71.584580457047295</v>
      </c>
      <c r="G285" s="1">
        <v>32.007677543186198</v>
      </c>
      <c r="H285" s="1">
        <v>44.348717948717898</v>
      </c>
      <c r="I285" s="1">
        <v>91.466153846153802</v>
      </c>
      <c r="J285" s="1">
        <v>62.906824632852</v>
      </c>
      <c r="K285" s="1">
        <v>75.332796543882296</v>
      </c>
      <c r="L285" s="1">
        <v>32.007677543186198</v>
      </c>
      <c r="M285" s="1">
        <v>50.030797101449302</v>
      </c>
      <c r="N285" s="1">
        <v>91.5983200164452</v>
      </c>
      <c r="O285" s="1">
        <v>66.482643011200196</v>
      </c>
    </row>
    <row r="286" spans="1:15" x14ac:dyDescent="0.25">
      <c r="A286" t="s">
        <v>146</v>
      </c>
      <c r="B286" t="s">
        <v>56</v>
      </c>
      <c r="C286" t="s">
        <v>72</v>
      </c>
      <c r="D286">
        <v>70</v>
      </c>
      <c r="E286" s="36">
        <v>6.0000000000000001E-3</v>
      </c>
      <c r="F286" s="1">
        <v>82.769847058581902</v>
      </c>
      <c r="G286" s="1">
        <v>23.441662280144499</v>
      </c>
      <c r="H286" s="1">
        <v>45.5594713045408</v>
      </c>
      <c r="I286" s="1">
        <v>125.55049887267</v>
      </c>
      <c r="J286" s="1">
        <v>86.799548495443702</v>
      </c>
      <c r="K286" s="1">
        <v>88.480618497319</v>
      </c>
      <c r="L286" s="1">
        <v>27.8524156312962</v>
      </c>
      <c r="M286" s="1">
        <v>52.690943632602298</v>
      </c>
      <c r="N286" s="1">
        <v>134.65059779276501</v>
      </c>
      <c r="O286" s="1">
        <v>92.597743679161397</v>
      </c>
    </row>
    <row r="287" spans="1:15" x14ac:dyDescent="0.25">
      <c r="A287" t="s">
        <v>146</v>
      </c>
      <c r="B287" t="s">
        <v>57</v>
      </c>
      <c r="C287" t="s">
        <v>66</v>
      </c>
      <c r="D287">
        <v>19661</v>
      </c>
      <c r="E287" s="36">
        <v>0.621</v>
      </c>
      <c r="F287" s="1">
        <v>49.9745186136429</v>
      </c>
      <c r="G287" s="1">
        <v>19.697211155378501</v>
      </c>
      <c r="H287" s="1">
        <v>33.324324324324301</v>
      </c>
      <c r="I287" s="1">
        <v>59.378176382660698</v>
      </c>
      <c r="J287" s="1">
        <v>47.366438244978902</v>
      </c>
      <c r="K287" s="1">
        <v>50.947704215652898</v>
      </c>
      <c r="L287" s="1">
        <v>20.457142857142902</v>
      </c>
      <c r="M287" s="1">
        <v>34.331578947368399</v>
      </c>
      <c r="N287" s="1">
        <v>60.603064066852397</v>
      </c>
      <c r="O287" s="1">
        <v>48.308192807961397</v>
      </c>
    </row>
    <row r="288" spans="1:15" x14ac:dyDescent="0.25">
      <c r="A288" t="s">
        <v>146</v>
      </c>
      <c r="B288" t="s">
        <v>57</v>
      </c>
      <c r="C288" t="s">
        <v>67</v>
      </c>
      <c r="D288">
        <v>8398</v>
      </c>
      <c r="E288" s="36">
        <v>0.26500000000000001</v>
      </c>
      <c r="F288" s="1">
        <v>53.696161502362699</v>
      </c>
      <c r="G288" s="1">
        <v>20.8205032550655</v>
      </c>
      <c r="H288" s="1">
        <v>34.698700791792099</v>
      </c>
      <c r="I288" s="1">
        <v>63.224342105263197</v>
      </c>
      <c r="J288" s="1">
        <v>50.701971724017099</v>
      </c>
      <c r="K288" s="1">
        <v>55.5153091074489</v>
      </c>
      <c r="L288" s="1">
        <v>22.482881422032499</v>
      </c>
      <c r="M288" s="1">
        <v>36.465003660115997</v>
      </c>
      <c r="N288" s="1">
        <v>65.809623015873001</v>
      </c>
      <c r="O288" s="1">
        <v>52.256977649336399</v>
      </c>
    </row>
    <row r="289" spans="1:15" x14ac:dyDescent="0.25">
      <c r="A289" t="s">
        <v>146</v>
      </c>
      <c r="B289" t="s">
        <v>57</v>
      </c>
      <c r="C289" t="s">
        <v>68</v>
      </c>
      <c r="D289">
        <v>2046</v>
      </c>
      <c r="E289" s="36">
        <v>6.5000000000000002E-2</v>
      </c>
      <c r="F289" s="1">
        <v>50.964799562556102</v>
      </c>
      <c r="G289" s="1">
        <v>21.219089053604002</v>
      </c>
      <c r="H289" s="1">
        <v>33.893151282216898</v>
      </c>
      <c r="I289" s="1">
        <v>58.1299742298933</v>
      </c>
      <c r="J289" s="1">
        <v>54.6961216727967</v>
      </c>
      <c r="K289" s="1">
        <v>53.359420655833098</v>
      </c>
      <c r="L289" s="1">
        <v>23.476938778573199</v>
      </c>
      <c r="M289" s="1">
        <v>36.8518924342765</v>
      </c>
      <c r="N289" s="1">
        <v>60.460454394876301</v>
      </c>
      <c r="O289" s="1">
        <v>56.758791766810198</v>
      </c>
    </row>
    <row r="290" spans="1:15" x14ac:dyDescent="0.25">
      <c r="A290" t="s">
        <v>146</v>
      </c>
      <c r="B290" t="s">
        <v>57</v>
      </c>
      <c r="C290" t="s">
        <v>70</v>
      </c>
      <c r="D290">
        <v>1184</v>
      </c>
      <c r="E290" s="36">
        <v>3.6999999999999998E-2</v>
      </c>
      <c r="F290" s="1">
        <v>45.732698355107303</v>
      </c>
      <c r="G290" s="1">
        <v>19.5249756405113</v>
      </c>
      <c r="H290" s="1">
        <v>29.970200085142601</v>
      </c>
      <c r="I290" s="1">
        <v>48.273838474337602</v>
      </c>
      <c r="J290" s="1">
        <v>49.227540028216403</v>
      </c>
      <c r="K290" s="1">
        <v>48.6583265344266</v>
      </c>
      <c r="L290" s="1">
        <v>21.7067329789867</v>
      </c>
      <c r="M290" s="1">
        <v>32.869018240343401</v>
      </c>
      <c r="N290" s="1">
        <v>51.729021169794798</v>
      </c>
      <c r="O290" s="1">
        <v>51.443191460490198</v>
      </c>
    </row>
    <row r="291" spans="1:15" x14ac:dyDescent="0.25">
      <c r="A291" t="s">
        <v>146</v>
      </c>
      <c r="B291" t="s">
        <v>57</v>
      </c>
      <c r="C291" t="s">
        <v>71</v>
      </c>
      <c r="D291">
        <v>202</v>
      </c>
      <c r="E291" s="36">
        <v>6.0000000000000001E-3</v>
      </c>
      <c r="F291" s="1">
        <v>46.968962430809398</v>
      </c>
      <c r="G291" s="1">
        <v>20.3725806451613</v>
      </c>
      <c r="H291" s="1">
        <v>32.340878345733898</v>
      </c>
      <c r="I291" s="1">
        <v>55.753573770491798</v>
      </c>
      <c r="J291" s="1">
        <v>55.237227011716598</v>
      </c>
      <c r="K291" s="1">
        <v>50.484064998537001</v>
      </c>
      <c r="L291" s="1">
        <v>22.432909147688001</v>
      </c>
      <c r="M291" s="1">
        <v>35.941477088072801</v>
      </c>
      <c r="N291" s="1">
        <v>58.093939393939401</v>
      </c>
      <c r="O291" s="1">
        <v>57.811338853199999</v>
      </c>
    </row>
    <row r="292" spans="1:15" x14ac:dyDescent="0.25">
      <c r="A292" t="s">
        <v>146</v>
      </c>
      <c r="B292" t="s">
        <v>57</v>
      </c>
      <c r="C292" t="s">
        <v>72</v>
      </c>
      <c r="D292">
        <v>150</v>
      </c>
      <c r="E292" s="36">
        <v>5.0000000000000001E-3</v>
      </c>
      <c r="F292" s="1">
        <v>39.255444022497898</v>
      </c>
      <c r="G292" s="1">
        <v>19.561454140652199</v>
      </c>
      <c r="H292" s="1">
        <v>27.557477981029798</v>
      </c>
      <c r="I292" s="1">
        <v>47.668441358024701</v>
      </c>
      <c r="J292" s="1">
        <v>39.544531579765803</v>
      </c>
      <c r="K292" s="1">
        <v>43.836231020758397</v>
      </c>
      <c r="L292" s="1">
        <v>23.989974937343401</v>
      </c>
      <c r="M292" s="1">
        <v>33.543705839942298</v>
      </c>
      <c r="N292" s="1">
        <v>53.510003348982103</v>
      </c>
      <c r="O292" s="1">
        <v>43.979321879699697</v>
      </c>
    </row>
    <row r="293" spans="1:15" x14ac:dyDescent="0.25">
      <c r="A293" t="s">
        <v>146</v>
      </c>
      <c r="B293" t="s">
        <v>58</v>
      </c>
      <c r="C293" t="s">
        <v>66</v>
      </c>
      <c r="D293">
        <v>905</v>
      </c>
      <c r="E293" s="36">
        <v>9.6000000000000002E-2</v>
      </c>
      <c r="F293" s="1">
        <v>37.878634550177402</v>
      </c>
      <c r="G293" s="1">
        <v>22.763534838552999</v>
      </c>
      <c r="H293" s="1">
        <v>30.831045906294399</v>
      </c>
      <c r="I293" s="1">
        <v>44.457590876692798</v>
      </c>
      <c r="J293" s="1">
        <v>36.9873335281004</v>
      </c>
      <c r="K293" s="1">
        <v>38.494392177797003</v>
      </c>
      <c r="L293" s="1">
        <v>23.3067059690494</v>
      </c>
      <c r="M293" s="1">
        <v>31.1785141635489</v>
      </c>
      <c r="N293" s="1">
        <v>45.268996473228597</v>
      </c>
      <c r="O293" s="1">
        <v>37.554289017269397</v>
      </c>
    </row>
    <row r="294" spans="1:15" x14ac:dyDescent="0.25">
      <c r="A294" t="s">
        <v>146</v>
      </c>
      <c r="B294" t="s">
        <v>58</v>
      </c>
      <c r="C294" t="s">
        <v>67</v>
      </c>
      <c r="D294">
        <v>2190</v>
      </c>
      <c r="E294" s="36">
        <v>0.23200000000000001</v>
      </c>
      <c r="F294" s="1">
        <v>41.3031312960414</v>
      </c>
      <c r="G294" s="1">
        <v>26.957195733271199</v>
      </c>
      <c r="H294" s="1">
        <v>35.1858370335435</v>
      </c>
      <c r="I294" s="1">
        <v>47.6073473740366</v>
      </c>
      <c r="J294" s="1">
        <v>40.717475683555499</v>
      </c>
      <c r="K294" s="1">
        <v>42.106950670767702</v>
      </c>
      <c r="L294" s="1">
        <v>27.421745719272899</v>
      </c>
      <c r="M294" s="1">
        <v>35.595969746610102</v>
      </c>
      <c r="N294" s="1">
        <v>48.590756781291802</v>
      </c>
      <c r="O294" s="1">
        <v>41.374320441828701</v>
      </c>
    </row>
    <row r="295" spans="1:15" x14ac:dyDescent="0.25">
      <c r="A295" t="s">
        <v>146</v>
      </c>
      <c r="B295" t="s">
        <v>58</v>
      </c>
      <c r="C295" t="s">
        <v>68</v>
      </c>
      <c r="D295">
        <v>1998</v>
      </c>
      <c r="E295" s="36">
        <v>0.21199999999999999</v>
      </c>
      <c r="F295" s="1">
        <v>41.987295985408899</v>
      </c>
      <c r="G295" s="1">
        <v>26.164787658886699</v>
      </c>
      <c r="H295" s="1">
        <v>33.663944850396497</v>
      </c>
      <c r="I295" s="1">
        <v>49.796558979700798</v>
      </c>
      <c r="J295" s="1">
        <v>47.213647690176799</v>
      </c>
      <c r="K295" s="1">
        <v>42.5067258442661</v>
      </c>
      <c r="L295" s="1">
        <v>26.4837795548885</v>
      </c>
      <c r="M295" s="1">
        <v>34.217625739558201</v>
      </c>
      <c r="N295" s="1">
        <v>50.450892666552797</v>
      </c>
      <c r="O295" s="1">
        <v>47.823327289396602</v>
      </c>
    </row>
    <row r="296" spans="1:15" x14ac:dyDescent="0.25">
      <c r="A296" t="s">
        <v>146</v>
      </c>
      <c r="B296" t="s">
        <v>58</v>
      </c>
      <c r="C296" t="s">
        <v>70</v>
      </c>
      <c r="D296">
        <v>2493</v>
      </c>
      <c r="E296" s="36">
        <v>0.26500000000000001</v>
      </c>
      <c r="F296" s="1">
        <v>39.540633165490597</v>
      </c>
      <c r="G296" s="1">
        <v>26.046620046619999</v>
      </c>
      <c r="H296" s="1">
        <v>32.725608521323601</v>
      </c>
      <c r="I296" s="1">
        <v>45.2067647058823</v>
      </c>
      <c r="J296" s="1">
        <v>41.802307105758501</v>
      </c>
      <c r="K296" s="1">
        <v>40.082192764618199</v>
      </c>
      <c r="L296" s="1">
        <v>26.535682624113502</v>
      </c>
      <c r="M296" s="1">
        <v>33.28125</v>
      </c>
      <c r="N296" s="1">
        <v>45.842768914050403</v>
      </c>
      <c r="O296" s="1">
        <v>42.223100325053302</v>
      </c>
    </row>
    <row r="297" spans="1:15" x14ac:dyDescent="0.25">
      <c r="A297" t="s">
        <v>146</v>
      </c>
      <c r="B297" t="s">
        <v>58</v>
      </c>
      <c r="C297" t="s">
        <v>71</v>
      </c>
      <c r="D297">
        <v>1175</v>
      </c>
      <c r="E297" s="36">
        <v>0.125</v>
      </c>
      <c r="F297" s="1">
        <v>47.484240609222098</v>
      </c>
      <c r="G297" s="1">
        <v>29.588836800055098</v>
      </c>
      <c r="H297" s="1">
        <v>40.1711949578401</v>
      </c>
      <c r="I297" s="1">
        <v>57.796262228083201</v>
      </c>
      <c r="J297" s="1">
        <v>48.337925777912098</v>
      </c>
      <c r="K297" s="1">
        <v>48.131387078084799</v>
      </c>
      <c r="L297" s="1">
        <v>30.129693593349501</v>
      </c>
      <c r="M297" s="1">
        <v>40.9108775137111</v>
      </c>
      <c r="N297" s="1">
        <v>58.902465136501398</v>
      </c>
      <c r="O297" s="1">
        <v>48.834510608212803</v>
      </c>
    </row>
    <row r="298" spans="1:15" x14ac:dyDescent="0.25">
      <c r="A298" t="s">
        <v>146</v>
      </c>
      <c r="B298" t="s">
        <v>58</v>
      </c>
      <c r="C298" t="s">
        <v>72</v>
      </c>
      <c r="D298">
        <v>659</v>
      </c>
      <c r="E298" s="36">
        <v>7.0000000000000007E-2</v>
      </c>
      <c r="F298" s="1">
        <v>49.489318888368302</v>
      </c>
      <c r="G298" s="1">
        <v>30.704938001813002</v>
      </c>
      <c r="H298" s="1">
        <v>42.734306569343097</v>
      </c>
      <c r="I298" s="1">
        <v>60.718901497204598</v>
      </c>
      <c r="J298" s="1">
        <v>49.419834953446397</v>
      </c>
      <c r="K298" s="1">
        <v>51.925238562090399</v>
      </c>
      <c r="L298" s="1">
        <v>32.564265481951097</v>
      </c>
      <c r="M298" s="1">
        <v>45.062265917603</v>
      </c>
      <c r="N298" s="1">
        <v>64.372430201286903</v>
      </c>
      <c r="O298" s="1">
        <v>51.065231869933697</v>
      </c>
    </row>
    <row r="299" spans="1:15" x14ac:dyDescent="0.25">
      <c r="A299" t="s">
        <v>146</v>
      </c>
      <c r="B299" t="s">
        <v>59</v>
      </c>
      <c r="C299" t="s">
        <v>66</v>
      </c>
      <c r="D299">
        <v>531</v>
      </c>
      <c r="E299" s="36">
        <v>0.121</v>
      </c>
      <c r="F299" s="1">
        <v>50.289142924932499</v>
      </c>
      <c r="G299" s="1">
        <v>27.389595737969799</v>
      </c>
      <c r="H299" s="1">
        <v>39.863247863247899</v>
      </c>
      <c r="I299" s="1">
        <v>61.429423579994101</v>
      </c>
      <c r="J299" s="1">
        <v>50.4910018832392</v>
      </c>
      <c r="K299" s="1">
        <v>50.798224347851303</v>
      </c>
      <c r="L299" s="1">
        <v>27.917216083543199</v>
      </c>
      <c r="M299" s="1">
        <v>40.088328075709803</v>
      </c>
      <c r="N299" s="1">
        <v>62.4948314143302</v>
      </c>
      <c r="O299" s="1">
        <v>51.008602759083999</v>
      </c>
    </row>
    <row r="300" spans="1:15" x14ac:dyDescent="0.25">
      <c r="A300" t="s">
        <v>146</v>
      </c>
      <c r="B300" t="s">
        <v>59</v>
      </c>
      <c r="C300" t="s">
        <v>67</v>
      </c>
      <c r="D300">
        <v>858</v>
      </c>
      <c r="E300" s="36">
        <v>0.19600000000000001</v>
      </c>
      <c r="F300" s="1">
        <v>53.104483443664201</v>
      </c>
      <c r="G300" s="1">
        <v>29.511006888314601</v>
      </c>
      <c r="H300" s="1">
        <v>43.095731769100802</v>
      </c>
      <c r="I300" s="1">
        <v>63.330045879093802</v>
      </c>
      <c r="J300" s="1">
        <v>50.753183511873999</v>
      </c>
      <c r="K300" s="1">
        <v>53.587367279992598</v>
      </c>
      <c r="L300" s="1">
        <v>30.090515176834302</v>
      </c>
      <c r="M300" s="1">
        <v>43.331200592112502</v>
      </c>
      <c r="N300" s="1">
        <v>65.2799285988675</v>
      </c>
      <c r="O300" s="1">
        <v>51.159977031746202</v>
      </c>
    </row>
    <row r="301" spans="1:15" x14ac:dyDescent="0.25">
      <c r="A301" t="s">
        <v>146</v>
      </c>
      <c r="B301" t="s">
        <v>59</v>
      </c>
      <c r="C301" t="s">
        <v>68</v>
      </c>
      <c r="D301">
        <v>1185</v>
      </c>
      <c r="E301" s="36">
        <v>0.27100000000000002</v>
      </c>
      <c r="F301" s="1">
        <v>51.926230198551998</v>
      </c>
      <c r="G301" s="1">
        <v>28.2006329113924</v>
      </c>
      <c r="H301" s="1">
        <v>39.160357518401703</v>
      </c>
      <c r="I301" s="1">
        <v>66.1885170402211</v>
      </c>
      <c r="J301" s="1">
        <v>54.368721544105497</v>
      </c>
      <c r="K301" s="1">
        <v>52.290572197936598</v>
      </c>
      <c r="L301" s="1">
        <v>28.326177698270701</v>
      </c>
      <c r="M301" s="1">
        <v>39.448963929393699</v>
      </c>
      <c r="N301" s="1">
        <v>66.672055427251706</v>
      </c>
      <c r="O301" s="1">
        <v>54.822020392191902</v>
      </c>
    </row>
    <row r="302" spans="1:15" x14ac:dyDescent="0.25">
      <c r="A302" t="s">
        <v>146</v>
      </c>
      <c r="B302" t="s">
        <v>59</v>
      </c>
      <c r="C302" t="s">
        <v>70</v>
      </c>
      <c r="D302">
        <v>1031</v>
      </c>
      <c r="E302" s="36">
        <v>0.23599999999999999</v>
      </c>
      <c r="F302" s="1">
        <v>51.847102033643097</v>
      </c>
      <c r="G302" s="1">
        <v>27.621734626046401</v>
      </c>
      <c r="H302" s="1">
        <v>37.169536180381101</v>
      </c>
      <c r="I302" s="1">
        <v>65.356918072106893</v>
      </c>
      <c r="J302" s="1">
        <v>55.056109509961203</v>
      </c>
      <c r="K302" s="1">
        <v>52.315147294665699</v>
      </c>
      <c r="L302" s="1">
        <v>28.012494138870998</v>
      </c>
      <c r="M302" s="1">
        <v>37.476584022038601</v>
      </c>
      <c r="N302" s="1">
        <v>65.356918072106893</v>
      </c>
      <c r="O302" s="1">
        <v>55.470364680400799</v>
      </c>
    </row>
    <row r="303" spans="1:15" x14ac:dyDescent="0.25">
      <c r="A303" t="s">
        <v>146</v>
      </c>
      <c r="B303" t="s">
        <v>59</v>
      </c>
      <c r="C303" t="s">
        <v>71</v>
      </c>
      <c r="D303">
        <v>442</v>
      </c>
      <c r="E303" s="36">
        <v>0.10100000000000001</v>
      </c>
      <c r="F303" s="1">
        <v>55.7647525919458</v>
      </c>
      <c r="G303" s="1">
        <v>31.5329722937871</v>
      </c>
      <c r="H303" s="1">
        <v>43.506977821336498</v>
      </c>
      <c r="I303" s="1">
        <v>72.099285805093203</v>
      </c>
      <c r="J303" s="1">
        <v>59.775232194934297</v>
      </c>
      <c r="K303" s="1">
        <v>56.329313745561301</v>
      </c>
      <c r="L303" s="1">
        <v>31.841245513025601</v>
      </c>
      <c r="M303" s="1">
        <v>43.762418893844099</v>
      </c>
      <c r="N303" s="1">
        <v>72.621790758156493</v>
      </c>
      <c r="O303" s="1">
        <v>60.332375366868497</v>
      </c>
    </row>
    <row r="304" spans="1:15" x14ac:dyDescent="0.25">
      <c r="A304" t="s">
        <v>146</v>
      </c>
      <c r="B304" t="s">
        <v>59</v>
      </c>
      <c r="C304" t="s">
        <v>72</v>
      </c>
      <c r="D304">
        <v>329</v>
      </c>
      <c r="E304" s="36">
        <v>7.4999999999999997E-2</v>
      </c>
      <c r="F304" s="1">
        <v>58.494742566201403</v>
      </c>
      <c r="G304" s="1">
        <v>31.2030787448194</v>
      </c>
      <c r="H304" s="1">
        <v>44.727755102040803</v>
      </c>
      <c r="I304" s="1">
        <v>72.897660818713405</v>
      </c>
      <c r="J304" s="1">
        <v>62.600106845608998</v>
      </c>
      <c r="K304" s="1">
        <v>60.754808249967503</v>
      </c>
      <c r="L304" s="1">
        <v>33.191594561186598</v>
      </c>
      <c r="M304" s="1">
        <v>47.762556185264799</v>
      </c>
      <c r="N304" s="1">
        <v>75.422948632421594</v>
      </c>
      <c r="O304" s="1">
        <v>64.262740572387898</v>
      </c>
    </row>
    <row r="305" spans="1:15" x14ac:dyDescent="0.25">
      <c r="A305" t="s">
        <v>146</v>
      </c>
      <c r="B305" t="s">
        <v>60</v>
      </c>
      <c r="C305" t="s">
        <v>66</v>
      </c>
      <c r="D305">
        <v>217</v>
      </c>
      <c r="E305" s="36">
        <v>0.14000000000000001</v>
      </c>
      <c r="F305" s="1">
        <v>48.291898204524102</v>
      </c>
      <c r="G305" s="1">
        <v>23.044169611307399</v>
      </c>
      <c r="H305" s="1">
        <v>34.725490196078397</v>
      </c>
      <c r="I305" s="1">
        <v>59.917366946778699</v>
      </c>
      <c r="J305" s="1">
        <v>52.0817653645015</v>
      </c>
      <c r="K305" s="1">
        <v>49.494890354590801</v>
      </c>
      <c r="L305" s="1">
        <v>23.72</v>
      </c>
      <c r="M305" s="1">
        <v>35.679518072289198</v>
      </c>
      <c r="N305" s="1">
        <v>59.990363232023697</v>
      </c>
      <c r="O305" s="1">
        <v>52.9680660048882</v>
      </c>
    </row>
    <row r="306" spans="1:15" x14ac:dyDescent="0.25">
      <c r="A306" t="s">
        <v>146</v>
      </c>
      <c r="B306" t="s">
        <v>60</v>
      </c>
      <c r="C306" t="s">
        <v>67</v>
      </c>
      <c r="D306">
        <v>252</v>
      </c>
      <c r="E306" s="36">
        <v>0.16200000000000001</v>
      </c>
      <c r="F306" s="1">
        <v>53.457526012984601</v>
      </c>
      <c r="G306" s="1">
        <v>26.7740241848431</v>
      </c>
      <c r="H306" s="1">
        <v>43.035492498502897</v>
      </c>
      <c r="I306" s="1">
        <v>70.878791730504105</v>
      </c>
      <c r="J306" s="1">
        <v>60.278685000291702</v>
      </c>
      <c r="K306" s="1">
        <v>55.832373011892699</v>
      </c>
      <c r="L306" s="1">
        <v>29.553795222275198</v>
      </c>
      <c r="M306" s="1">
        <v>44.839827766411702</v>
      </c>
      <c r="N306" s="1">
        <v>71.897019882308598</v>
      </c>
      <c r="O306" s="1">
        <v>61.550986433434403</v>
      </c>
    </row>
    <row r="307" spans="1:15" x14ac:dyDescent="0.25">
      <c r="A307" t="s">
        <v>146</v>
      </c>
      <c r="B307" t="s">
        <v>60</v>
      </c>
      <c r="C307" t="s">
        <v>68</v>
      </c>
      <c r="D307">
        <v>232</v>
      </c>
      <c r="E307" s="36">
        <v>0.15</v>
      </c>
      <c r="F307" s="1">
        <v>56.006200465982197</v>
      </c>
      <c r="G307" s="1">
        <v>31.8642748588797</v>
      </c>
      <c r="H307" s="1">
        <v>46.086565734989598</v>
      </c>
      <c r="I307" s="1">
        <v>63.917247688525201</v>
      </c>
      <c r="J307" s="1">
        <v>57.515393123133897</v>
      </c>
      <c r="K307" s="1">
        <v>57.8385058299733</v>
      </c>
      <c r="L307" s="1">
        <v>33.4047348817586</v>
      </c>
      <c r="M307" s="1">
        <v>47.731412592133601</v>
      </c>
      <c r="N307" s="1">
        <v>64.825222621642396</v>
      </c>
      <c r="O307" s="1">
        <v>59.237910438820698</v>
      </c>
    </row>
    <row r="308" spans="1:15" x14ac:dyDescent="0.25">
      <c r="A308" t="s">
        <v>146</v>
      </c>
      <c r="B308" t="s">
        <v>60</v>
      </c>
      <c r="C308" t="s">
        <v>70</v>
      </c>
      <c r="D308">
        <v>352</v>
      </c>
      <c r="E308" s="36">
        <v>0.22700000000000001</v>
      </c>
      <c r="F308" s="1">
        <v>57.202666053467802</v>
      </c>
      <c r="G308" s="1">
        <v>32.697744184986803</v>
      </c>
      <c r="H308" s="1">
        <v>45.463842992244402</v>
      </c>
      <c r="I308" s="1">
        <v>69.115744183234199</v>
      </c>
      <c r="J308" s="1">
        <v>55.065287423508401</v>
      </c>
      <c r="K308" s="1">
        <v>59.085721054697999</v>
      </c>
      <c r="L308" s="1">
        <v>33.279241236895103</v>
      </c>
      <c r="M308" s="1">
        <v>47.1394471164596</v>
      </c>
      <c r="N308" s="1">
        <v>70.574279480452105</v>
      </c>
      <c r="O308" s="1">
        <v>56.687831997202302</v>
      </c>
    </row>
    <row r="309" spans="1:15" x14ac:dyDescent="0.25">
      <c r="A309" t="s">
        <v>146</v>
      </c>
      <c r="B309" t="s">
        <v>60</v>
      </c>
      <c r="C309" t="s">
        <v>71</v>
      </c>
      <c r="D309">
        <v>279</v>
      </c>
      <c r="E309" s="36">
        <v>0.18</v>
      </c>
      <c r="F309" s="1">
        <v>62.630192115663597</v>
      </c>
      <c r="G309" s="1">
        <v>38.460262842567701</v>
      </c>
      <c r="H309" s="1">
        <v>56.5458996328029</v>
      </c>
      <c r="I309" s="1">
        <v>80.206221809741905</v>
      </c>
      <c r="J309" s="1">
        <v>64.549788132622496</v>
      </c>
      <c r="K309" s="1">
        <v>64.069009520087903</v>
      </c>
      <c r="L309" s="1">
        <v>39.411743252757603</v>
      </c>
      <c r="M309" s="1">
        <v>57.431261315630699</v>
      </c>
      <c r="N309" s="1">
        <v>82.594127904442203</v>
      </c>
      <c r="O309" s="1">
        <v>66.6026484247257</v>
      </c>
    </row>
    <row r="310" spans="1:15" x14ac:dyDescent="0.25">
      <c r="A310" t="s">
        <v>146</v>
      </c>
      <c r="B310" t="s">
        <v>60</v>
      </c>
      <c r="C310" t="s">
        <v>72</v>
      </c>
      <c r="D310">
        <v>219</v>
      </c>
      <c r="E310" s="36">
        <v>0.14099999999999999</v>
      </c>
      <c r="F310" s="1">
        <v>55.4415355542017</v>
      </c>
      <c r="G310" s="1">
        <v>33.079478403006</v>
      </c>
      <c r="H310" s="1">
        <v>47.333887043189399</v>
      </c>
      <c r="I310" s="1">
        <v>68.104400196656798</v>
      </c>
      <c r="J310" s="1">
        <v>55.834871891100299</v>
      </c>
      <c r="K310" s="1">
        <v>60.028666569301002</v>
      </c>
      <c r="L310" s="1">
        <v>36.597504834890699</v>
      </c>
      <c r="M310" s="1">
        <v>52.545657015590201</v>
      </c>
      <c r="N310" s="1">
        <v>72.739185183817298</v>
      </c>
      <c r="O310" s="1">
        <v>60.659392794929701</v>
      </c>
    </row>
    <row r="311" spans="1:15" x14ac:dyDescent="0.25">
      <c r="A311" t="s">
        <v>146</v>
      </c>
      <c r="B311" t="s">
        <v>61</v>
      </c>
      <c r="C311" t="s">
        <v>73</v>
      </c>
      <c r="D311">
        <v>25</v>
      </c>
      <c r="E311" s="36">
        <v>0.22500000000000001</v>
      </c>
      <c r="F311" s="1">
        <v>598.95890587488805</v>
      </c>
      <c r="H311" s="1">
        <v>108.854965843405</v>
      </c>
      <c r="J311" s="1">
        <v>467.23249923747198</v>
      </c>
      <c r="K311" s="1">
        <v>599.17867338388203</v>
      </c>
      <c r="M311" s="1">
        <v>108.854965843405</v>
      </c>
      <c r="O311" s="1">
        <v>470.19200751164698</v>
      </c>
    </row>
    <row r="312" spans="1:15" x14ac:dyDescent="0.25">
      <c r="A312" t="s">
        <v>146</v>
      </c>
      <c r="B312" t="s">
        <v>61</v>
      </c>
      <c r="C312" t="s">
        <v>68</v>
      </c>
      <c r="D312">
        <v>29</v>
      </c>
      <c r="E312" s="36">
        <v>0.26100000000000001</v>
      </c>
      <c r="F312" s="1">
        <v>366.94154727574499</v>
      </c>
      <c r="H312" s="1">
        <v>251.310289389068</v>
      </c>
      <c r="J312" s="1">
        <v>441.14527801230201</v>
      </c>
      <c r="K312" s="1">
        <v>368.74898489648501</v>
      </c>
      <c r="M312" s="1">
        <v>251.310289389068</v>
      </c>
      <c r="O312" s="1">
        <v>444.32608473824001</v>
      </c>
    </row>
    <row r="313" spans="1:15" x14ac:dyDescent="0.25">
      <c r="A313" t="s">
        <v>146</v>
      </c>
      <c r="B313" t="s">
        <v>61</v>
      </c>
      <c r="C313" t="s">
        <v>70</v>
      </c>
      <c r="D313">
        <v>33</v>
      </c>
      <c r="E313" s="36">
        <v>0.29699999999999999</v>
      </c>
      <c r="F313" s="1">
        <v>292.082846086335</v>
      </c>
      <c r="H313" s="1">
        <v>75.573040045121303</v>
      </c>
      <c r="J313" s="1">
        <v>235.15158590525701</v>
      </c>
      <c r="K313" s="1">
        <v>329.67428010867701</v>
      </c>
      <c r="M313" s="1">
        <v>80.329974811083105</v>
      </c>
      <c r="O313" s="1">
        <v>253.72806397334099</v>
      </c>
    </row>
    <row r="314" spans="1:15" x14ac:dyDescent="0.25">
      <c r="A314" t="s">
        <v>146</v>
      </c>
      <c r="B314" t="s">
        <v>61</v>
      </c>
      <c r="C314" t="s">
        <v>74</v>
      </c>
      <c r="D314">
        <v>24</v>
      </c>
      <c r="E314" s="36">
        <v>0.216</v>
      </c>
      <c r="F314" s="1">
        <v>182.362153607209</v>
      </c>
      <c r="H314" s="1">
        <v>115.866366459627</v>
      </c>
      <c r="J314" s="1">
        <v>220.81941589471199</v>
      </c>
      <c r="K314" s="1">
        <v>182.813821297402</v>
      </c>
      <c r="M314" s="1">
        <v>115.866366459627</v>
      </c>
      <c r="O314" s="1">
        <v>220.934178624395</v>
      </c>
    </row>
    <row r="315" spans="1:15" x14ac:dyDescent="0.25">
      <c r="A315" t="s">
        <v>146</v>
      </c>
      <c r="B315" t="s">
        <v>62</v>
      </c>
      <c r="C315" t="s">
        <v>66</v>
      </c>
      <c r="D315">
        <v>63</v>
      </c>
      <c r="E315" s="36">
        <v>0.154</v>
      </c>
      <c r="F315" s="1">
        <v>49.290949488869202</v>
      </c>
      <c r="G315" s="1">
        <v>27.758341658341699</v>
      </c>
      <c r="H315" s="1">
        <v>40.426315789473698</v>
      </c>
      <c r="I315" s="1">
        <v>55.152327776740599</v>
      </c>
      <c r="J315" s="1">
        <v>43.4643737527879</v>
      </c>
      <c r="K315" s="1">
        <v>50.678896554105997</v>
      </c>
      <c r="L315" s="1">
        <v>28.257457876948902</v>
      </c>
      <c r="M315" s="1">
        <v>41.451550387596903</v>
      </c>
      <c r="N315" s="1">
        <v>57.788579316994102</v>
      </c>
      <c r="O315" s="1">
        <v>45.2052797015821</v>
      </c>
    </row>
    <row r="316" spans="1:15" x14ac:dyDescent="0.25">
      <c r="A316" t="s">
        <v>146</v>
      </c>
      <c r="B316" t="s">
        <v>62</v>
      </c>
      <c r="C316" t="s">
        <v>67</v>
      </c>
      <c r="D316">
        <v>72</v>
      </c>
      <c r="E316" s="36">
        <v>0.17599999999999999</v>
      </c>
      <c r="F316" s="1">
        <v>50.762448988549401</v>
      </c>
      <c r="G316" s="1">
        <v>28.333989070690102</v>
      </c>
      <c r="H316" s="1">
        <v>39.454861722947797</v>
      </c>
      <c r="I316" s="1">
        <v>58.926364209865298</v>
      </c>
      <c r="J316" s="1">
        <v>60.961334469354099</v>
      </c>
      <c r="K316" s="1">
        <v>53.045303542893897</v>
      </c>
      <c r="L316" s="1">
        <v>29.400139536661801</v>
      </c>
      <c r="M316" s="1">
        <v>41.2483585134188</v>
      </c>
      <c r="N316" s="1">
        <v>63.068062092325398</v>
      </c>
      <c r="O316" s="1">
        <v>63.191889876990302</v>
      </c>
    </row>
    <row r="317" spans="1:15" x14ac:dyDescent="0.25">
      <c r="A317" t="s">
        <v>146</v>
      </c>
      <c r="B317" t="s">
        <v>62</v>
      </c>
      <c r="C317" t="s">
        <v>68</v>
      </c>
      <c r="D317">
        <v>99</v>
      </c>
      <c r="E317" s="36">
        <v>0.24299999999999999</v>
      </c>
      <c r="F317" s="1">
        <v>52.158364896536</v>
      </c>
      <c r="G317" s="1">
        <v>28.1330072301729</v>
      </c>
      <c r="H317" s="1">
        <v>40.369955156950702</v>
      </c>
      <c r="I317" s="1">
        <v>56.324118237898702</v>
      </c>
      <c r="J317" s="1">
        <v>51.961146109637497</v>
      </c>
      <c r="K317" s="1">
        <v>53.307720939213297</v>
      </c>
      <c r="L317" s="1">
        <v>28.8285307864255</v>
      </c>
      <c r="M317" s="1">
        <v>41.648986889153797</v>
      </c>
      <c r="N317" s="1">
        <v>56.666697272943601</v>
      </c>
      <c r="O317" s="1">
        <v>54.079639081512902</v>
      </c>
    </row>
    <row r="318" spans="1:15" x14ac:dyDescent="0.25">
      <c r="A318" t="s">
        <v>146</v>
      </c>
      <c r="B318" t="s">
        <v>62</v>
      </c>
      <c r="C318" t="s">
        <v>70</v>
      </c>
      <c r="D318">
        <v>88</v>
      </c>
      <c r="E318" s="36">
        <v>0.216</v>
      </c>
      <c r="F318" s="1">
        <v>60.022694534908297</v>
      </c>
      <c r="G318" s="1">
        <v>28.586416326117899</v>
      </c>
      <c r="H318" s="1">
        <v>46.307827999527603</v>
      </c>
      <c r="I318" s="1">
        <v>79.862758253177105</v>
      </c>
      <c r="J318" s="1">
        <v>62.003460073733798</v>
      </c>
      <c r="K318" s="1">
        <v>62.9852236001908</v>
      </c>
      <c r="L318" s="1">
        <v>29.968075085042202</v>
      </c>
      <c r="M318" s="1">
        <v>46.307827999527603</v>
      </c>
      <c r="N318" s="1">
        <v>80.989947361941603</v>
      </c>
      <c r="O318" s="1">
        <v>66.267287932301898</v>
      </c>
    </row>
    <row r="319" spans="1:15" x14ac:dyDescent="0.25">
      <c r="A319" t="s">
        <v>146</v>
      </c>
      <c r="B319" t="s">
        <v>62</v>
      </c>
      <c r="C319" t="s">
        <v>71</v>
      </c>
      <c r="D319">
        <v>48</v>
      </c>
      <c r="E319" s="36">
        <v>0.11799999999999999</v>
      </c>
      <c r="F319" s="1">
        <v>79.708097803740003</v>
      </c>
      <c r="G319" s="1">
        <v>40.7433718461414</v>
      </c>
      <c r="H319" s="1">
        <v>64.929902995633697</v>
      </c>
      <c r="I319" s="1">
        <v>89.911424455014298</v>
      </c>
      <c r="J319" s="1">
        <v>71.568453130056497</v>
      </c>
      <c r="K319" s="1">
        <v>82.127514618026794</v>
      </c>
      <c r="L319" s="1">
        <v>42.82211436819</v>
      </c>
      <c r="M319" s="1">
        <v>66.124672456133098</v>
      </c>
      <c r="N319" s="1">
        <v>89.911424455014298</v>
      </c>
      <c r="O319" s="1">
        <v>74.672036244651395</v>
      </c>
    </row>
    <row r="320" spans="1:15" x14ac:dyDescent="0.25">
      <c r="A320" t="s">
        <v>146</v>
      </c>
      <c r="B320" t="s">
        <v>62</v>
      </c>
      <c r="C320" t="s">
        <v>72</v>
      </c>
      <c r="D320">
        <v>38</v>
      </c>
      <c r="E320" s="36">
        <v>9.2999999999999999E-2</v>
      </c>
      <c r="F320" s="1">
        <v>71.572165513464597</v>
      </c>
      <c r="H320" s="1">
        <v>70.161321918967104</v>
      </c>
      <c r="J320" s="1">
        <v>78.648938845302794</v>
      </c>
      <c r="K320" s="1">
        <v>81.2775514599237</v>
      </c>
      <c r="M320" s="1">
        <v>70.161321918967104</v>
      </c>
      <c r="O320" s="1">
        <v>81.7613135322961</v>
      </c>
    </row>
    <row r="321" spans="1:15" x14ac:dyDescent="0.25">
      <c r="A321" t="s">
        <v>146</v>
      </c>
      <c r="B321" t="s">
        <v>63</v>
      </c>
      <c r="C321" t="s">
        <v>66</v>
      </c>
      <c r="D321">
        <v>26</v>
      </c>
      <c r="E321" s="36">
        <v>0.15</v>
      </c>
      <c r="F321" s="1">
        <v>60.428667575905301</v>
      </c>
      <c r="H321" s="1">
        <v>33.722484996439803</v>
      </c>
      <c r="J321" s="1">
        <v>74.115341264871603</v>
      </c>
      <c r="K321" s="1">
        <v>66.123726855100401</v>
      </c>
      <c r="M321" s="1">
        <v>36.014638511666497</v>
      </c>
      <c r="O321" s="1">
        <v>82.052228540355898</v>
      </c>
    </row>
    <row r="322" spans="1:15" x14ac:dyDescent="0.25">
      <c r="A322" t="s">
        <v>146</v>
      </c>
      <c r="B322" t="s">
        <v>63</v>
      </c>
      <c r="C322" t="s">
        <v>67</v>
      </c>
      <c r="D322">
        <v>32</v>
      </c>
      <c r="E322" s="36">
        <v>0.185</v>
      </c>
      <c r="F322" s="1">
        <v>82.411147740518402</v>
      </c>
      <c r="H322" s="1">
        <v>46.128253679653703</v>
      </c>
      <c r="J322" s="1">
        <v>114.856505676699</v>
      </c>
      <c r="K322" s="1">
        <v>93.123478124870701</v>
      </c>
      <c r="M322" s="1">
        <v>46.436512811512799</v>
      </c>
      <c r="O322" s="1">
        <v>137.705194629663</v>
      </c>
    </row>
    <row r="323" spans="1:15" x14ac:dyDescent="0.25">
      <c r="A323" t="s">
        <v>146</v>
      </c>
      <c r="B323" t="s">
        <v>63</v>
      </c>
      <c r="C323" t="s">
        <v>68</v>
      </c>
      <c r="D323">
        <v>31</v>
      </c>
      <c r="E323" s="36">
        <v>0.17899999999999999</v>
      </c>
      <c r="F323" s="1">
        <v>114.878291340603</v>
      </c>
      <c r="H323" s="1">
        <v>47.559171597633103</v>
      </c>
      <c r="J323" s="1">
        <v>155.60656021313801</v>
      </c>
      <c r="K323" s="1">
        <v>117.140667689624</v>
      </c>
      <c r="M323" s="1">
        <v>47.559171597633103</v>
      </c>
      <c r="O323" s="1">
        <v>162.48580523502201</v>
      </c>
    </row>
    <row r="324" spans="1:15" x14ac:dyDescent="0.25">
      <c r="A324" t="s">
        <v>146</v>
      </c>
      <c r="B324" t="s">
        <v>63</v>
      </c>
      <c r="C324" t="s">
        <v>70</v>
      </c>
      <c r="D324">
        <v>36</v>
      </c>
      <c r="E324" s="36">
        <v>0.20799999999999999</v>
      </c>
      <c r="F324" s="1">
        <v>51.361721882591198</v>
      </c>
      <c r="H324" s="1">
        <v>39.464634986225903</v>
      </c>
      <c r="J324" s="1">
        <v>58.351526624796897</v>
      </c>
      <c r="K324" s="1">
        <v>52.245231750614501</v>
      </c>
      <c r="M324" s="1">
        <v>39.464634986225903</v>
      </c>
      <c r="O324" s="1">
        <v>61.946699241484303</v>
      </c>
    </row>
    <row r="325" spans="1:15" x14ac:dyDescent="0.25">
      <c r="A325" t="s">
        <v>146</v>
      </c>
      <c r="B325" t="s">
        <v>63</v>
      </c>
      <c r="C325" t="s">
        <v>71</v>
      </c>
      <c r="D325">
        <v>18</v>
      </c>
      <c r="E325" s="36">
        <v>0.104</v>
      </c>
      <c r="F325" s="1">
        <v>86.605321236899897</v>
      </c>
      <c r="J325" s="1">
        <v>82.232674895694501</v>
      </c>
      <c r="K325" s="1">
        <v>90.277736940072799</v>
      </c>
      <c r="O325" s="1">
        <v>88.833890206533596</v>
      </c>
    </row>
    <row r="326" spans="1:15" x14ac:dyDescent="0.25">
      <c r="A326" t="s">
        <v>146</v>
      </c>
      <c r="B326" t="s">
        <v>63</v>
      </c>
      <c r="C326" t="s">
        <v>72</v>
      </c>
      <c r="D326">
        <v>30</v>
      </c>
      <c r="E326" s="36">
        <v>0.17299999999999999</v>
      </c>
      <c r="F326" s="1">
        <v>87.689080784542199</v>
      </c>
      <c r="H326" s="1">
        <v>66.482468681917197</v>
      </c>
      <c r="J326" s="1">
        <v>91.251213123201794</v>
      </c>
      <c r="K326" s="1">
        <v>98.961939982295704</v>
      </c>
      <c r="M326" s="1">
        <v>77.542316258351903</v>
      </c>
      <c r="O326" s="1">
        <v>105.829153605016</v>
      </c>
    </row>
    <row r="327" spans="1:15" x14ac:dyDescent="0.25">
      <c r="A327" t="s">
        <v>146</v>
      </c>
      <c r="B327" t="s">
        <v>64</v>
      </c>
      <c r="C327" t="s">
        <v>66</v>
      </c>
      <c r="D327">
        <v>346</v>
      </c>
      <c r="E327" s="36">
        <v>0.14099999999999999</v>
      </c>
      <c r="F327" s="1">
        <v>49.183240644386501</v>
      </c>
      <c r="G327" s="1">
        <v>22.4838933277682</v>
      </c>
      <c r="H327" s="1">
        <v>39.565303478904497</v>
      </c>
      <c r="I327" s="1">
        <v>67.111983961983995</v>
      </c>
      <c r="J327" s="1">
        <v>44.485411925165799</v>
      </c>
      <c r="K327" s="1">
        <v>51.318451444814698</v>
      </c>
      <c r="L327" s="1">
        <v>23.379090832312801</v>
      </c>
      <c r="M327" s="1">
        <v>41.069963647143297</v>
      </c>
      <c r="N327" s="1">
        <v>69.025500823762599</v>
      </c>
      <c r="O327" s="1">
        <v>46.790891401190997</v>
      </c>
    </row>
    <row r="328" spans="1:15" x14ac:dyDescent="0.25">
      <c r="A328" t="s">
        <v>146</v>
      </c>
      <c r="B328" t="s">
        <v>64</v>
      </c>
      <c r="C328" t="s">
        <v>67</v>
      </c>
      <c r="D328">
        <v>709</v>
      </c>
      <c r="E328" s="36">
        <v>0.28799999999999998</v>
      </c>
      <c r="F328" s="1">
        <v>47.711360787175899</v>
      </c>
      <c r="G328" s="1">
        <v>23.141327623126301</v>
      </c>
      <c r="H328" s="1">
        <v>39.403899721448497</v>
      </c>
      <c r="I328" s="1">
        <v>61.481481481481502</v>
      </c>
      <c r="J328" s="1">
        <v>45.249140262998502</v>
      </c>
      <c r="K328" s="1">
        <v>50.964105861674597</v>
      </c>
      <c r="L328" s="1">
        <v>24.5068493150685</v>
      </c>
      <c r="M328" s="1">
        <v>42.010796221322501</v>
      </c>
      <c r="N328" s="1">
        <v>66.362288135593204</v>
      </c>
      <c r="O328" s="1">
        <v>48.064921967613898</v>
      </c>
    </row>
    <row r="329" spans="1:15" x14ac:dyDescent="0.25">
      <c r="A329" t="s">
        <v>146</v>
      </c>
      <c r="B329" t="s">
        <v>64</v>
      </c>
      <c r="C329" t="s">
        <v>68</v>
      </c>
      <c r="D329">
        <v>732</v>
      </c>
      <c r="E329" s="36">
        <v>0.29699999999999999</v>
      </c>
      <c r="F329" s="1">
        <v>53.042065322751398</v>
      </c>
      <c r="G329" s="1">
        <v>27.572951929586999</v>
      </c>
      <c r="H329" s="1">
        <v>42.696608916988303</v>
      </c>
      <c r="I329" s="1">
        <v>69.514814814814798</v>
      </c>
      <c r="J329" s="1">
        <v>48.062489859229899</v>
      </c>
      <c r="K329" s="1">
        <v>56.138915338168999</v>
      </c>
      <c r="L329" s="1">
        <v>29.7173437975068</v>
      </c>
      <c r="M329" s="1">
        <v>45.448358778626002</v>
      </c>
      <c r="N329" s="1">
        <v>73.495879120879096</v>
      </c>
      <c r="O329" s="1">
        <v>50.4349301545111</v>
      </c>
    </row>
    <row r="330" spans="1:15" x14ac:dyDescent="0.25">
      <c r="A330" t="s">
        <v>146</v>
      </c>
      <c r="B330" t="s">
        <v>64</v>
      </c>
      <c r="C330" t="s">
        <v>70</v>
      </c>
      <c r="D330">
        <v>523</v>
      </c>
      <c r="E330" s="36">
        <v>0.21299999999999999</v>
      </c>
      <c r="F330" s="1">
        <v>58.417857098373297</v>
      </c>
      <c r="G330" s="1">
        <v>31.9850184754753</v>
      </c>
      <c r="H330" s="1">
        <v>48.969267139479904</v>
      </c>
      <c r="I330" s="1">
        <v>79.057991852384404</v>
      </c>
      <c r="J330" s="1">
        <v>54.518874898925702</v>
      </c>
      <c r="K330" s="1">
        <v>62.463111168706597</v>
      </c>
      <c r="L330" s="1">
        <v>33.846753747795397</v>
      </c>
      <c r="M330" s="1">
        <v>51.969696969696997</v>
      </c>
      <c r="N330" s="1">
        <v>83.251569474442107</v>
      </c>
      <c r="O330" s="1">
        <v>58.208594759972001</v>
      </c>
    </row>
    <row r="331" spans="1:15" x14ac:dyDescent="0.25">
      <c r="A331" t="s">
        <v>146</v>
      </c>
      <c r="B331" t="s">
        <v>64</v>
      </c>
      <c r="C331" t="s">
        <v>71</v>
      </c>
      <c r="D331">
        <v>94</v>
      </c>
      <c r="E331" s="36">
        <v>3.7999999999999999E-2</v>
      </c>
      <c r="F331" s="1">
        <v>69.676545470190206</v>
      </c>
      <c r="G331" s="1">
        <v>41.574567437982097</v>
      </c>
      <c r="H331" s="1">
        <v>63.197336162187597</v>
      </c>
      <c r="I331" s="1">
        <v>87.510388481134299</v>
      </c>
      <c r="J331" s="1">
        <v>79.955789089218698</v>
      </c>
      <c r="K331" s="1">
        <v>75.075014933047498</v>
      </c>
      <c r="L331" s="1">
        <v>46.650462425348401</v>
      </c>
      <c r="M331" s="1">
        <v>67.768653516295004</v>
      </c>
      <c r="N331" s="1">
        <v>93.244053326151302</v>
      </c>
      <c r="O331" s="1">
        <v>83.551298093710699</v>
      </c>
    </row>
    <row r="332" spans="1:15" x14ac:dyDescent="0.25">
      <c r="A332" t="s">
        <v>146</v>
      </c>
      <c r="B332" t="s">
        <v>64</v>
      </c>
      <c r="C332" t="s">
        <v>72</v>
      </c>
      <c r="D332">
        <v>57</v>
      </c>
      <c r="E332" s="36">
        <v>2.3E-2</v>
      </c>
      <c r="F332" s="1">
        <v>66.644301981633106</v>
      </c>
      <c r="G332" s="1">
        <v>42.521311475409803</v>
      </c>
      <c r="H332" s="1">
        <v>60.7549295774648</v>
      </c>
      <c r="I332" s="1">
        <v>82.416122004357305</v>
      </c>
      <c r="J332" s="1">
        <v>67.455594086512093</v>
      </c>
      <c r="K332" s="1">
        <v>75.735972536514893</v>
      </c>
      <c r="L332" s="1">
        <v>53.002735978112199</v>
      </c>
      <c r="M332" s="1">
        <v>65.890951276102101</v>
      </c>
      <c r="N332" s="1">
        <v>101.980164489598</v>
      </c>
      <c r="O332" s="1">
        <v>75.5971114698919</v>
      </c>
    </row>
    <row r="333" spans="1:15" x14ac:dyDescent="0.25">
      <c r="A333" t="s">
        <v>146</v>
      </c>
      <c r="B333" t="s">
        <v>65</v>
      </c>
      <c r="C333" t="s">
        <v>66</v>
      </c>
      <c r="D333">
        <v>11</v>
      </c>
      <c r="E333" s="36">
        <v>2.3E-2</v>
      </c>
      <c r="F333" s="1">
        <v>205.55916858793</v>
      </c>
      <c r="J333" s="1">
        <v>125.158447343303</v>
      </c>
      <c r="K333" s="1">
        <v>215.287254616556</v>
      </c>
      <c r="O333" s="1">
        <v>128.17387846007</v>
      </c>
    </row>
    <row r="334" spans="1:15" x14ac:dyDescent="0.25">
      <c r="A334" t="s">
        <v>146</v>
      </c>
      <c r="B334" t="s">
        <v>65</v>
      </c>
      <c r="C334" t="s">
        <v>67</v>
      </c>
      <c r="D334">
        <v>188</v>
      </c>
      <c r="E334" s="36">
        <v>0.39</v>
      </c>
      <c r="F334" s="1">
        <v>256.821954426704</v>
      </c>
      <c r="G334" s="1">
        <v>74.630061569301304</v>
      </c>
      <c r="H334" s="1">
        <v>143.21203989255901</v>
      </c>
      <c r="I334" s="1">
        <v>259.60915012329298</v>
      </c>
      <c r="J334" s="1">
        <v>115.835730890913</v>
      </c>
      <c r="K334" s="1">
        <v>264.718656021681</v>
      </c>
      <c r="L334" s="1">
        <v>81.122099830417298</v>
      </c>
      <c r="M334" s="1">
        <v>144.554708437828</v>
      </c>
      <c r="N334" s="1">
        <v>265.62356618279199</v>
      </c>
      <c r="O334" s="1">
        <v>120.778318379193</v>
      </c>
    </row>
    <row r="335" spans="1:15" x14ac:dyDescent="0.25">
      <c r="A335" t="s">
        <v>146</v>
      </c>
      <c r="B335" t="s">
        <v>65</v>
      </c>
      <c r="C335" t="s">
        <v>68</v>
      </c>
      <c r="D335">
        <v>135</v>
      </c>
      <c r="E335" s="36">
        <v>0.28000000000000003</v>
      </c>
      <c r="F335" s="1">
        <v>151.48309650821199</v>
      </c>
      <c r="G335" s="1">
        <v>61.831534822461897</v>
      </c>
      <c r="H335" s="1">
        <v>93.908582089552198</v>
      </c>
      <c r="I335" s="1">
        <v>179.583791816108</v>
      </c>
      <c r="J335" s="1">
        <v>114.919910003852</v>
      </c>
      <c r="K335" s="1">
        <v>158.90528293922699</v>
      </c>
      <c r="L335" s="1">
        <v>63.428980414247903</v>
      </c>
      <c r="M335" s="1">
        <v>97.4815473543797</v>
      </c>
      <c r="N335" s="1">
        <v>183.538778430691</v>
      </c>
      <c r="O335" s="1">
        <v>119.522978654252</v>
      </c>
    </row>
    <row r="336" spans="1:15" x14ac:dyDescent="0.25">
      <c r="A336" t="s">
        <v>146</v>
      </c>
      <c r="B336" t="s">
        <v>65</v>
      </c>
      <c r="C336" t="s">
        <v>70</v>
      </c>
      <c r="D336">
        <v>112</v>
      </c>
      <c r="E336" s="36">
        <v>0.23200000000000001</v>
      </c>
      <c r="F336" s="1">
        <v>219.657483365574</v>
      </c>
      <c r="G336" s="1">
        <v>67.679754565388905</v>
      </c>
      <c r="H336" s="1">
        <v>121.37152979</v>
      </c>
      <c r="I336" s="1">
        <v>196.57811232565001</v>
      </c>
      <c r="J336" s="1">
        <v>124.58217039648</v>
      </c>
      <c r="K336" s="1">
        <v>229.45553083331399</v>
      </c>
      <c r="L336" s="1">
        <v>69.2168516229695</v>
      </c>
      <c r="M336" s="1">
        <v>130.08701952874699</v>
      </c>
      <c r="N336" s="1">
        <v>215.892063523975</v>
      </c>
      <c r="O336" s="1">
        <v>130.64588462555</v>
      </c>
    </row>
    <row r="337" spans="1:15" x14ac:dyDescent="0.25">
      <c r="A337" t="s">
        <v>146</v>
      </c>
      <c r="B337" t="s">
        <v>65</v>
      </c>
      <c r="C337" t="s">
        <v>71</v>
      </c>
      <c r="D337">
        <v>22</v>
      </c>
      <c r="E337" s="36">
        <v>4.5999999999999999E-2</v>
      </c>
      <c r="F337" s="1">
        <v>147.52171019317501</v>
      </c>
      <c r="H337" s="1">
        <v>93.7958245563688</v>
      </c>
      <c r="J337" s="1">
        <v>91.719777220717305</v>
      </c>
      <c r="K337" s="1">
        <v>172.92999607437099</v>
      </c>
      <c r="M337" s="1">
        <v>95.390793752734893</v>
      </c>
      <c r="O337" s="1">
        <v>98.606983330457396</v>
      </c>
    </row>
    <row r="338" spans="1:15" x14ac:dyDescent="0.25">
      <c r="A338" t="s">
        <v>146</v>
      </c>
      <c r="B338" t="s">
        <v>65</v>
      </c>
      <c r="C338" t="s">
        <v>72</v>
      </c>
      <c r="D338">
        <v>14</v>
      </c>
      <c r="E338" s="36">
        <v>2.9000000000000001E-2</v>
      </c>
      <c r="F338" s="1">
        <v>155.25000036173401</v>
      </c>
      <c r="J338" s="1">
        <v>90.597915302885298</v>
      </c>
      <c r="K338" s="1">
        <v>169.63323075336999</v>
      </c>
      <c r="O338" s="1">
        <v>109.76044659290299</v>
      </c>
    </row>
    <row r="339" spans="1:15" x14ac:dyDescent="0.25"/>
    <row r="340" spans="1:15" x14ac:dyDescent="0.25"/>
    <row r="341" spans="1:15" x14ac:dyDescent="0.25"/>
    <row r="342" spans="1:15" x14ac:dyDescent="0.25"/>
    <row r="343" spans="1:15" x14ac:dyDescent="0.25"/>
    <row r="344" spans="1:15" x14ac:dyDescent="0.25"/>
    <row r="345" spans="1:15"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A1:O426"/>
  <sheetViews>
    <sheetView zoomScale="90" zoomScaleNormal="90" workbookViewId="0">
      <selection activeCell="Q4" sqref="Q4"/>
    </sheetView>
  </sheetViews>
  <sheetFormatPr defaultColWidth="10.7109375" defaultRowHeight="15" customHeight="1" x14ac:dyDescent="0.25"/>
  <cols>
    <col min="1" max="1" width="14.7109375" customWidth="1"/>
    <col min="2" max="2" width="71.42578125" customWidth="1"/>
    <col min="3" max="3" width="31" customWidth="1"/>
    <col min="4" max="4" width="16.28515625" bestFit="1" customWidth="1"/>
    <col min="5" max="5" width="17.42578125" style="36" customWidth="1"/>
    <col min="6" max="6" width="13" style="1" customWidth="1"/>
    <col min="7" max="7" width="12.5703125" style="1" customWidth="1"/>
    <col min="8" max="8" width="16.85546875" style="1" customWidth="1"/>
    <col min="9" max="9" width="12.5703125" style="1" customWidth="1"/>
    <col min="10" max="10" width="21.7109375" style="1" customWidth="1"/>
    <col min="11" max="11" width="22.42578125" style="1" customWidth="1"/>
    <col min="12" max="12" width="22" style="1" customWidth="1"/>
    <col min="13" max="13" width="26.28515625" style="1" customWidth="1"/>
    <col min="14" max="14" width="22" style="1" customWidth="1"/>
    <col min="15" max="15" width="31.28515625" style="1" customWidth="1"/>
  </cols>
  <sheetData>
    <row r="1" spans="1:15" ht="93" customHeight="1" x14ac:dyDescent="0.25">
      <c r="A1" t="s">
        <v>134</v>
      </c>
      <c r="B1" t="s">
        <v>135</v>
      </c>
      <c r="C1" t="s">
        <v>163</v>
      </c>
      <c r="D1" t="s">
        <v>106</v>
      </c>
      <c r="E1" s="25" t="s">
        <v>162</v>
      </c>
      <c r="F1" s="25" t="s">
        <v>136</v>
      </c>
      <c r="G1" s="25" t="s">
        <v>137</v>
      </c>
      <c r="H1" s="25" t="s">
        <v>138</v>
      </c>
      <c r="I1" s="25" t="s">
        <v>139</v>
      </c>
      <c r="J1" s="25" t="s">
        <v>140</v>
      </c>
      <c r="K1" s="26" t="s">
        <v>141</v>
      </c>
      <c r="L1" s="26" t="s">
        <v>142</v>
      </c>
      <c r="M1" s="26" t="s">
        <v>143</v>
      </c>
      <c r="N1" s="26" t="s">
        <v>144</v>
      </c>
      <c r="O1" s="26" t="s">
        <v>145</v>
      </c>
    </row>
    <row r="2" spans="1:15" x14ac:dyDescent="0.25">
      <c r="A2" t="s">
        <v>146</v>
      </c>
      <c r="B2" t="s">
        <v>2</v>
      </c>
      <c r="C2" t="s">
        <v>79</v>
      </c>
      <c r="D2">
        <v>17</v>
      </c>
      <c r="E2" s="36">
        <v>4.0000000000000001E-3</v>
      </c>
      <c r="F2" s="1">
        <v>47.710454747833403</v>
      </c>
      <c r="J2" s="1">
        <v>45.989702517162499</v>
      </c>
      <c r="K2" s="1">
        <v>52.0015114319501</v>
      </c>
      <c r="O2" s="1">
        <v>49.194520884410601</v>
      </c>
    </row>
    <row r="3" spans="1:15" x14ac:dyDescent="0.25">
      <c r="A3" t="s">
        <v>146</v>
      </c>
      <c r="B3" t="s">
        <v>2</v>
      </c>
      <c r="C3" t="s">
        <v>80</v>
      </c>
      <c r="D3">
        <v>111</v>
      </c>
      <c r="E3" s="36">
        <v>2.3E-2</v>
      </c>
      <c r="F3" s="1">
        <v>28.702784478616</v>
      </c>
      <c r="G3" s="1">
        <v>17.555643788996001</v>
      </c>
      <c r="H3" s="1">
        <v>25.1364562118126</v>
      </c>
      <c r="I3" s="1">
        <v>32.529918687530703</v>
      </c>
      <c r="J3" s="1">
        <v>27.995760455058701</v>
      </c>
      <c r="K3" s="1">
        <v>30.801568385491901</v>
      </c>
      <c r="L3" s="1">
        <v>19.777644584068199</v>
      </c>
      <c r="M3" s="1">
        <v>25.902040816326501</v>
      </c>
      <c r="N3" s="1">
        <v>34.5386839323467</v>
      </c>
      <c r="O3" s="1">
        <v>30.061610315763101</v>
      </c>
    </row>
    <row r="4" spans="1:15" x14ac:dyDescent="0.25">
      <c r="A4" t="s">
        <v>146</v>
      </c>
      <c r="B4" t="s">
        <v>2</v>
      </c>
      <c r="C4" t="s">
        <v>81</v>
      </c>
      <c r="D4">
        <v>901</v>
      </c>
      <c r="E4" s="36">
        <v>0.189</v>
      </c>
      <c r="F4" s="1">
        <v>22.956834545745199</v>
      </c>
      <c r="G4" s="1">
        <v>15.431372549019599</v>
      </c>
      <c r="H4" s="1">
        <v>19.621951219512201</v>
      </c>
      <c r="I4" s="1">
        <v>26.087613293051401</v>
      </c>
      <c r="J4" s="1">
        <v>22.8900262470897</v>
      </c>
      <c r="K4" s="1">
        <v>25.698366757112002</v>
      </c>
      <c r="L4" s="1">
        <v>17.001700680272101</v>
      </c>
      <c r="M4" s="1">
        <v>21.6666666666667</v>
      </c>
      <c r="N4" s="1">
        <v>28.5835913312693</v>
      </c>
      <c r="O4" s="1">
        <v>25.643643650524201</v>
      </c>
    </row>
    <row r="5" spans="1:15" x14ac:dyDescent="0.25">
      <c r="A5" t="s">
        <v>146</v>
      </c>
      <c r="B5" t="s">
        <v>2</v>
      </c>
      <c r="C5" t="s">
        <v>76</v>
      </c>
      <c r="D5">
        <v>2756</v>
      </c>
      <c r="E5" s="36">
        <v>0.57699999999999996</v>
      </c>
      <c r="F5" s="1">
        <v>23.535708657731199</v>
      </c>
      <c r="G5" s="1">
        <v>15.303084304023599</v>
      </c>
      <c r="H5" s="1">
        <v>20.192644055580001</v>
      </c>
      <c r="I5" s="1">
        <v>27.756232138513699</v>
      </c>
      <c r="J5" s="1">
        <v>23.8804927702034</v>
      </c>
      <c r="K5" s="1">
        <v>25.924625470807499</v>
      </c>
      <c r="L5" s="1">
        <v>16.915422999800999</v>
      </c>
      <c r="M5" s="1">
        <v>21.667219386921602</v>
      </c>
      <c r="N5" s="1">
        <v>30.3573232323232</v>
      </c>
      <c r="O5" s="1">
        <v>26.321372635990301</v>
      </c>
    </row>
    <row r="6" spans="1:15" x14ac:dyDescent="0.25">
      <c r="A6" t="s">
        <v>146</v>
      </c>
      <c r="B6" t="s">
        <v>2</v>
      </c>
      <c r="C6" t="s">
        <v>77</v>
      </c>
      <c r="D6">
        <v>778</v>
      </c>
      <c r="E6" s="36">
        <v>0.16300000000000001</v>
      </c>
      <c r="F6" s="1">
        <v>28.2228718052489</v>
      </c>
      <c r="G6" s="1">
        <v>15.445660072054901</v>
      </c>
      <c r="H6" s="1">
        <v>24.476642179327602</v>
      </c>
      <c r="I6" s="1">
        <v>37.646732501011698</v>
      </c>
      <c r="J6" s="1">
        <v>28.408434250463301</v>
      </c>
      <c r="K6" s="1">
        <v>30.942281759897799</v>
      </c>
      <c r="L6" s="1">
        <v>16.598944406401099</v>
      </c>
      <c r="M6" s="1">
        <v>26.899230085963001</v>
      </c>
      <c r="N6" s="1">
        <v>42.349076993256901</v>
      </c>
      <c r="O6" s="1">
        <v>31.136136614614902</v>
      </c>
    </row>
    <row r="7" spans="1:15" x14ac:dyDescent="0.25">
      <c r="A7" t="s">
        <v>146</v>
      </c>
      <c r="B7" t="s">
        <v>2</v>
      </c>
      <c r="C7" t="s">
        <v>82</v>
      </c>
      <c r="D7">
        <v>176</v>
      </c>
      <c r="E7" s="36">
        <v>3.6999999999999998E-2</v>
      </c>
      <c r="F7" s="1">
        <v>31.122503386844201</v>
      </c>
      <c r="G7" s="1">
        <v>13.8185562566734</v>
      </c>
      <c r="H7" s="1">
        <v>29.6308397195548</v>
      </c>
      <c r="I7" s="1">
        <v>43.256742161369601</v>
      </c>
      <c r="J7" s="1">
        <v>31.003723595944699</v>
      </c>
      <c r="K7" s="1">
        <v>33.0198002252869</v>
      </c>
      <c r="L7" s="1">
        <v>15.2024483459106</v>
      </c>
      <c r="M7" s="1">
        <v>30.6173814635012</v>
      </c>
      <c r="N7" s="1">
        <v>47.161426761581197</v>
      </c>
      <c r="O7" s="1">
        <v>32.928349935324903</v>
      </c>
    </row>
    <row r="8" spans="1:15" x14ac:dyDescent="0.25">
      <c r="A8" t="s">
        <v>146</v>
      </c>
      <c r="B8" t="s">
        <v>2</v>
      </c>
      <c r="C8" t="s">
        <v>83</v>
      </c>
      <c r="D8">
        <v>34</v>
      </c>
      <c r="E8" s="36">
        <v>7.0000000000000001E-3</v>
      </c>
      <c r="F8" s="1">
        <v>25.006940383288999</v>
      </c>
      <c r="H8" s="1">
        <v>22.812625857521301</v>
      </c>
      <c r="J8" s="1">
        <v>26.950945791354901</v>
      </c>
      <c r="K8" s="1">
        <v>25.655035773766599</v>
      </c>
      <c r="M8" s="1">
        <v>22.812625857521301</v>
      </c>
      <c r="O8" s="1">
        <v>27.732995321127198</v>
      </c>
    </row>
    <row r="9" spans="1:15" x14ac:dyDescent="0.25">
      <c r="A9" t="s">
        <v>146</v>
      </c>
      <c r="B9" t="s">
        <v>3</v>
      </c>
      <c r="C9" t="s">
        <v>84</v>
      </c>
      <c r="D9">
        <v>578</v>
      </c>
      <c r="E9" s="36">
        <v>3.1E-2</v>
      </c>
      <c r="F9" s="1">
        <v>66.172663816153204</v>
      </c>
      <c r="G9" s="1">
        <v>12.637499999999999</v>
      </c>
      <c r="H9" s="1">
        <v>41.380952380952401</v>
      </c>
      <c r="I9" s="1">
        <v>99.390243902438996</v>
      </c>
      <c r="J9" s="1">
        <v>63.449725439527498</v>
      </c>
      <c r="K9" s="1">
        <v>67.355914815367001</v>
      </c>
      <c r="L9" s="1">
        <v>12.7915019762846</v>
      </c>
      <c r="M9" s="1">
        <v>42.5938223938224</v>
      </c>
      <c r="N9" s="1">
        <v>99.390243902438996</v>
      </c>
      <c r="O9" s="1">
        <v>64.468342489671798</v>
      </c>
    </row>
    <row r="10" spans="1:15" x14ac:dyDescent="0.25">
      <c r="A10" t="s">
        <v>146</v>
      </c>
      <c r="B10" t="s">
        <v>3</v>
      </c>
      <c r="C10" t="s">
        <v>85</v>
      </c>
      <c r="D10">
        <v>1789</v>
      </c>
      <c r="E10" s="36">
        <v>9.7000000000000003E-2</v>
      </c>
      <c r="F10" s="1">
        <v>43.094257745020599</v>
      </c>
      <c r="G10" s="1">
        <v>11.1111111111111</v>
      </c>
      <c r="H10" s="1">
        <v>23.898876404494398</v>
      </c>
      <c r="I10" s="1">
        <v>53.5</v>
      </c>
      <c r="J10" s="1">
        <v>42.568951273897</v>
      </c>
      <c r="K10" s="1">
        <v>44.657991748416698</v>
      </c>
      <c r="L10" s="1">
        <v>11.2608695652174</v>
      </c>
      <c r="M10" s="1">
        <v>24.4509803921569</v>
      </c>
      <c r="N10" s="1">
        <v>54.540540540540498</v>
      </c>
      <c r="O10" s="1">
        <v>44.068843512660699</v>
      </c>
    </row>
    <row r="11" spans="1:15" x14ac:dyDescent="0.25">
      <c r="A11" t="s">
        <v>146</v>
      </c>
      <c r="B11" t="s">
        <v>3</v>
      </c>
      <c r="C11" t="s">
        <v>86</v>
      </c>
      <c r="D11">
        <v>4827</v>
      </c>
      <c r="E11" s="36">
        <v>0.26200000000000001</v>
      </c>
      <c r="F11" s="1">
        <v>33.483441040841399</v>
      </c>
      <c r="G11" s="1">
        <v>10.431774108244699</v>
      </c>
      <c r="H11" s="1">
        <v>19.4954128440367</v>
      </c>
      <c r="I11" s="1">
        <v>36.1638946280992</v>
      </c>
      <c r="J11" s="1">
        <v>33.447633444350302</v>
      </c>
      <c r="K11" s="1">
        <v>34.959762452737401</v>
      </c>
      <c r="L11" s="1">
        <v>10.6352816824072</v>
      </c>
      <c r="M11" s="1">
        <v>20.304545454545501</v>
      </c>
      <c r="N11" s="1">
        <v>37.803738317757002</v>
      </c>
      <c r="O11" s="1">
        <v>34.913540687028501</v>
      </c>
    </row>
    <row r="12" spans="1:15" x14ac:dyDescent="0.25">
      <c r="A12" t="s">
        <v>146</v>
      </c>
      <c r="B12" t="s">
        <v>3</v>
      </c>
      <c r="C12" t="s">
        <v>80</v>
      </c>
      <c r="D12">
        <v>3489</v>
      </c>
      <c r="E12" s="36">
        <v>0.189</v>
      </c>
      <c r="F12" s="1">
        <v>32.827392254343302</v>
      </c>
      <c r="G12" s="1">
        <v>10.4464285714286</v>
      </c>
      <c r="H12" s="1">
        <v>18.731207289293799</v>
      </c>
      <c r="I12" s="1">
        <v>36.010282776349598</v>
      </c>
      <c r="J12" s="1">
        <v>32.826861054196897</v>
      </c>
      <c r="K12" s="1">
        <v>34.380684204235799</v>
      </c>
      <c r="L12" s="1">
        <v>10.881763527054099</v>
      </c>
      <c r="M12" s="1">
        <v>19.528813559322</v>
      </c>
      <c r="N12" s="1">
        <v>37.598484848484901</v>
      </c>
      <c r="O12" s="1">
        <v>34.366202282317801</v>
      </c>
    </row>
    <row r="13" spans="1:15" x14ac:dyDescent="0.25">
      <c r="A13" t="s">
        <v>146</v>
      </c>
      <c r="B13" t="s">
        <v>3</v>
      </c>
      <c r="C13" t="s">
        <v>81</v>
      </c>
      <c r="D13">
        <v>3279</v>
      </c>
      <c r="E13" s="36">
        <v>0.17799999999999999</v>
      </c>
      <c r="F13" s="1">
        <v>32.289855228090197</v>
      </c>
      <c r="G13" s="1">
        <v>10.7264994748184</v>
      </c>
      <c r="H13" s="1">
        <v>19.023856858846901</v>
      </c>
      <c r="I13" s="1">
        <v>35.030198000468602</v>
      </c>
      <c r="J13" s="1">
        <v>32.893510946034603</v>
      </c>
      <c r="K13" s="1">
        <v>33.692760000239602</v>
      </c>
      <c r="L13" s="1">
        <v>11.1573499777551</v>
      </c>
      <c r="M13" s="1">
        <v>20.1184210526316</v>
      </c>
      <c r="N13" s="1">
        <v>36.531089213524403</v>
      </c>
      <c r="O13" s="1">
        <v>34.2827723606703</v>
      </c>
    </row>
    <row r="14" spans="1:15" x14ac:dyDescent="0.25">
      <c r="A14" t="s">
        <v>146</v>
      </c>
      <c r="B14" t="s">
        <v>3</v>
      </c>
      <c r="C14" t="s">
        <v>76</v>
      </c>
      <c r="D14">
        <v>2780</v>
      </c>
      <c r="E14" s="36">
        <v>0.151</v>
      </c>
      <c r="F14" s="1">
        <v>39.178037334742797</v>
      </c>
      <c r="G14" s="1">
        <v>12.183016304347801</v>
      </c>
      <c r="H14" s="1">
        <v>22.255091010225701</v>
      </c>
      <c r="I14" s="1">
        <v>42.757692507264402</v>
      </c>
      <c r="J14" s="1">
        <v>40.1255419242625</v>
      </c>
      <c r="K14" s="1">
        <v>41.503879899075997</v>
      </c>
      <c r="L14" s="1">
        <v>13.0177278828609</v>
      </c>
      <c r="M14" s="1">
        <v>23.260981404958699</v>
      </c>
      <c r="N14" s="1">
        <v>45.515548009721499</v>
      </c>
      <c r="O14" s="1">
        <v>42.557085788529001</v>
      </c>
    </row>
    <row r="15" spans="1:15" x14ac:dyDescent="0.25">
      <c r="A15" t="s">
        <v>146</v>
      </c>
      <c r="B15" t="s">
        <v>3</v>
      </c>
      <c r="C15" t="s">
        <v>77</v>
      </c>
      <c r="D15">
        <v>994</v>
      </c>
      <c r="E15" s="36">
        <v>5.3999999999999999E-2</v>
      </c>
      <c r="F15" s="1">
        <v>48.255537656473201</v>
      </c>
      <c r="G15" s="1">
        <v>13.1324668631389</v>
      </c>
      <c r="H15" s="1">
        <v>23.797366338440401</v>
      </c>
      <c r="I15" s="1">
        <v>53.219785507722698</v>
      </c>
      <c r="J15" s="1">
        <v>49.312943517512899</v>
      </c>
      <c r="K15" s="1">
        <v>51.065308666112301</v>
      </c>
      <c r="L15" s="1">
        <v>13.7006629858273</v>
      </c>
      <c r="M15" s="1">
        <v>25.711205539656799</v>
      </c>
      <c r="N15" s="1">
        <v>56.174101886576899</v>
      </c>
      <c r="O15" s="1">
        <v>52.249178175681898</v>
      </c>
    </row>
    <row r="16" spans="1:15" x14ac:dyDescent="0.25">
      <c r="A16" t="s">
        <v>146</v>
      </c>
      <c r="B16" t="s">
        <v>3</v>
      </c>
      <c r="C16" t="s">
        <v>82</v>
      </c>
      <c r="D16">
        <v>454</v>
      </c>
      <c r="E16" s="36">
        <v>2.5000000000000001E-2</v>
      </c>
      <c r="F16" s="1">
        <v>53.733687458529801</v>
      </c>
      <c r="G16" s="1">
        <v>13.226552569451901</v>
      </c>
      <c r="H16" s="1">
        <v>27.249478248979699</v>
      </c>
      <c r="I16" s="1">
        <v>63.443436157005102</v>
      </c>
      <c r="J16" s="1">
        <v>54.358642736985303</v>
      </c>
      <c r="K16" s="1">
        <v>57.085832608760697</v>
      </c>
      <c r="L16" s="1">
        <v>13.969469991416601</v>
      </c>
      <c r="M16" s="1">
        <v>30.007158489452401</v>
      </c>
      <c r="N16" s="1">
        <v>69.518159750160706</v>
      </c>
      <c r="O16" s="1">
        <v>57.920962375252202</v>
      </c>
    </row>
    <row r="17" spans="1:15" x14ac:dyDescent="0.25">
      <c r="A17" t="s">
        <v>146</v>
      </c>
      <c r="B17" t="s">
        <v>3</v>
      </c>
      <c r="C17" t="s">
        <v>83</v>
      </c>
      <c r="D17">
        <v>248</v>
      </c>
      <c r="E17" s="36">
        <v>1.2999999999999999E-2</v>
      </c>
      <c r="F17" s="1">
        <v>51.722583013977697</v>
      </c>
      <c r="G17" s="1">
        <v>14.0166997767582</v>
      </c>
      <c r="H17" s="1">
        <v>25.296541463034</v>
      </c>
      <c r="I17" s="1">
        <v>57.800000284526902</v>
      </c>
      <c r="J17" s="1">
        <v>50.757726230585</v>
      </c>
      <c r="K17" s="1">
        <v>55.3912862505547</v>
      </c>
      <c r="L17" s="1">
        <v>15.9074868431306</v>
      </c>
      <c r="M17" s="1">
        <v>27.624261317796599</v>
      </c>
      <c r="N17" s="1">
        <v>58.932536653256498</v>
      </c>
      <c r="O17" s="1">
        <v>54.190388404849401</v>
      </c>
    </row>
    <row r="18" spans="1:15" x14ac:dyDescent="0.25">
      <c r="A18" t="s">
        <v>146</v>
      </c>
      <c r="B18" t="s">
        <v>4</v>
      </c>
      <c r="C18" t="s">
        <v>84</v>
      </c>
      <c r="D18">
        <v>79</v>
      </c>
      <c r="E18" s="36">
        <v>6.0000000000000001E-3</v>
      </c>
      <c r="F18" s="1">
        <v>126.265306321501</v>
      </c>
      <c r="G18" s="1">
        <v>41.354589371980701</v>
      </c>
      <c r="H18" s="1">
        <v>90.066666666666706</v>
      </c>
      <c r="I18" s="1">
        <v>143.46167247386799</v>
      </c>
      <c r="J18" s="1">
        <v>114.01968503937</v>
      </c>
      <c r="K18" s="1">
        <v>127.68040985646699</v>
      </c>
      <c r="L18" s="1">
        <v>42.402173913043498</v>
      </c>
      <c r="M18" s="1">
        <v>90.066666666666706</v>
      </c>
      <c r="N18" s="1">
        <v>145.43984962406</v>
      </c>
      <c r="O18" s="1">
        <v>115.40419947506599</v>
      </c>
    </row>
    <row r="19" spans="1:15" x14ac:dyDescent="0.25">
      <c r="A19" t="s">
        <v>146</v>
      </c>
      <c r="B19" t="s">
        <v>4</v>
      </c>
      <c r="C19" t="s">
        <v>85</v>
      </c>
      <c r="D19">
        <v>551</v>
      </c>
      <c r="E19" s="36">
        <v>4.4999999999999998E-2</v>
      </c>
      <c r="F19" s="1">
        <v>73.433777449196398</v>
      </c>
      <c r="G19" s="1">
        <v>20.959468098708602</v>
      </c>
      <c r="H19" s="1">
        <v>42.25</v>
      </c>
      <c r="I19" s="1">
        <v>84.051960784313707</v>
      </c>
      <c r="J19" s="1">
        <v>70.4196706100673</v>
      </c>
      <c r="K19" s="1">
        <v>77.287886647688595</v>
      </c>
      <c r="L19" s="1">
        <v>21.190597279716101</v>
      </c>
      <c r="M19" s="1">
        <v>44.370786516853897</v>
      </c>
      <c r="N19" s="1">
        <v>87.961616161616206</v>
      </c>
      <c r="O19" s="1">
        <v>74.205782604233903</v>
      </c>
    </row>
    <row r="20" spans="1:15" x14ac:dyDescent="0.25">
      <c r="A20" t="s">
        <v>146</v>
      </c>
      <c r="B20" t="s">
        <v>4</v>
      </c>
      <c r="C20" t="s">
        <v>86</v>
      </c>
      <c r="D20">
        <v>2284</v>
      </c>
      <c r="E20" s="36">
        <v>0.187</v>
      </c>
      <c r="F20" s="1">
        <v>49.512513017398</v>
      </c>
      <c r="G20" s="1">
        <v>15.332677165354299</v>
      </c>
      <c r="H20" s="1">
        <v>28.151799789805601</v>
      </c>
      <c r="I20" s="1">
        <v>52.1475222192297</v>
      </c>
      <c r="J20" s="1">
        <v>48.721162696175497</v>
      </c>
      <c r="K20" s="1">
        <v>52.498368759250397</v>
      </c>
      <c r="L20" s="1">
        <v>15.896286773499201</v>
      </c>
      <c r="M20" s="1">
        <v>29.396895947734802</v>
      </c>
      <c r="N20" s="1">
        <v>54.484395424836599</v>
      </c>
      <c r="O20" s="1">
        <v>51.592016155763503</v>
      </c>
    </row>
    <row r="21" spans="1:15" x14ac:dyDescent="0.25">
      <c r="A21" t="s">
        <v>146</v>
      </c>
      <c r="B21" t="s">
        <v>4</v>
      </c>
      <c r="C21" t="s">
        <v>80</v>
      </c>
      <c r="D21">
        <v>2059</v>
      </c>
      <c r="E21" s="36">
        <v>0.16800000000000001</v>
      </c>
      <c r="F21" s="1">
        <v>42.631900243072501</v>
      </c>
      <c r="G21" s="1">
        <v>14.1495888678052</v>
      </c>
      <c r="H21" s="1">
        <v>24.712765957446798</v>
      </c>
      <c r="I21" s="1">
        <v>46.244194956578298</v>
      </c>
      <c r="J21" s="1">
        <v>42.096591512922998</v>
      </c>
      <c r="K21" s="1">
        <v>44.989192412818902</v>
      </c>
      <c r="L21" s="1">
        <v>15.400203252032499</v>
      </c>
      <c r="M21" s="1">
        <v>26.777358490566002</v>
      </c>
      <c r="N21" s="1">
        <v>49.5097200477149</v>
      </c>
      <c r="O21" s="1">
        <v>44.431268992376602</v>
      </c>
    </row>
    <row r="22" spans="1:15" x14ac:dyDescent="0.25">
      <c r="A22" t="s">
        <v>146</v>
      </c>
      <c r="B22" t="s">
        <v>4</v>
      </c>
      <c r="C22" t="s">
        <v>81</v>
      </c>
      <c r="D22">
        <v>2719</v>
      </c>
      <c r="E22" s="36">
        <v>0.222</v>
      </c>
      <c r="F22" s="1">
        <v>37.458036888269902</v>
      </c>
      <c r="G22" s="1">
        <v>14.2479691537468</v>
      </c>
      <c r="H22" s="1">
        <v>24.2139588100687</v>
      </c>
      <c r="I22" s="1">
        <v>42.544235852076099</v>
      </c>
      <c r="J22" s="1">
        <v>37.231575566662897</v>
      </c>
      <c r="K22" s="1">
        <v>39.967751321362499</v>
      </c>
      <c r="L22" s="1">
        <v>15.5306375996249</v>
      </c>
      <c r="M22" s="1">
        <v>25.641826923076898</v>
      </c>
      <c r="N22" s="1">
        <v>44.876244280772198</v>
      </c>
      <c r="O22" s="1">
        <v>39.793304275615299</v>
      </c>
    </row>
    <row r="23" spans="1:15" x14ac:dyDescent="0.25">
      <c r="A23" t="s">
        <v>146</v>
      </c>
      <c r="B23" t="s">
        <v>4</v>
      </c>
      <c r="C23" t="s">
        <v>76</v>
      </c>
      <c r="D23">
        <v>2718</v>
      </c>
      <c r="E23" s="36">
        <v>0.222</v>
      </c>
      <c r="F23" s="1">
        <v>41.060521696986797</v>
      </c>
      <c r="G23" s="1">
        <v>14.117543739302601</v>
      </c>
      <c r="H23" s="1">
        <v>24.351495541284201</v>
      </c>
      <c r="I23" s="1">
        <v>43.319853685629496</v>
      </c>
      <c r="J23" s="1">
        <v>41.452984290929997</v>
      </c>
      <c r="K23" s="1">
        <v>43.462760352980098</v>
      </c>
      <c r="L23" s="1">
        <v>15.350744305048799</v>
      </c>
      <c r="M23" s="1">
        <v>26.030240552481501</v>
      </c>
      <c r="N23" s="1">
        <v>46.153986173376602</v>
      </c>
      <c r="O23" s="1">
        <v>43.839614176905599</v>
      </c>
    </row>
    <row r="24" spans="1:15" x14ac:dyDescent="0.25">
      <c r="A24" t="s">
        <v>146</v>
      </c>
      <c r="B24" t="s">
        <v>4</v>
      </c>
      <c r="C24" t="s">
        <v>77</v>
      </c>
      <c r="D24">
        <v>1037</v>
      </c>
      <c r="E24" s="36">
        <v>8.5000000000000006E-2</v>
      </c>
      <c r="F24" s="1">
        <v>47.510477463407398</v>
      </c>
      <c r="G24" s="1">
        <v>14.9042039972433</v>
      </c>
      <c r="H24" s="1">
        <v>26.799574209245701</v>
      </c>
      <c r="I24" s="1">
        <v>49.183557760453603</v>
      </c>
      <c r="J24" s="1">
        <v>47.610687965320302</v>
      </c>
      <c r="K24" s="1">
        <v>50.723883340229897</v>
      </c>
      <c r="L24" s="1">
        <v>16.008494208494199</v>
      </c>
      <c r="M24" s="1">
        <v>29.278539823008799</v>
      </c>
      <c r="N24" s="1">
        <v>54.5278665219723</v>
      </c>
      <c r="O24" s="1">
        <v>50.910149853068702</v>
      </c>
    </row>
    <row r="25" spans="1:15" x14ac:dyDescent="0.25">
      <c r="A25" t="s">
        <v>146</v>
      </c>
      <c r="B25" t="s">
        <v>4</v>
      </c>
      <c r="C25" t="s">
        <v>82</v>
      </c>
      <c r="D25">
        <v>500</v>
      </c>
      <c r="E25" s="36">
        <v>4.1000000000000002E-2</v>
      </c>
      <c r="F25" s="1">
        <v>63.7115080341298</v>
      </c>
      <c r="G25" s="1">
        <v>16.360979802763399</v>
      </c>
      <c r="H25" s="1">
        <v>31.685602185662798</v>
      </c>
      <c r="I25" s="1">
        <v>67.748278314808999</v>
      </c>
      <c r="J25" s="1">
        <v>62.044566480427299</v>
      </c>
      <c r="K25" s="1">
        <v>67.552337427450894</v>
      </c>
      <c r="L25" s="1">
        <v>18.972325199784802</v>
      </c>
      <c r="M25" s="1">
        <v>35.063191001490999</v>
      </c>
      <c r="N25" s="1">
        <v>74.816893065255698</v>
      </c>
      <c r="O25" s="1">
        <v>65.888958934428899</v>
      </c>
    </row>
    <row r="26" spans="1:15" x14ac:dyDescent="0.25">
      <c r="A26" t="s">
        <v>146</v>
      </c>
      <c r="B26" t="s">
        <v>4</v>
      </c>
      <c r="C26" t="s">
        <v>83</v>
      </c>
      <c r="D26">
        <v>291</v>
      </c>
      <c r="E26" s="36">
        <v>2.4E-2</v>
      </c>
      <c r="F26" s="1">
        <v>48.6796000184167</v>
      </c>
      <c r="G26" s="1">
        <v>14.4999592780479</v>
      </c>
      <c r="H26" s="1">
        <v>27.573478223957899</v>
      </c>
      <c r="I26" s="1">
        <v>56.250408267518203</v>
      </c>
      <c r="J26" s="1">
        <v>46.593029115642203</v>
      </c>
      <c r="K26" s="1">
        <v>53.267599898980301</v>
      </c>
      <c r="L26" s="1">
        <v>16.761407540628198</v>
      </c>
      <c r="M26" s="1">
        <v>32.201448446731497</v>
      </c>
      <c r="N26" s="1">
        <v>61.1921208777053</v>
      </c>
      <c r="O26" s="1">
        <v>51.270738072234003</v>
      </c>
    </row>
    <row r="27" spans="1:15" x14ac:dyDescent="0.25">
      <c r="A27" t="s">
        <v>146</v>
      </c>
      <c r="B27" t="s">
        <v>5</v>
      </c>
      <c r="C27" t="s">
        <v>87</v>
      </c>
      <c r="D27">
        <v>41</v>
      </c>
      <c r="E27" s="36">
        <v>7.0000000000000001E-3</v>
      </c>
      <c r="F27" s="1">
        <v>74.846320128842706</v>
      </c>
      <c r="G27" s="1">
        <v>23.755813953488399</v>
      </c>
      <c r="H27" s="1">
        <v>47.033333333333303</v>
      </c>
      <c r="I27" s="1">
        <v>92.946808510638306</v>
      </c>
      <c r="J27" s="1">
        <v>74.940617577197102</v>
      </c>
      <c r="K27" s="1">
        <v>74.846320128842706</v>
      </c>
      <c r="L27" s="1">
        <v>23.755813953488399</v>
      </c>
      <c r="M27" s="1">
        <v>47.033333333333303</v>
      </c>
      <c r="N27" s="1">
        <v>92.946808510638306</v>
      </c>
      <c r="O27" s="1">
        <v>74.940617577197102</v>
      </c>
    </row>
    <row r="28" spans="1:15" x14ac:dyDescent="0.25">
      <c r="A28" t="s">
        <v>146</v>
      </c>
      <c r="B28" t="s">
        <v>5</v>
      </c>
      <c r="C28" t="s">
        <v>86</v>
      </c>
      <c r="D28">
        <v>239</v>
      </c>
      <c r="E28" s="36">
        <v>4.2999999999999997E-2</v>
      </c>
      <c r="F28" s="1">
        <v>49.422818506250003</v>
      </c>
      <c r="G28" s="1">
        <v>17.849332916406102</v>
      </c>
      <c r="H28" s="1">
        <v>31.179611650485398</v>
      </c>
      <c r="I28" s="1">
        <v>50.665229049557396</v>
      </c>
      <c r="J28" s="1">
        <v>50.0809379008885</v>
      </c>
      <c r="K28" s="1">
        <v>52.350439415543597</v>
      </c>
      <c r="L28" s="1">
        <v>18.2124317229115</v>
      </c>
      <c r="M28" s="1">
        <v>32.177514792899402</v>
      </c>
      <c r="N28" s="1">
        <v>52.501331719128302</v>
      </c>
      <c r="O28" s="1">
        <v>53.204199849780501</v>
      </c>
    </row>
    <row r="29" spans="1:15" x14ac:dyDescent="0.25">
      <c r="A29" t="s">
        <v>146</v>
      </c>
      <c r="B29" t="s">
        <v>5</v>
      </c>
      <c r="C29" t="s">
        <v>80</v>
      </c>
      <c r="D29">
        <v>372</v>
      </c>
      <c r="E29" s="36">
        <v>6.8000000000000005E-2</v>
      </c>
      <c r="F29" s="1">
        <v>42.544419691433497</v>
      </c>
      <c r="G29" s="1">
        <v>15.401992187499999</v>
      </c>
      <c r="H29" s="1">
        <v>26.242439076175401</v>
      </c>
      <c r="I29" s="1">
        <v>48.487585228729102</v>
      </c>
      <c r="J29" s="1">
        <v>43.0367949718311</v>
      </c>
      <c r="K29" s="1">
        <v>46.948789313195199</v>
      </c>
      <c r="L29" s="1">
        <v>16.348527095483401</v>
      </c>
      <c r="M29" s="1">
        <v>28.522469488680201</v>
      </c>
      <c r="N29" s="1">
        <v>52.484637883008403</v>
      </c>
      <c r="O29" s="1">
        <v>47.701979420353503</v>
      </c>
    </row>
    <row r="30" spans="1:15" x14ac:dyDescent="0.25">
      <c r="A30" t="s">
        <v>146</v>
      </c>
      <c r="B30" t="s">
        <v>5</v>
      </c>
      <c r="C30" t="s">
        <v>81</v>
      </c>
      <c r="D30">
        <v>854</v>
      </c>
      <c r="E30" s="36">
        <v>0.155</v>
      </c>
      <c r="F30" s="1">
        <v>37.934925194299197</v>
      </c>
      <c r="G30" s="1">
        <v>15.7982622264489</v>
      </c>
      <c r="H30" s="1">
        <v>26.2049099919094</v>
      </c>
      <c r="I30" s="1">
        <v>42.710707442963198</v>
      </c>
      <c r="J30" s="1">
        <v>37.4673179721769</v>
      </c>
      <c r="K30" s="1">
        <v>41.043340460739898</v>
      </c>
      <c r="L30" s="1">
        <v>16.8603144995222</v>
      </c>
      <c r="M30" s="1">
        <v>27.702921747678001</v>
      </c>
      <c r="N30" s="1">
        <v>45.408727612937703</v>
      </c>
      <c r="O30" s="1">
        <v>40.787937983720497</v>
      </c>
    </row>
    <row r="31" spans="1:15" x14ac:dyDescent="0.25">
      <c r="A31" t="s">
        <v>146</v>
      </c>
      <c r="B31" t="s">
        <v>5</v>
      </c>
      <c r="C31" t="s">
        <v>76</v>
      </c>
      <c r="D31">
        <v>1954</v>
      </c>
      <c r="E31" s="36">
        <v>0.35499999999999998</v>
      </c>
      <c r="F31" s="1">
        <v>35.339933187730402</v>
      </c>
      <c r="G31" s="1">
        <v>16.575664330763601</v>
      </c>
      <c r="H31" s="1">
        <v>24.935922211166201</v>
      </c>
      <c r="I31" s="1">
        <v>38.903602341376697</v>
      </c>
      <c r="J31" s="1">
        <v>34.8117393621473</v>
      </c>
      <c r="K31" s="1">
        <v>37.179013852737903</v>
      </c>
      <c r="L31" s="1">
        <v>17.516181072590999</v>
      </c>
      <c r="M31" s="1">
        <v>26.2849476677236</v>
      </c>
      <c r="N31" s="1">
        <v>41.2361478365385</v>
      </c>
      <c r="O31" s="1">
        <v>36.634314154301499</v>
      </c>
    </row>
    <row r="32" spans="1:15" x14ac:dyDescent="0.25">
      <c r="A32" t="s">
        <v>146</v>
      </c>
      <c r="B32" t="s">
        <v>5</v>
      </c>
      <c r="C32" t="s">
        <v>77</v>
      </c>
      <c r="D32">
        <v>1140</v>
      </c>
      <c r="E32" s="36">
        <v>0.20699999999999999</v>
      </c>
      <c r="F32" s="1">
        <v>41.0993496512584</v>
      </c>
      <c r="G32" s="1">
        <v>17.1075426204231</v>
      </c>
      <c r="H32" s="1">
        <v>27.300492952183301</v>
      </c>
      <c r="I32" s="1">
        <v>42.7705480793799</v>
      </c>
      <c r="J32" s="1">
        <v>41.773616342799201</v>
      </c>
      <c r="K32" s="1">
        <v>44.010562927448497</v>
      </c>
      <c r="L32" s="1">
        <v>17.9828376697055</v>
      </c>
      <c r="M32" s="1">
        <v>28.9574908049158</v>
      </c>
      <c r="N32" s="1">
        <v>46.305062743634402</v>
      </c>
      <c r="O32" s="1">
        <v>44.759161876940098</v>
      </c>
    </row>
    <row r="33" spans="1:15" x14ac:dyDescent="0.25">
      <c r="A33" t="s">
        <v>146</v>
      </c>
      <c r="B33" t="s">
        <v>5</v>
      </c>
      <c r="C33" t="s">
        <v>82</v>
      </c>
      <c r="D33">
        <v>569</v>
      </c>
      <c r="E33" s="36">
        <v>0.104</v>
      </c>
      <c r="F33" s="1">
        <v>40.6920734252163</v>
      </c>
      <c r="G33" s="1">
        <v>16.166559815360898</v>
      </c>
      <c r="H33" s="1">
        <v>26.2356093687971</v>
      </c>
      <c r="I33" s="1">
        <v>46.870502456807699</v>
      </c>
      <c r="J33" s="1">
        <v>41.1339233440371</v>
      </c>
      <c r="K33" s="1">
        <v>44.007169870135499</v>
      </c>
      <c r="L33" s="1">
        <v>17.1393361406985</v>
      </c>
      <c r="M33" s="1">
        <v>27.506324110671901</v>
      </c>
      <c r="N33" s="1">
        <v>50.885836272507902</v>
      </c>
      <c r="O33" s="1">
        <v>44.423670081285699</v>
      </c>
    </row>
    <row r="34" spans="1:15" x14ac:dyDescent="0.25">
      <c r="A34" t="s">
        <v>146</v>
      </c>
      <c r="B34" t="s">
        <v>5</v>
      </c>
      <c r="C34" t="s">
        <v>83</v>
      </c>
      <c r="D34">
        <v>328</v>
      </c>
      <c r="E34" s="36">
        <v>0.06</v>
      </c>
      <c r="F34" s="1">
        <v>49.439960185504503</v>
      </c>
      <c r="G34" s="1">
        <v>15.1833865659399</v>
      </c>
      <c r="H34" s="1">
        <v>27.191113030699</v>
      </c>
      <c r="I34" s="1">
        <v>56.850065566134802</v>
      </c>
      <c r="J34" s="1">
        <v>45.301624966184697</v>
      </c>
      <c r="K34" s="1">
        <v>54.272649847149502</v>
      </c>
      <c r="L34" s="1">
        <v>17.0150594944208</v>
      </c>
      <c r="M34" s="1">
        <v>31.091016637333599</v>
      </c>
      <c r="N34" s="1">
        <v>66.965628331380302</v>
      </c>
      <c r="O34" s="1">
        <v>50.0714843798999</v>
      </c>
    </row>
    <row r="35" spans="1:15" x14ac:dyDescent="0.25">
      <c r="A35" t="s">
        <v>146</v>
      </c>
      <c r="B35" t="s">
        <v>6</v>
      </c>
      <c r="C35" t="s">
        <v>87</v>
      </c>
      <c r="D35">
        <v>55</v>
      </c>
      <c r="E35" s="36">
        <v>1.0999999999999999E-2</v>
      </c>
      <c r="F35" s="1">
        <v>85.571509484515801</v>
      </c>
      <c r="G35" s="1">
        <v>26.1624890702419</v>
      </c>
      <c r="H35" s="1">
        <v>50.816666666666698</v>
      </c>
      <c r="I35" s="1">
        <v>101.901923076923</v>
      </c>
      <c r="J35" s="1">
        <v>82.903469866944903</v>
      </c>
      <c r="K35" s="1">
        <v>86.898205011211303</v>
      </c>
      <c r="L35" s="1">
        <v>26.1624890702419</v>
      </c>
      <c r="M35" s="1">
        <v>50.816666666666698</v>
      </c>
      <c r="N35" s="1">
        <v>101.901923076923</v>
      </c>
      <c r="O35" s="1">
        <v>84.102791547091002</v>
      </c>
    </row>
    <row r="36" spans="1:15" x14ac:dyDescent="0.25">
      <c r="A36" t="s">
        <v>146</v>
      </c>
      <c r="B36" t="s">
        <v>6</v>
      </c>
      <c r="C36" t="s">
        <v>86</v>
      </c>
      <c r="D36">
        <v>274</v>
      </c>
      <c r="E36" s="36">
        <v>5.6000000000000001E-2</v>
      </c>
      <c r="F36" s="1">
        <v>47.256274744565602</v>
      </c>
      <c r="G36" s="1">
        <v>16.719531052764498</v>
      </c>
      <c r="H36" s="1">
        <v>27.2313266443701</v>
      </c>
      <c r="I36" s="1">
        <v>47.561697860962603</v>
      </c>
      <c r="J36" s="1">
        <v>47.1481497154222</v>
      </c>
      <c r="K36" s="1">
        <v>49.863343293155197</v>
      </c>
      <c r="L36" s="1">
        <v>16.854775179856102</v>
      </c>
      <c r="M36" s="1">
        <v>28.045634203048301</v>
      </c>
      <c r="N36" s="1">
        <v>47.940871860827201</v>
      </c>
      <c r="O36" s="1">
        <v>49.870570858533299</v>
      </c>
    </row>
    <row r="37" spans="1:15" x14ac:dyDescent="0.25">
      <c r="A37" t="s">
        <v>146</v>
      </c>
      <c r="B37" t="s">
        <v>6</v>
      </c>
      <c r="C37" t="s">
        <v>80</v>
      </c>
      <c r="D37">
        <v>452</v>
      </c>
      <c r="E37" s="36">
        <v>9.2999999999999999E-2</v>
      </c>
      <c r="F37" s="1">
        <v>44.175376879804197</v>
      </c>
      <c r="G37" s="1">
        <v>17.9457259694329</v>
      </c>
      <c r="H37" s="1">
        <v>27.880851120267401</v>
      </c>
      <c r="I37" s="1">
        <v>47.913841695776398</v>
      </c>
      <c r="J37" s="1">
        <v>43.6591084483561</v>
      </c>
      <c r="K37" s="1">
        <v>47.486496919077801</v>
      </c>
      <c r="L37" s="1">
        <v>18.411065782889001</v>
      </c>
      <c r="M37" s="1">
        <v>29.023411274862301</v>
      </c>
      <c r="N37" s="1">
        <v>51.076969696969698</v>
      </c>
      <c r="O37" s="1">
        <v>47.077239169390602</v>
      </c>
    </row>
    <row r="38" spans="1:15" x14ac:dyDescent="0.25">
      <c r="A38" t="s">
        <v>146</v>
      </c>
      <c r="B38" t="s">
        <v>6</v>
      </c>
      <c r="C38" t="s">
        <v>81</v>
      </c>
      <c r="D38">
        <v>1171</v>
      </c>
      <c r="E38" s="36">
        <v>0.24</v>
      </c>
      <c r="F38" s="1">
        <v>36.692042690355898</v>
      </c>
      <c r="G38" s="1">
        <v>16.1414203333979</v>
      </c>
      <c r="H38" s="1">
        <v>26.241758241758198</v>
      </c>
      <c r="I38" s="1">
        <v>41.7218874134605</v>
      </c>
      <c r="J38" s="1">
        <v>36.868761250391699</v>
      </c>
      <c r="K38" s="1">
        <v>38.847152365838703</v>
      </c>
      <c r="L38" s="1">
        <v>17.059848582514402</v>
      </c>
      <c r="M38" s="1">
        <v>27.845646437994699</v>
      </c>
      <c r="N38" s="1">
        <v>43.831871869500503</v>
      </c>
      <c r="O38" s="1">
        <v>38.902681615684699</v>
      </c>
    </row>
    <row r="39" spans="1:15" x14ac:dyDescent="0.25">
      <c r="A39" t="s">
        <v>146</v>
      </c>
      <c r="B39" t="s">
        <v>6</v>
      </c>
      <c r="C39" t="s">
        <v>76</v>
      </c>
      <c r="D39">
        <v>1798</v>
      </c>
      <c r="E39" s="36">
        <v>0.36799999999999999</v>
      </c>
      <c r="F39" s="1">
        <v>39.311606975797197</v>
      </c>
      <c r="G39" s="1">
        <v>16.0616489787745</v>
      </c>
      <c r="H39" s="1">
        <v>25.6950680157161</v>
      </c>
      <c r="I39" s="1">
        <v>43.668220817998403</v>
      </c>
      <c r="J39" s="1">
        <v>39.955904727778901</v>
      </c>
      <c r="K39" s="1">
        <v>42.190425985258699</v>
      </c>
      <c r="L39" s="1">
        <v>17.276457219251299</v>
      </c>
      <c r="M39" s="1">
        <v>27.8828279295589</v>
      </c>
      <c r="N39" s="1">
        <v>47.906226590558703</v>
      </c>
      <c r="O39" s="1">
        <v>42.852253275511401</v>
      </c>
    </row>
    <row r="40" spans="1:15" x14ac:dyDescent="0.25">
      <c r="A40" t="s">
        <v>146</v>
      </c>
      <c r="B40" t="s">
        <v>6</v>
      </c>
      <c r="C40" t="s">
        <v>77</v>
      </c>
      <c r="D40">
        <v>720</v>
      </c>
      <c r="E40" s="36">
        <v>0.14699999999999999</v>
      </c>
      <c r="F40" s="1">
        <v>46.465713111535798</v>
      </c>
      <c r="G40" s="1">
        <v>17.766299434276501</v>
      </c>
      <c r="H40" s="1">
        <v>29.8231352425124</v>
      </c>
      <c r="I40" s="1">
        <v>55.033197417093596</v>
      </c>
      <c r="J40" s="1">
        <v>46.699127740320002</v>
      </c>
      <c r="K40" s="1">
        <v>49.9995677436726</v>
      </c>
      <c r="L40" s="1">
        <v>19.895167003668199</v>
      </c>
      <c r="M40" s="1">
        <v>32.117192624379001</v>
      </c>
      <c r="N40" s="1">
        <v>59.344190113355999</v>
      </c>
      <c r="O40" s="1">
        <v>50.285422294779302</v>
      </c>
    </row>
    <row r="41" spans="1:15" x14ac:dyDescent="0.25">
      <c r="A41" t="s">
        <v>146</v>
      </c>
      <c r="B41" t="s">
        <v>6</v>
      </c>
      <c r="C41" t="s">
        <v>82</v>
      </c>
      <c r="D41">
        <v>273</v>
      </c>
      <c r="E41" s="36">
        <v>5.6000000000000001E-2</v>
      </c>
      <c r="F41" s="1">
        <v>56.653835423617998</v>
      </c>
      <c r="G41" s="1">
        <v>17.664514045850801</v>
      </c>
      <c r="H41" s="1">
        <v>36.5669984686064</v>
      </c>
      <c r="I41" s="1">
        <v>70.769269269269302</v>
      </c>
      <c r="J41" s="1">
        <v>55.801701647437298</v>
      </c>
      <c r="K41" s="1">
        <v>60.158698900677699</v>
      </c>
      <c r="L41" s="1">
        <v>20.352826310380301</v>
      </c>
      <c r="M41" s="1">
        <v>40.683908045976999</v>
      </c>
      <c r="N41" s="1">
        <v>73.597665965180795</v>
      </c>
      <c r="O41" s="1">
        <v>59.199563858221403</v>
      </c>
    </row>
    <row r="42" spans="1:15" x14ac:dyDescent="0.25">
      <c r="A42" t="s">
        <v>146</v>
      </c>
      <c r="B42" t="s">
        <v>6</v>
      </c>
      <c r="C42" t="s">
        <v>83</v>
      </c>
      <c r="D42">
        <v>143</v>
      </c>
      <c r="E42" s="36">
        <v>2.9000000000000001E-2</v>
      </c>
      <c r="F42" s="1">
        <v>72.561586474872698</v>
      </c>
      <c r="G42" s="1">
        <v>22.742031656034001</v>
      </c>
      <c r="H42" s="1">
        <v>43.684533394678297</v>
      </c>
      <c r="I42" s="1">
        <v>79.933349453544395</v>
      </c>
      <c r="J42" s="1">
        <v>73.150289237055603</v>
      </c>
      <c r="K42" s="1">
        <v>77.024938951077104</v>
      </c>
      <c r="L42" s="1">
        <v>24.264125489238701</v>
      </c>
      <c r="M42" s="1">
        <v>48.117669546601398</v>
      </c>
      <c r="N42" s="1">
        <v>91.736208170381303</v>
      </c>
      <c r="O42" s="1">
        <v>77.284481997377398</v>
      </c>
    </row>
    <row r="43" spans="1:15" x14ac:dyDescent="0.25">
      <c r="A43" t="s">
        <v>146</v>
      </c>
      <c r="B43" t="s">
        <v>7</v>
      </c>
      <c r="C43" t="s">
        <v>84</v>
      </c>
      <c r="D43">
        <v>27</v>
      </c>
      <c r="E43" s="36">
        <v>3.0000000000000001E-3</v>
      </c>
      <c r="F43" s="1">
        <v>141.71662436080399</v>
      </c>
      <c r="H43" s="1">
        <v>90.875</v>
      </c>
      <c r="J43" s="1">
        <v>126.212788259958</v>
      </c>
      <c r="K43" s="1">
        <v>160.52046547030699</v>
      </c>
      <c r="M43" s="1">
        <v>96.523809523809504</v>
      </c>
      <c r="O43" s="1">
        <v>149.69478512395699</v>
      </c>
    </row>
    <row r="44" spans="1:15" x14ac:dyDescent="0.25">
      <c r="A44" t="s">
        <v>146</v>
      </c>
      <c r="B44" t="s">
        <v>7</v>
      </c>
      <c r="C44" t="s">
        <v>85</v>
      </c>
      <c r="D44">
        <v>200</v>
      </c>
      <c r="E44" s="36">
        <v>1.9E-2</v>
      </c>
      <c r="F44" s="1">
        <v>77.828326002053998</v>
      </c>
      <c r="G44" s="1">
        <v>19.856211180124198</v>
      </c>
      <c r="H44" s="1">
        <v>45.0399141088796</v>
      </c>
      <c r="I44" s="1">
        <v>99.481741573033702</v>
      </c>
      <c r="J44" s="1">
        <v>75.205391446746901</v>
      </c>
      <c r="K44" s="1">
        <v>145.023248919265</v>
      </c>
      <c r="L44" s="1">
        <v>20.531585365853701</v>
      </c>
      <c r="M44" s="1">
        <v>47.359289617486297</v>
      </c>
      <c r="N44" s="1">
        <v>107.36418076305701</v>
      </c>
      <c r="O44" s="1">
        <v>145.96969952786199</v>
      </c>
    </row>
    <row r="45" spans="1:15" x14ac:dyDescent="0.25">
      <c r="A45" t="s">
        <v>146</v>
      </c>
      <c r="B45" t="s">
        <v>7</v>
      </c>
      <c r="C45" t="s">
        <v>86</v>
      </c>
      <c r="D45">
        <v>955</v>
      </c>
      <c r="E45" s="36">
        <v>9.0999999999999998E-2</v>
      </c>
      <c r="F45" s="1">
        <v>45.867637157121798</v>
      </c>
      <c r="G45" s="1">
        <v>14.8645408163265</v>
      </c>
      <c r="H45" s="1">
        <v>28.0277777777778</v>
      </c>
      <c r="I45" s="1">
        <v>49.672704081632702</v>
      </c>
      <c r="J45" s="1">
        <v>45.367767931081403</v>
      </c>
      <c r="K45" s="1">
        <v>47.976151834525801</v>
      </c>
      <c r="L45" s="1">
        <v>15.304456327985701</v>
      </c>
      <c r="M45" s="1">
        <v>28.751633986928098</v>
      </c>
      <c r="N45" s="1">
        <v>51.788690476190503</v>
      </c>
      <c r="O45" s="1">
        <v>47.641816138802099</v>
      </c>
    </row>
    <row r="46" spans="1:15" x14ac:dyDescent="0.25">
      <c r="A46" t="s">
        <v>146</v>
      </c>
      <c r="B46" t="s">
        <v>7</v>
      </c>
      <c r="C46" t="s">
        <v>80</v>
      </c>
      <c r="D46">
        <v>1347</v>
      </c>
      <c r="E46" s="36">
        <v>0.129</v>
      </c>
      <c r="F46" s="1">
        <v>40.6599323135706</v>
      </c>
      <c r="G46" s="1">
        <v>15.607418180947599</v>
      </c>
      <c r="H46" s="1">
        <v>25.583524027460001</v>
      </c>
      <c r="I46" s="1">
        <v>41.689482734227902</v>
      </c>
      <c r="J46" s="1">
        <v>40.555231055463402</v>
      </c>
      <c r="K46" s="1">
        <v>42.733971764942901</v>
      </c>
      <c r="L46" s="1">
        <v>16.436229103613101</v>
      </c>
      <c r="M46" s="1">
        <v>26.9447368421053</v>
      </c>
      <c r="N46" s="1">
        <v>44.6332995316046</v>
      </c>
      <c r="O46" s="1">
        <v>42.640124323238503</v>
      </c>
    </row>
    <row r="47" spans="1:15" x14ac:dyDescent="0.25">
      <c r="A47" t="s">
        <v>146</v>
      </c>
      <c r="B47" t="s">
        <v>7</v>
      </c>
      <c r="C47" t="s">
        <v>81</v>
      </c>
      <c r="D47">
        <v>2173</v>
      </c>
      <c r="E47" s="36">
        <v>0.20799999999999999</v>
      </c>
      <c r="F47" s="1">
        <v>40.434233416995099</v>
      </c>
      <c r="G47" s="1">
        <v>14.276821192052999</v>
      </c>
      <c r="H47" s="1">
        <v>23.835398230088501</v>
      </c>
      <c r="I47" s="1">
        <v>40.700107874865203</v>
      </c>
      <c r="J47" s="1">
        <v>40.324060503812497</v>
      </c>
      <c r="K47" s="1">
        <v>42.2967894279777</v>
      </c>
      <c r="L47" s="1">
        <v>15.240887480190199</v>
      </c>
      <c r="M47" s="1">
        <v>25.0863632551807</v>
      </c>
      <c r="N47" s="1">
        <v>42.855172413793099</v>
      </c>
      <c r="O47" s="1">
        <v>42.146727170517899</v>
      </c>
    </row>
    <row r="48" spans="1:15" x14ac:dyDescent="0.25">
      <c r="A48" t="s">
        <v>146</v>
      </c>
      <c r="B48" t="s">
        <v>7</v>
      </c>
      <c r="C48" t="s">
        <v>76</v>
      </c>
      <c r="D48">
        <v>3092</v>
      </c>
      <c r="E48" s="36">
        <v>0.29599999999999999</v>
      </c>
      <c r="F48" s="1">
        <v>42.417258670003697</v>
      </c>
      <c r="G48" s="1">
        <v>14.7012804128239</v>
      </c>
      <c r="H48" s="1">
        <v>24.3907006675046</v>
      </c>
      <c r="I48" s="1">
        <v>42.657269595176601</v>
      </c>
      <c r="J48" s="1">
        <v>42.835181845713898</v>
      </c>
      <c r="K48" s="1">
        <v>44.9501317723591</v>
      </c>
      <c r="L48" s="1">
        <v>15.789550281546401</v>
      </c>
      <c r="M48" s="1">
        <v>25.978367645251598</v>
      </c>
      <c r="N48" s="1">
        <v>45.405575449060599</v>
      </c>
      <c r="O48" s="1">
        <v>45.377042413585997</v>
      </c>
    </row>
    <row r="49" spans="1:15" x14ac:dyDescent="0.25">
      <c r="A49" t="s">
        <v>146</v>
      </c>
      <c r="B49" t="s">
        <v>7</v>
      </c>
      <c r="C49" t="s">
        <v>77</v>
      </c>
      <c r="D49">
        <v>1514</v>
      </c>
      <c r="E49" s="36">
        <v>0.14499999999999999</v>
      </c>
      <c r="F49" s="1">
        <v>50.597589111667901</v>
      </c>
      <c r="G49" s="1">
        <v>14.644700852201099</v>
      </c>
      <c r="H49" s="1">
        <v>26.516760140427099</v>
      </c>
      <c r="I49" s="1">
        <v>52.5569831864047</v>
      </c>
      <c r="J49" s="1">
        <v>50.953846928520498</v>
      </c>
      <c r="K49" s="1">
        <v>54.506037101696101</v>
      </c>
      <c r="L49" s="1">
        <v>16.497122244516099</v>
      </c>
      <c r="M49" s="1">
        <v>29.603515835680501</v>
      </c>
      <c r="N49" s="1">
        <v>56.884896349317202</v>
      </c>
      <c r="O49" s="1">
        <v>54.958946121923297</v>
      </c>
    </row>
    <row r="50" spans="1:15" x14ac:dyDescent="0.25">
      <c r="A50" t="s">
        <v>146</v>
      </c>
      <c r="B50" t="s">
        <v>7</v>
      </c>
      <c r="C50" t="s">
        <v>82</v>
      </c>
      <c r="D50">
        <v>763</v>
      </c>
      <c r="E50" s="36">
        <v>7.2999999999999995E-2</v>
      </c>
      <c r="F50" s="1">
        <v>57.536674038233002</v>
      </c>
      <c r="G50" s="1">
        <v>14.7002589942249</v>
      </c>
      <c r="H50" s="1">
        <v>28.268064290705802</v>
      </c>
      <c r="I50" s="1">
        <v>65.043429120466797</v>
      </c>
      <c r="J50" s="1">
        <v>58.4393509758563</v>
      </c>
      <c r="K50" s="1">
        <v>62.328325634647797</v>
      </c>
      <c r="L50" s="1">
        <v>16.501371267024702</v>
      </c>
      <c r="M50" s="1">
        <v>30.6909365144659</v>
      </c>
      <c r="N50" s="1">
        <v>70.8852876378415</v>
      </c>
      <c r="O50" s="1">
        <v>63.297792463456297</v>
      </c>
    </row>
    <row r="51" spans="1:15" x14ac:dyDescent="0.25">
      <c r="A51" t="s">
        <v>146</v>
      </c>
      <c r="B51" t="s">
        <v>7</v>
      </c>
      <c r="C51" t="s">
        <v>83</v>
      </c>
      <c r="D51">
        <v>392</v>
      </c>
      <c r="E51" s="36">
        <v>3.6999999999999998E-2</v>
      </c>
      <c r="F51" s="1">
        <v>71.178147885196196</v>
      </c>
      <c r="G51" s="1">
        <v>18.1482125512997</v>
      </c>
      <c r="H51" s="1">
        <v>35.266868743179501</v>
      </c>
      <c r="I51" s="1">
        <v>75.944467024028896</v>
      </c>
      <c r="J51" s="1">
        <v>65.0200134318127</v>
      </c>
      <c r="K51" s="1">
        <v>75.547424508573798</v>
      </c>
      <c r="L51" s="1">
        <v>21.0354944994817</v>
      </c>
      <c r="M51" s="1">
        <v>40.447073424377301</v>
      </c>
      <c r="N51" s="1">
        <v>83.996319631518105</v>
      </c>
      <c r="O51" s="1">
        <v>69.1820053746317</v>
      </c>
    </row>
    <row r="52" spans="1:15" x14ac:dyDescent="0.25">
      <c r="A52" t="s">
        <v>146</v>
      </c>
      <c r="B52" t="s">
        <v>8</v>
      </c>
      <c r="C52" t="s">
        <v>84</v>
      </c>
      <c r="D52">
        <v>75</v>
      </c>
      <c r="E52" s="36">
        <v>4.0000000000000001E-3</v>
      </c>
      <c r="F52" s="1">
        <v>137.14745448460101</v>
      </c>
      <c r="G52" s="1">
        <v>27.525450689289499</v>
      </c>
      <c r="H52" s="1">
        <v>100.19512195122</v>
      </c>
      <c r="I52" s="1">
        <v>193.452804377565</v>
      </c>
      <c r="J52" s="1">
        <v>129.27097253155199</v>
      </c>
      <c r="K52" s="1">
        <v>141.32172001011199</v>
      </c>
      <c r="L52" s="1">
        <v>27.525450689289499</v>
      </c>
      <c r="M52" s="1">
        <v>100.21951219512199</v>
      </c>
      <c r="N52" s="1">
        <v>197.81310546576299</v>
      </c>
      <c r="O52" s="1">
        <v>133.405758148687</v>
      </c>
    </row>
    <row r="53" spans="1:15" x14ac:dyDescent="0.25">
      <c r="A53" t="s">
        <v>146</v>
      </c>
      <c r="B53" t="s">
        <v>8</v>
      </c>
      <c r="C53" t="s">
        <v>85</v>
      </c>
      <c r="D53">
        <v>505</v>
      </c>
      <c r="E53" s="36">
        <v>2.7E-2</v>
      </c>
      <c r="F53" s="1">
        <v>69.139436586661105</v>
      </c>
      <c r="G53" s="1">
        <v>15.890243902439</v>
      </c>
      <c r="H53" s="1">
        <v>33.517241379310299</v>
      </c>
      <c r="I53" s="1">
        <v>65.173469387755105</v>
      </c>
      <c r="J53" s="1">
        <v>66.134239377557705</v>
      </c>
      <c r="K53" s="1">
        <v>72.852084937292105</v>
      </c>
      <c r="L53" s="1">
        <v>17.4268292682927</v>
      </c>
      <c r="M53" s="1">
        <v>34.769230769230802</v>
      </c>
      <c r="N53" s="1">
        <v>66.28</v>
      </c>
      <c r="O53" s="1">
        <v>70.037397095697898</v>
      </c>
    </row>
    <row r="54" spans="1:15" x14ac:dyDescent="0.25">
      <c r="A54" t="s">
        <v>146</v>
      </c>
      <c r="B54" t="s">
        <v>8</v>
      </c>
      <c r="C54" t="s">
        <v>86</v>
      </c>
      <c r="D54">
        <v>2316</v>
      </c>
      <c r="E54" s="36">
        <v>0.122</v>
      </c>
      <c r="F54" s="1">
        <v>44.7805856415657</v>
      </c>
      <c r="G54" s="1">
        <v>14.8368963068182</v>
      </c>
      <c r="H54" s="1">
        <v>25.606143856143898</v>
      </c>
      <c r="I54" s="1">
        <v>45.754070660522302</v>
      </c>
      <c r="J54" s="1">
        <v>44.0819379778195</v>
      </c>
      <c r="K54" s="1">
        <v>47.045111879969298</v>
      </c>
      <c r="L54" s="1">
        <v>15.303757575757601</v>
      </c>
      <c r="M54" s="1">
        <v>26.476567296541401</v>
      </c>
      <c r="N54" s="1">
        <v>48.0119622173194</v>
      </c>
      <c r="O54" s="1">
        <v>46.323700376450198</v>
      </c>
    </row>
    <row r="55" spans="1:15" x14ac:dyDescent="0.25">
      <c r="A55" t="s">
        <v>146</v>
      </c>
      <c r="B55" t="s">
        <v>8</v>
      </c>
      <c r="C55" t="s">
        <v>80</v>
      </c>
      <c r="D55">
        <v>3325</v>
      </c>
      <c r="E55" s="36">
        <v>0.17499999999999999</v>
      </c>
      <c r="F55" s="1">
        <v>43.205956806734299</v>
      </c>
      <c r="G55" s="1">
        <v>14.868131868131901</v>
      </c>
      <c r="H55" s="1">
        <v>24.7389380530973</v>
      </c>
      <c r="I55" s="1">
        <v>43.438405797101503</v>
      </c>
      <c r="J55" s="1">
        <v>43.481026938217802</v>
      </c>
      <c r="K55" s="1">
        <v>45.360316409740797</v>
      </c>
      <c r="L55" s="1">
        <v>15.886214442013101</v>
      </c>
      <c r="M55" s="1">
        <v>26.4653846153846</v>
      </c>
      <c r="N55" s="1">
        <v>46.3511450381679</v>
      </c>
      <c r="O55" s="1">
        <v>45.619450900528697</v>
      </c>
    </row>
    <row r="56" spans="1:15" x14ac:dyDescent="0.25">
      <c r="A56" t="s">
        <v>146</v>
      </c>
      <c r="B56" t="s">
        <v>8</v>
      </c>
      <c r="C56" t="s">
        <v>81</v>
      </c>
      <c r="D56">
        <v>4494</v>
      </c>
      <c r="E56" s="36">
        <v>0.23599999999999999</v>
      </c>
      <c r="F56" s="1">
        <v>43.894662497781098</v>
      </c>
      <c r="G56" s="1">
        <v>15.008884831646199</v>
      </c>
      <c r="H56" s="1">
        <v>25.4132881642246</v>
      </c>
      <c r="I56" s="1">
        <v>44.566231686183897</v>
      </c>
      <c r="J56" s="1">
        <v>44.135281865820701</v>
      </c>
      <c r="K56" s="1">
        <v>47.879287438818302</v>
      </c>
      <c r="L56" s="1">
        <v>16.201818664542699</v>
      </c>
      <c r="M56" s="1">
        <v>27.641500000000001</v>
      </c>
      <c r="N56" s="1">
        <v>47.681288081731303</v>
      </c>
      <c r="O56" s="1">
        <v>48.642799031910101</v>
      </c>
    </row>
    <row r="57" spans="1:15" x14ac:dyDescent="0.25">
      <c r="A57" t="s">
        <v>146</v>
      </c>
      <c r="B57" t="s">
        <v>8</v>
      </c>
      <c r="C57" t="s">
        <v>76</v>
      </c>
      <c r="D57">
        <v>5102</v>
      </c>
      <c r="E57" s="36">
        <v>0.26800000000000002</v>
      </c>
      <c r="F57" s="1">
        <v>56.736819798579901</v>
      </c>
      <c r="G57" s="1">
        <v>17.579711537250098</v>
      </c>
      <c r="H57" s="1">
        <v>31.566692504264999</v>
      </c>
      <c r="I57" s="1">
        <v>60.2445967422275</v>
      </c>
      <c r="J57" s="1">
        <v>58.801966004531003</v>
      </c>
      <c r="K57" s="1">
        <v>59.876110982407099</v>
      </c>
      <c r="L57" s="1">
        <v>19.0330407267531</v>
      </c>
      <c r="M57" s="1">
        <v>34.013319493007003</v>
      </c>
      <c r="N57" s="1">
        <v>63.584674558462098</v>
      </c>
      <c r="O57" s="1">
        <v>62.014896041403702</v>
      </c>
    </row>
    <row r="58" spans="1:15" x14ac:dyDescent="0.25">
      <c r="A58" t="s">
        <v>146</v>
      </c>
      <c r="B58" t="s">
        <v>8</v>
      </c>
      <c r="C58" t="s">
        <v>77</v>
      </c>
      <c r="D58">
        <v>1888</v>
      </c>
      <c r="E58" s="36">
        <v>9.9000000000000005E-2</v>
      </c>
      <c r="F58" s="1">
        <v>83.901558457026297</v>
      </c>
      <c r="G58" s="1">
        <v>25.028791372593499</v>
      </c>
      <c r="H58" s="1">
        <v>46.252329124348101</v>
      </c>
      <c r="I58" s="1">
        <v>86.576179146148306</v>
      </c>
      <c r="J58" s="1">
        <v>85.972305419042598</v>
      </c>
      <c r="K58" s="1">
        <v>87.859705717791201</v>
      </c>
      <c r="L58" s="1">
        <v>27.406126294380801</v>
      </c>
      <c r="M58" s="1">
        <v>49.688717197731002</v>
      </c>
      <c r="N58" s="1">
        <v>92.817672735937904</v>
      </c>
      <c r="O58" s="1">
        <v>89.935319906902194</v>
      </c>
    </row>
    <row r="59" spans="1:15" x14ac:dyDescent="0.25">
      <c r="A59" t="s">
        <v>146</v>
      </c>
      <c r="B59" t="s">
        <v>8</v>
      </c>
      <c r="C59" t="s">
        <v>82</v>
      </c>
      <c r="D59">
        <v>847</v>
      </c>
      <c r="E59" s="36">
        <v>4.4999999999999998E-2</v>
      </c>
      <c r="F59" s="1">
        <v>112.351761791567</v>
      </c>
      <c r="G59" s="1">
        <v>28.704656314811999</v>
      </c>
      <c r="H59" s="1">
        <v>58.727089337175798</v>
      </c>
      <c r="I59" s="1">
        <v>140.99544111571799</v>
      </c>
      <c r="J59" s="1">
        <v>114.33700121157101</v>
      </c>
      <c r="K59" s="1">
        <v>116.988358651052</v>
      </c>
      <c r="L59" s="1">
        <v>32.297819142305102</v>
      </c>
      <c r="M59" s="1">
        <v>64.255197657393893</v>
      </c>
      <c r="N59" s="1">
        <v>148.52510554210201</v>
      </c>
      <c r="O59" s="1">
        <v>119.00887610223199</v>
      </c>
    </row>
    <row r="60" spans="1:15" x14ac:dyDescent="0.25">
      <c r="A60" t="s">
        <v>146</v>
      </c>
      <c r="B60" t="s">
        <v>8</v>
      </c>
      <c r="C60" t="s">
        <v>83</v>
      </c>
      <c r="D60">
        <v>452</v>
      </c>
      <c r="E60" s="36">
        <v>2.4E-2</v>
      </c>
      <c r="F60" s="1">
        <v>152.41749203940901</v>
      </c>
      <c r="G60" s="1">
        <v>38.325283048339102</v>
      </c>
      <c r="H60" s="1">
        <v>89.034509728612605</v>
      </c>
      <c r="I60" s="1">
        <v>220.027470684295</v>
      </c>
      <c r="J60" s="1">
        <v>153.209017711504</v>
      </c>
      <c r="K60" s="1">
        <v>156.67868801202599</v>
      </c>
      <c r="L60" s="1">
        <v>41.0994515840095</v>
      </c>
      <c r="M60" s="1">
        <v>91.305756572424002</v>
      </c>
      <c r="N60" s="1">
        <v>220.67805505533201</v>
      </c>
      <c r="O60" s="1">
        <v>157.25166924817199</v>
      </c>
    </row>
    <row r="61" spans="1:15" x14ac:dyDescent="0.25">
      <c r="A61" t="s">
        <v>146</v>
      </c>
      <c r="B61" t="s">
        <v>9</v>
      </c>
      <c r="C61" t="s">
        <v>84</v>
      </c>
      <c r="D61">
        <v>241</v>
      </c>
      <c r="E61" s="36">
        <v>4.0000000000000001E-3</v>
      </c>
      <c r="F61" s="1">
        <v>166.56650664361501</v>
      </c>
      <c r="G61" s="1">
        <v>63.0625</v>
      </c>
      <c r="H61" s="1">
        <v>116.157894736842</v>
      </c>
      <c r="I61" s="1">
        <v>228.48484848484799</v>
      </c>
      <c r="J61" s="1">
        <v>156.58801580333599</v>
      </c>
      <c r="K61" s="1">
        <v>188.00016443295499</v>
      </c>
      <c r="L61" s="1">
        <v>63.725000000000001</v>
      </c>
      <c r="M61" s="1">
        <v>118.48979591836699</v>
      </c>
      <c r="N61" s="1">
        <v>240.08163265306101</v>
      </c>
      <c r="O61" s="1">
        <v>175.62058037788199</v>
      </c>
    </row>
    <row r="62" spans="1:15" x14ac:dyDescent="0.25">
      <c r="A62" t="s">
        <v>146</v>
      </c>
      <c r="B62" t="s">
        <v>9</v>
      </c>
      <c r="C62" t="s">
        <v>85</v>
      </c>
      <c r="D62">
        <v>2397</v>
      </c>
      <c r="E62" s="36">
        <v>3.5000000000000003E-2</v>
      </c>
      <c r="F62" s="1">
        <v>94.209121062152903</v>
      </c>
      <c r="G62" s="1">
        <v>28.581632653061199</v>
      </c>
      <c r="H62" s="1">
        <v>50.303797468354396</v>
      </c>
      <c r="I62" s="1">
        <v>104.61290322580599</v>
      </c>
      <c r="J62" s="1">
        <v>93.318400427952099</v>
      </c>
      <c r="K62" s="1">
        <v>102.08613892813899</v>
      </c>
      <c r="L62" s="1">
        <v>29.86</v>
      </c>
      <c r="M62" s="1">
        <v>53.676056338028197</v>
      </c>
      <c r="N62" s="1">
        <v>114.202898550725</v>
      </c>
      <c r="O62" s="1">
        <v>101.098179143309</v>
      </c>
    </row>
    <row r="63" spans="1:15" x14ac:dyDescent="0.25">
      <c r="A63" t="s">
        <v>146</v>
      </c>
      <c r="B63" t="s">
        <v>9</v>
      </c>
      <c r="C63" t="s">
        <v>86</v>
      </c>
      <c r="D63">
        <v>30938</v>
      </c>
      <c r="E63" s="36">
        <v>0.45600000000000002</v>
      </c>
      <c r="F63" s="1">
        <v>82.133077845774807</v>
      </c>
      <c r="G63" s="1">
        <v>21.627731092436999</v>
      </c>
      <c r="H63" s="1">
        <v>36.6509798392782</v>
      </c>
      <c r="I63" s="1">
        <v>84.011492124623501</v>
      </c>
      <c r="J63" s="1">
        <v>81.064973891679799</v>
      </c>
      <c r="K63" s="1">
        <v>96.177832169021301</v>
      </c>
      <c r="L63" s="1">
        <v>23.7786599215362</v>
      </c>
      <c r="M63" s="1">
        <v>40.8974253177092</v>
      </c>
      <c r="N63" s="1">
        <v>95.716526904262807</v>
      </c>
      <c r="O63" s="1">
        <v>95.151265738062605</v>
      </c>
    </row>
    <row r="64" spans="1:15" x14ac:dyDescent="0.25">
      <c r="A64" t="s">
        <v>146</v>
      </c>
      <c r="B64" t="s">
        <v>9</v>
      </c>
      <c r="C64" t="s">
        <v>80</v>
      </c>
      <c r="D64">
        <v>20160</v>
      </c>
      <c r="E64" s="36">
        <v>0.29699999999999999</v>
      </c>
      <c r="F64" s="1">
        <v>53.751626406700098</v>
      </c>
      <c r="G64" s="1">
        <v>14.089663120567399</v>
      </c>
      <c r="H64" s="1">
        <v>24.463204666300602</v>
      </c>
      <c r="I64" s="1">
        <v>53.077353961056303</v>
      </c>
      <c r="J64" s="1">
        <v>52.052430495525897</v>
      </c>
      <c r="K64" s="1">
        <v>64.467646883158395</v>
      </c>
      <c r="L64" s="1">
        <v>15.685068690677999</v>
      </c>
      <c r="M64" s="1">
        <v>27.291863212785</v>
      </c>
      <c r="N64" s="1">
        <v>59.662081339712898</v>
      </c>
      <c r="O64" s="1">
        <v>62.1957962128077</v>
      </c>
    </row>
    <row r="65" spans="1:15" x14ac:dyDescent="0.25">
      <c r="A65" t="s">
        <v>146</v>
      </c>
      <c r="B65" t="s">
        <v>9</v>
      </c>
      <c r="C65" t="s">
        <v>81</v>
      </c>
      <c r="D65">
        <v>9386</v>
      </c>
      <c r="E65" s="36">
        <v>0.13800000000000001</v>
      </c>
      <c r="F65" s="1">
        <v>37.461045575365702</v>
      </c>
      <c r="G65" s="1">
        <v>10.4870324148468</v>
      </c>
      <c r="H65" s="1">
        <v>19.9824482560219</v>
      </c>
      <c r="I65" s="1">
        <v>43.736258723481001</v>
      </c>
      <c r="J65" s="1">
        <v>37.086435712621999</v>
      </c>
      <c r="K65" s="1">
        <v>42.8655480503474</v>
      </c>
      <c r="L65" s="1">
        <v>11.7062048932913</v>
      </c>
      <c r="M65" s="1">
        <v>22.773648695930301</v>
      </c>
      <c r="N65" s="1">
        <v>47.8951323689407</v>
      </c>
      <c r="O65" s="1">
        <v>42.411629575136402</v>
      </c>
    </row>
    <row r="66" spans="1:15" x14ac:dyDescent="0.25">
      <c r="A66" t="s">
        <v>146</v>
      </c>
      <c r="B66" t="s">
        <v>9</v>
      </c>
      <c r="C66" t="s">
        <v>76</v>
      </c>
      <c r="D66">
        <v>4354</v>
      </c>
      <c r="E66" s="36">
        <v>6.4000000000000001E-2</v>
      </c>
      <c r="F66" s="1">
        <v>32.906850366969699</v>
      </c>
      <c r="G66" s="1">
        <v>11.428950586938701</v>
      </c>
      <c r="H66" s="1">
        <v>21.4081703751554</v>
      </c>
      <c r="I66" s="1">
        <v>36.761455164269499</v>
      </c>
      <c r="J66" s="1">
        <v>32.770310707703104</v>
      </c>
      <c r="K66" s="1">
        <v>37.415938546770697</v>
      </c>
      <c r="L66" s="1">
        <v>13.0309230146788</v>
      </c>
      <c r="M66" s="1">
        <v>24.100227428471801</v>
      </c>
      <c r="N66" s="1">
        <v>40.803244283832903</v>
      </c>
      <c r="O66" s="1">
        <v>37.277436496277502</v>
      </c>
    </row>
    <row r="67" spans="1:15" x14ac:dyDescent="0.25">
      <c r="A67" t="s">
        <v>146</v>
      </c>
      <c r="B67" t="s">
        <v>9</v>
      </c>
      <c r="C67" t="s">
        <v>77</v>
      </c>
      <c r="D67">
        <v>314</v>
      </c>
      <c r="E67" s="36">
        <v>5.0000000000000001E-3</v>
      </c>
      <c r="F67" s="1">
        <v>36.585018276906702</v>
      </c>
      <c r="G67" s="1">
        <v>12.677584615392901</v>
      </c>
      <c r="H67" s="1">
        <v>21.957659399906198</v>
      </c>
      <c r="I67" s="1">
        <v>43.525148068496897</v>
      </c>
      <c r="J67" s="1">
        <v>37.459646389046902</v>
      </c>
      <c r="K67" s="1">
        <v>40.007623218016498</v>
      </c>
      <c r="L67" s="1">
        <v>13.636565039609399</v>
      </c>
      <c r="M67" s="1">
        <v>24.887765504265001</v>
      </c>
      <c r="N67" s="1">
        <v>51.728449492579102</v>
      </c>
      <c r="O67" s="1">
        <v>40.6478209617581</v>
      </c>
    </row>
    <row r="68" spans="1:15" x14ac:dyDescent="0.25">
      <c r="A68" t="s">
        <v>146</v>
      </c>
      <c r="B68" t="s">
        <v>9</v>
      </c>
      <c r="C68" t="s">
        <v>82</v>
      </c>
      <c r="D68">
        <v>40</v>
      </c>
      <c r="E68" s="36">
        <v>1E-3</v>
      </c>
      <c r="F68" s="1">
        <v>42.765218008165</v>
      </c>
      <c r="G68" s="1">
        <v>10.8037823887326</v>
      </c>
      <c r="H68" s="1">
        <v>20.074518564351401</v>
      </c>
      <c r="I68" s="1">
        <v>67.316379540110006</v>
      </c>
      <c r="J68" s="1">
        <v>44.986592207243802</v>
      </c>
      <c r="K68" s="1">
        <v>45.661922626165897</v>
      </c>
      <c r="L68" s="1">
        <v>10.8037823887326</v>
      </c>
      <c r="M68" s="1">
        <v>23.924593439000599</v>
      </c>
      <c r="N68" s="1">
        <v>68.717708617479005</v>
      </c>
      <c r="O68" s="1">
        <v>47.761218969678701</v>
      </c>
    </row>
    <row r="69" spans="1:15" x14ac:dyDescent="0.25">
      <c r="A69" t="s">
        <v>146</v>
      </c>
      <c r="B69" t="s">
        <v>9</v>
      </c>
      <c r="C69" t="s">
        <v>83</v>
      </c>
      <c r="D69">
        <v>25</v>
      </c>
      <c r="E69" s="36">
        <v>0</v>
      </c>
      <c r="F69" s="1">
        <v>62.128027834918498</v>
      </c>
      <c r="H69" s="1">
        <v>46.497664726593399</v>
      </c>
      <c r="J69" s="1">
        <v>73.339397528992293</v>
      </c>
      <c r="K69" s="1">
        <v>67.794457677765806</v>
      </c>
      <c r="M69" s="1">
        <v>46.497664726593399</v>
      </c>
      <c r="O69" s="1">
        <v>77.801822114464898</v>
      </c>
    </row>
    <row r="70" spans="1:15" x14ac:dyDescent="0.25">
      <c r="A70" t="s">
        <v>146</v>
      </c>
      <c r="B70" t="s">
        <v>10</v>
      </c>
      <c r="C70" t="s">
        <v>84</v>
      </c>
      <c r="D70">
        <v>192</v>
      </c>
      <c r="E70" s="36">
        <v>2.1000000000000001E-2</v>
      </c>
      <c r="F70" s="1">
        <v>69.707186008661296</v>
      </c>
      <c r="G70" s="1">
        <v>15.4399456521739</v>
      </c>
      <c r="H70" s="1">
        <v>45.806060606060598</v>
      </c>
      <c r="I70" s="1">
        <v>117.938311688312</v>
      </c>
      <c r="J70" s="1">
        <v>66.263135888501694</v>
      </c>
      <c r="K70" s="1">
        <v>72.352928771822704</v>
      </c>
      <c r="L70" s="1">
        <v>15.713963963964</v>
      </c>
      <c r="M70" s="1">
        <v>46.418750000000003</v>
      </c>
      <c r="N70" s="1">
        <v>118.193181818182</v>
      </c>
      <c r="O70" s="1">
        <v>68.948432055749095</v>
      </c>
    </row>
    <row r="71" spans="1:15" x14ac:dyDescent="0.25">
      <c r="A71" t="s">
        <v>146</v>
      </c>
      <c r="B71" t="s">
        <v>10</v>
      </c>
      <c r="C71" t="s">
        <v>85</v>
      </c>
      <c r="D71">
        <v>826</v>
      </c>
      <c r="E71" s="36">
        <v>9.1999999999999998E-2</v>
      </c>
      <c r="F71" s="1">
        <v>54.336739259514502</v>
      </c>
      <c r="G71" s="1">
        <v>14.0613917525773</v>
      </c>
      <c r="H71" s="1">
        <v>31.254705882352901</v>
      </c>
      <c r="I71" s="1">
        <v>70.005395310230298</v>
      </c>
      <c r="J71" s="1">
        <v>54.0663101773984</v>
      </c>
      <c r="K71" s="1">
        <v>55.8797599140646</v>
      </c>
      <c r="L71" s="1">
        <v>14.392597853535401</v>
      </c>
      <c r="M71" s="1">
        <v>32.183652968036498</v>
      </c>
      <c r="N71" s="1">
        <v>72.378676470588204</v>
      </c>
      <c r="O71" s="1">
        <v>55.535870195784902</v>
      </c>
    </row>
    <row r="72" spans="1:15" x14ac:dyDescent="0.25">
      <c r="A72" t="s">
        <v>146</v>
      </c>
      <c r="B72" t="s">
        <v>10</v>
      </c>
      <c r="C72" t="s">
        <v>86</v>
      </c>
      <c r="D72">
        <v>2738</v>
      </c>
      <c r="E72" s="36">
        <v>0.30599999999999999</v>
      </c>
      <c r="F72" s="1">
        <v>42.331885702850002</v>
      </c>
      <c r="G72" s="1">
        <v>11.6245240897134</v>
      </c>
      <c r="H72" s="1">
        <v>21.900093896713599</v>
      </c>
      <c r="I72" s="1">
        <v>47.558322192513401</v>
      </c>
      <c r="J72" s="1">
        <v>41.7432559934811</v>
      </c>
      <c r="K72" s="1">
        <v>44.258754648653998</v>
      </c>
      <c r="L72" s="1">
        <v>12.110949308755799</v>
      </c>
      <c r="M72" s="1">
        <v>23.1257238231487</v>
      </c>
      <c r="N72" s="1">
        <v>51.417083333333302</v>
      </c>
      <c r="O72" s="1">
        <v>43.631649252595899</v>
      </c>
    </row>
    <row r="73" spans="1:15" x14ac:dyDescent="0.25">
      <c r="A73" t="s">
        <v>146</v>
      </c>
      <c r="B73" t="s">
        <v>10</v>
      </c>
      <c r="C73" t="s">
        <v>80</v>
      </c>
      <c r="D73">
        <v>2506</v>
      </c>
      <c r="E73" s="36">
        <v>0.28000000000000003</v>
      </c>
      <c r="F73" s="1">
        <v>37.306781764417003</v>
      </c>
      <c r="G73" s="1">
        <v>11.1504555909413</v>
      </c>
      <c r="H73" s="1">
        <v>19.236110487311901</v>
      </c>
      <c r="I73" s="1">
        <v>40.473366228070198</v>
      </c>
      <c r="J73" s="1">
        <v>37.2758078475009</v>
      </c>
      <c r="K73" s="1">
        <v>39.398730110390503</v>
      </c>
      <c r="L73" s="1">
        <v>12.1278871815125</v>
      </c>
      <c r="M73" s="1">
        <v>20.837684407096202</v>
      </c>
      <c r="N73" s="1">
        <v>42.990587918958397</v>
      </c>
      <c r="O73" s="1">
        <v>39.4708442314245</v>
      </c>
    </row>
    <row r="74" spans="1:15" x14ac:dyDescent="0.25">
      <c r="A74" t="s">
        <v>146</v>
      </c>
      <c r="B74" t="s">
        <v>10</v>
      </c>
      <c r="C74" t="s">
        <v>81</v>
      </c>
      <c r="D74">
        <v>1572</v>
      </c>
      <c r="E74" s="36">
        <v>0.17599999999999999</v>
      </c>
      <c r="F74" s="1">
        <v>37.307866539976899</v>
      </c>
      <c r="G74" s="1">
        <v>12.094302161654101</v>
      </c>
      <c r="H74" s="1">
        <v>22.1406058156225</v>
      </c>
      <c r="I74" s="1">
        <v>42.061646856718397</v>
      </c>
      <c r="J74" s="1">
        <v>37.490393483512698</v>
      </c>
      <c r="K74" s="1">
        <v>38.944890677706802</v>
      </c>
      <c r="L74" s="1">
        <v>13.2748184268461</v>
      </c>
      <c r="M74" s="1">
        <v>24.5154365075038</v>
      </c>
      <c r="N74" s="1">
        <v>44.623037358882897</v>
      </c>
      <c r="O74" s="1">
        <v>39.068612023098098</v>
      </c>
    </row>
    <row r="75" spans="1:15" x14ac:dyDescent="0.25">
      <c r="A75" t="s">
        <v>146</v>
      </c>
      <c r="B75" t="s">
        <v>10</v>
      </c>
      <c r="C75" t="s">
        <v>76</v>
      </c>
      <c r="D75">
        <v>835</v>
      </c>
      <c r="E75" s="36">
        <v>9.2999999999999999E-2</v>
      </c>
      <c r="F75" s="1">
        <v>42.741624105139898</v>
      </c>
      <c r="G75" s="1">
        <v>15.0961071589883</v>
      </c>
      <c r="H75" s="1">
        <v>27.578486055776899</v>
      </c>
      <c r="I75" s="1">
        <v>51.267851623457403</v>
      </c>
      <c r="J75" s="1">
        <v>43.3397567532474</v>
      </c>
      <c r="K75" s="1">
        <v>44.215476882333199</v>
      </c>
      <c r="L75" s="1">
        <v>16.1689401066165</v>
      </c>
      <c r="M75" s="1">
        <v>29.756172839506199</v>
      </c>
      <c r="N75" s="1">
        <v>53.222514796579098</v>
      </c>
      <c r="O75" s="1">
        <v>44.9165922949283</v>
      </c>
    </row>
    <row r="76" spans="1:15" x14ac:dyDescent="0.25">
      <c r="A76" t="s">
        <v>146</v>
      </c>
      <c r="B76" t="s">
        <v>10</v>
      </c>
      <c r="C76" t="s">
        <v>77</v>
      </c>
      <c r="D76">
        <v>189</v>
      </c>
      <c r="E76" s="36">
        <v>2.1000000000000001E-2</v>
      </c>
      <c r="F76" s="1">
        <v>51.013191881796203</v>
      </c>
      <c r="G76" s="1">
        <v>15.429441260745</v>
      </c>
      <c r="H76" s="1">
        <v>31.312460334250101</v>
      </c>
      <c r="I76" s="1">
        <v>78.5636140135218</v>
      </c>
      <c r="J76" s="1">
        <v>50.383283887872302</v>
      </c>
      <c r="K76" s="1">
        <v>52.557743551871802</v>
      </c>
      <c r="L76" s="1">
        <v>15.870955745630299</v>
      </c>
      <c r="M76" s="1">
        <v>34.987686567164197</v>
      </c>
      <c r="N76" s="1">
        <v>79.852296819787995</v>
      </c>
      <c r="O76" s="1">
        <v>52.0118253067266</v>
      </c>
    </row>
    <row r="77" spans="1:15" x14ac:dyDescent="0.25">
      <c r="A77" t="s">
        <v>146</v>
      </c>
      <c r="B77" t="s">
        <v>10</v>
      </c>
      <c r="C77" t="s">
        <v>82</v>
      </c>
      <c r="D77">
        <v>63</v>
      </c>
      <c r="E77" s="36">
        <v>7.0000000000000001E-3</v>
      </c>
      <c r="F77" s="1">
        <v>46.045594550323898</v>
      </c>
      <c r="G77" s="1">
        <v>13.0122864293837</v>
      </c>
      <c r="H77" s="1">
        <v>28.297116224876198</v>
      </c>
      <c r="I77" s="1">
        <v>66.403503118702304</v>
      </c>
      <c r="J77" s="1">
        <v>48.385911168755797</v>
      </c>
      <c r="K77" s="1">
        <v>47.599468675359397</v>
      </c>
      <c r="L77" s="1">
        <v>13.546138700085701</v>
      </c>
      <c r="M77" s="1">
        <v>28.297116224876198</v>
      </c>
      <c r="N77" s="1">
        <v>79.932354543989405</v>
      </c>
      <c r="O77" s="1">
        <v>49.965647504852399</v>
      </c>
    </row>
    <row r="78" spans="1:15" x14ac:dyDescent="0.25">
      <c r="A78" t="s">
        <v>146</v>
      </c>
      <c r="B78" t="s">
        <v>10</v>
      </c>
      <c r="C78" t="s">
        <v>83</v>
      </c>
      <c r="D78">
        <v>25</v>
      </c>
      <c r="E78" s="36">
        <v>3.0000000000000001E-3</v>
      </c>
      <c r="F78" s="1">
        <v>58.762201346860401</v>
      </c>
      <c r="H78" s="1">
        <v>40.158473154362397</v>
      </c>
      <c r="J78" s="1">
        <v>57.733404781751503</v>
      </c>
      <c r="K78" s="1">
        <v>59.312771978338503</v>
      </c>
      <c r="M78" s="1">
        <v>42.731340885353902</v>
      </c>
      <c r="O78" s="1">
        <v>58.296222495666797</v>
      </c>
    </row>
    <row r="79" spans="1:15" x14ac:dyDescent="0.25">
      <c r="A79" t="s">
        <v>146</v>
      </c>
      <c r="B79" t="s">
        <v>11</v>
      </c>
      <c r="C79" t="s">
        <v>75</v>
      </c>
      <c r="D79">
        <v>18</v>
      </c>
      <c r="E79" s="36">
        <v>0.17100000000000001</v>
      </c>
      <c r="F79" s="1">
        <v>102.961510121795</v>
      </c>
      <c r="J79" s="1">
        <v>103.480409492787</v>
      </c>
      <c r="K79" s="1">
        <v>107.316622886544</v>
      </c>
      <c r="O79" s="1">
        <v>108.83862261517</v>
      </c>
    </row>
    <row r="80" spans="1:15" x14ac:dyDescent="0.25">
      <c r="A80" t="s">
        <v>146</v>
      </c>
      <c r="B80" t="s">
        <v>11</v>
      </c>
      <c r="C80" t="s">
        <v>76</v>
      </c>
      <c r="D80">
        <v>10</v>
      </c>
      <c r="E80" s="36">
        <v>9.5000000000000001E-2</v>
      </c>
      <c r="F80" s="1">
        <v>74.9924353587231</v>
      </c>
      <c r="J80" s="1">
        <v>79.148518473356901</v>
      </c>
      <c r="K80" s="1">
        <v>75.319970829033196</v>
      </c>
      <c r="O80" s="1">
        <v>79.528533105718793</v>
      </c>
    </row>
    <row r="81" spans="1:15" x14ac:dyDescent="0.25">
      <c r="A81" t="s">
        <v>146</v>
      </c>
      <c r="B81" t="s">
        <v>11</v>
      </c>
      <c r="C81" t="s">
        <v>77</v>
      </c>
      <c r="D81">
        <v>17</v>
      </c>
      <c r="E81" s="36">
        <v>0.16200000000000001</v>
      </c>
      <c r="F81" s="1">
        <v>90.840920171973494</v>
      </c>
      <c r="J81" s="1">
        <v>85.0844689107481</v>
      </c>
      <c r="K81" s="1">
        <v>96.202467614959403</v>
      </c>
      <c r="O81" s="1">
        <v>90.299756339680499</v>
      </c>
    </row>
    <row r="82" spans="1:15" x14ac:dyDescent="0.25">
      <c r="A82" t="s">
        <v>146</v>
      </c>
      <c r="B82" t="s">
        <v>11</v>
      </c>
      <c r="C82" t="s">
        <v>82</v>
      </c>
      <c r="D82">
        <v>24</v>
      </c>
      <c r="E82" s="36">
        <v>0.22900000000000001</v>
      </c>
      <c r="F82" s="1">
        <v>75.479927739473098</v>
      </c>
      <c r="H82" s="1">
        <v>52.698904873994202</v>
      </c>
      <c r="J82" s="1">
        <v>76.391848706631606</v>
      </c>
      <c r="K82" s="1">
        <v>76.888830285559706</v>
      </c>
      <c r="M82" s="1">
        <v>53.9134074833676</v>
      </c>
      <c r="O82" s="1">
        <v>78.052488965864001</v>
      </c>
    </row>
    <row r="83" spans="1:15" x14ac:dyDescent="0.25">
      <c r="A83" t="s">
        <v>146</v>
      </c>
      <c r="B83" t="s">
        <v>11</v>
      </c>
      <c r="C83" t="s">
        <v>83</v>
      </c>
      <c r="D83">
        <v>36</v>
      </c>
      <c r="E83" s="36">
        <v>0.34300000000000003</v>
      </c>
      <c r="F83" s="1">
        <v>92.494482593915095</v>
      </c>
      <c r="H83" s="1">
        <v>55.1377688815802</v>
      </c>
      <c r="J83" s="1">
        <v>62.722156889915098</v>
      </c>
      <c r="K83" s="1">
        <v>95.763593972942999</v>
      </c>
      <c r="M83" s="1">
        <v>57.329049192392603</v>
      </c>
      <c r="O83" s="1">
        <v>64.988224243368094</v>
      </c>
    </row>
    <row r="84" spans="1:15" x14ac:dyDescent="0.25">
      <c r="A84" t="s">
        <v>146</v>
      </c>
      <c r="B84" t="s">
        <v>12</v>
      </c>
      <c r="C84" t="s">
        <v>79</v>
      </c>
      <c r="D84">
        <v>30</v>
      </c>
      <c r="E84" s="36">
        <v>5.2999999999999999E-2</v>
      </c>
      <c r="F84" s="1">
        <v>55.866049058024103</v>
      </c>
      <c r="H84" s="1">
        <v>28.6436956521739</v>
      </c>
      <c r="J84" s="1">
        <v>52.2335426372291</v>
      </c>
      <c r="K84" s="1">
        <v>56.0689730346323</v>
      </c>
      <c r="M84" s="1">
        <v>28.6436956521739</v>
      </c>
      <c r="O84" s="1">
        <v>52.514685031395601</v>
      </c>
    </row>
    <row r="85" spans="1:15" x14ac:dyDescent="0.25">
      <c r="A85" t="s">
        <v>146</v>
      </c>
      <c r="B85" t="s">
        <v>12</v>
      </c>
      <c r="C85" t="s">
        <v>80</v>
      </c>
      <c r="D85">
        <v>64</v>
      </c>
      <c r="E85" s="36">
        <v>0.113</v>
      </c>
      <c r="F85" s="1">
        <v>36.281204486612097</v>
      </c>
      <c r="G85" s="1">
        <v>17.633943329397901</v>
      </c>
      <c r="H85" s="1">
        <v>25.597231404958698</v>
      </c>
      <c r="I85" s="1">
        <v>44.0126014957265</v>
      </c>
      <c r="J85" s="1">
        <v>35.800342759211702</v>
      </c>
      <c r="K85" s="1">
        <v>37.074881158245603</v>
      </c>
      <c r="L85" s="1">
        <v>17.7304943373125</v>
      </c>
      <c r="M85" s="1">
        <v>25.916543209876501</v>
      </c>
      <c r="N85" s="1">
        <v>46.147148846960199</v>
      </c>
      <c r="O85" s="1">
        <v>36.5566677702625</v>
      </c>
    </row>
    <row r="86" spans="1:15" x14ac:dyDescent="0.25">
      <c r="A86" t="s">
        <v>146</v>
      </c>
      <c r="B86" t="s">
        <v>12</v>
      </c>
      <c r="C86" t="s">
        <v>81</v>
      </c>
      <c r="D86">
        <v>120</v>
      </c>
      <c r="E86" s="36">
        <v>0.21099999999999999</v>
      </c>
      <c r="F86" s="1">
        <v>38.585959223382901</v>
      </c>
      <c r="G86" s="1">
        <v>16.724423453718799</v>
      </c>
      <c r="H86" s="1">
        <v>28.2821311117692</v>
      </c>
      <c r="I86" s="1">
        <v>45.0594256055127</v>
      </c>
      <c r="J86" s="1">
        <v>38.318125827433398</v>
      </c>
      <c r="K86" s="1">
        <v>41.413711952379003</v>
      </c>
      <c r="L86" s="1">
        <v>19.186823489782199</v>
      </c>
      <c r="M86" s="1">
        <v>28.2821311117692</v>
      </c>
      <c r="N86" s="1">
        <v>46.081726156928497</v>
      </c>
      <c r="O86" s="1">
        <v>41.5595614007092</v>
      </c>
    </row>
    <row r="87" spans="1:15" x14ac:dyDescent="0.25">
      <c r="A87" t="s">
        <v>146</v>
      </c>
      <c r="B87" t="s">
        <v>12</v>
      </c>
      <c r="C87" t="s">
        <v>76</v>
      </c>
      <c r="D87">
        <v>156</v>
      </c>
      <c r="E87" s="36">
        <v>0.27500000000000002</v>
      </c>
      <c r="F87" s="1">
        <v>54.706489141635402</v>
      </c>
      <c r="G87" s="1">
        <v>23.720534521572301</v>
      </c>
      <c r="H87" s="1">
        <v>39.957629968776203</v>
      </c>
      <c r="I87" s="1">
        <v>70.869318920551905</v>
      </c>
      <c r="J87" s="1">
        <v>55.176517021816402</v>
      </c>
      <c r="K87" s="1">
        <v>56.992425460543203</v>
      </c>
      <c r="L87" s="1">
        <v>26.043270809573499</v>
      </c>
      <c r="M87" s="1">
        <v>43.485296097076699</v>
      </c>
      <c r="N87" s="1">
        <v>73.390675916177898</v>
      </c>
      <c r="O87" s="1">
        <v>57.377507078927898</v>
      </c>
    </row>
    <row r="88" spans="1:15" x14ac:dyDescent="0.25">
      <c r="A88" t="s">
        <v>146</v>
      </c>
      <c r="B88" t="s">
        <v>12</v>
      </c>
      <c r="C88" t="s">
        <v>77</v>
      </c>
      <c r="D88">
        <v>89</v>
      </c>
      <c r="E88" s="36">
        <v>0.157</v>
      </c>
      <c r="F88" s="1">
        <v>53.013686738382901</v>
      </c>
      <c r="G88" s="1">
        <v>23.920020507562199</v>
      </c>
      <c r="H88" s="1">
        <v>39.284343131373703</v>
      </c>
      <c r="I88" s="1">
        <v>69.850643238155001</v>
      </c>
      <c r="J88" s="1">
        <v>52.847876796429397</v>
      </c>
      <c r="K88" s="1">
        <v>54.933209828034499</v>
      </c>
      <c r="L88" s="1">
        <v>25.9679611650485</v>
      </c>
      <c r="M88" s="1">
        <v>42.083665338645403</v>
      </c>
      <c r="N88" s="1">
        <v>74.938293475051694</v>
      </c>
      <c r="O88" s="1">
        <v>54.901588369812302</v>
      </c>
    </row>
    <row r="89" spans="1:15" x14ac:dyDescent="0.25">
      <c r="A89" t="s">
        <v>146</v>
      </c>
      <c r="B89" t="s">
        <v>12</v>
      </c>
      <c r="C89" t="s">
        <v>82</v>
      </c>
      <c r="D89">
        <v>59</v>
      </c>
      <c r="E89" s="36">
        <v>0.104</v>
      </c>
      <c r="F89" s="1">
        <v>65.032002429121107</v>
      </c>
      <c r="G89" s="1">
        <v>35.368263749759599</v>
      </c>
      <c r="H89" s="1">
        <v>61.149324689357101</v>
      </c>
      <c r="I89" s="1">
        <v>90.088881885894907</v>
      </c>
      <c r="J89" s="1">
        <v>64.588253559436296</v>
      </c>
      <c r="K89" s="1">
        <v>67.083007234558806</v>
      </c>
      <c r="L89" s="1">
        <v>37.700746168560698</v>
      </c>
      <c r="M89" s="1">
        <v>62.920636942675202</v>
      </c>
      <c r="N89" s="1">
        <v>91.288228989997705</v>
      </c>
      <c r="O89" s="1">
        <v>66.428343550393606</v>
      </c>
    </row>
    <row r="90" spans="1:15" x14ac:dyDescent="0.25">
      <c r="A90" t="s">
        <v>146</v>
      </c>
      <c r="B90" t="s">
        <v>12</v>
      </c>
      <c r="C90" t="s">
        <v>83</v>
      </c>
      <c r="D90">
        <v>50</v>
      </c>
      <c r="E90" s="36">
        <v>8.7999999999999995E-2</v>
      </c>
      <c r="F90" s="1">
        <v>47.149873534714096</v>
      </c>
      <c r="G90" s="1">
        <v>22.862730771932199</v>
      </c>
      <c r="H90" s="1">
        <v>35.946337000748002</v>
      </c>
      <c r="I90" s="1">
        <v>61.5777884247982</v>
      </c>
      <c r="J90" s="1">
        <v>39.444147692951802</v>
      </c>
      <c r="K90" s="1">
        <v>48.345514160556903</v>
      </c>
      <c r="L90" s="1">
        <v>23.028390411150799</v>
      </c>
      <c r="M90" s="1">
        <v>37.236254882221601</v>
      </c>
      <c r="N90" s="1">
        <v>62.5277363964247</v>
      </c>
      <c r="O90" s="1">
        <v>40.407007586253101</v>
      </c>
    </row>
    <row r="91" spans="1:15" x14ac:dyDescent="0.25">
      <c r="A91" t="s">
        <v>146</v>
      </c>
      <c r="B91" t="s">
        <v>14</v>
      </c>
      <c r="C91" t="s">
        <v>87</v>
      </c>
      <c r="D91">
        <v>39</v>
      </c>
      <c r="E91" s="36">
        <v>1.0999999999999999E-2</v>
      </c>
      <c r="F91" s="1">
        <v>23.351159904489901</v>
      </c>
      <c r="H91" s="1">
        <v>20.402439024390201</v>
      </c>
      <c r="J91" s="1">
        <v>22.742198100407101</v>
      </c>
      <c r="K91" s="1">
        <v>24.3181158144336</v>
      </c>
      <c r="M91" s="1">
        <v>20.402439024390201</v>
      </c>
      <c r="O91" s="1">
        <v>23.773744911804599</v>
      </c>
    </row>
    <row r="92" spans="1:15" x14ac:dyDescent="0.25">
      <c r="A92" t="s">
        <v>146</v>
      </c>
      <c r="B92" t="s">
        <v>14</v>
      </c>
      <c r="C92" t="s">
        <v>86</v>
      </c>
      <c r="D92">
        <v>386</v>
      </c>
      <c r="E92" s="36">
        <v>0.109</v>
      </c>
      <c r="F92" s="1">
        <v>15.3653645822467</v>
      </c>
      <c r="G92" s="1">
        <v>7.7970833333333296</v>
      </c>
      <c r="H92" s="1">
        <v>11.460986024844701</v>
      </c>
      <c r="I92" s="1">
        <v>20.086331626120401</v>
      </c>
      <c r="J92" s="1">
        <v>15.2348590902021</v>
      </c>
      <c r="K92" s="1">
        <v>15.7876657986199</v>
      </c>
      <c r="L92" s="1">
        <v>7.95014659685864</v>
      </c>
      <c r="M92" s="1">
        <v>11.6155228536552</v>
      </c>
      <c r="N92" s="1">
        <v>20.455071823204399</v>
      </c>
      <c r="O92" s="1">
        <v>15.674083533887099</v>
      </c>
    </row>
    <row r="93" spans="1:15" x14ac:dyDescent="0.25">
      <c r="A93" t="s">
        <v>146</v>
      </c>
      <c r="B93" t="s">
        <v>14</v>
      </c>
      <c r="C93" t="s">
        <v>80</v>
      </c>
      <c r="D93">
        <v>924</v>
      </c>
      <c r="E93" s="36">
        <v>0.26200000000000001</v>
      </c>
      <c r="F93" s="1">
        <v>13.937963992862899</v>
      </c>
      <c r="G93" s="1">
        <v>7.7238086939202297</v>
      </c>
      <c r="H93" s="1">
        <v>11.3620561253851</v>
      </c>
      <c r="I93" s="1">
        <v>17.210463359355298</v>
      </c>
      <c r="J93" s="1">
        <v>13.8419572340109</v>
      </c>
      <c r="K93" s="1">
        <v>14.4875012571594</v>
      </c>
      <c r="L93" s="1">
        <v>7.8026063359838398</v>
      </c>
      <c r="M93" s="1">
        <v>11.5974619667893</v>
      </c>
      <c r="N93" s="1">
        <v>17.685633171526799</v>
      </c>
      <c r="O93" s="1">
        <v>14.368501238316099</v>
      </c>
    </row>
    <row r="94" spans="1:15" x14ac:dyDescent="0.25">
      <c r="A94" t="s">
        <v>146</v>
      </c>
      <c r="B94" t="s">
        <v>14</v>
      </c>
      <c r="C94" t="s">
        <v>81</v>
      </c>
      <c r="D94">
        <v>1168</v>
      </c>
      <c r="E94" s="36">
        <v>0.33100000000000002</v>
      </c>
      <c r="F94" s="1">
        <v>13.4579323419128</v>
      </c>
      <c r="G94" s="1">
        <v>7.9272499999999999</v>
      </c>
      <c r="H94" s="1">
        <v>11.213088837904801</v>
      </c>
      <c r="I94" s="1">
        <v>16.216246096670599</v>
      </c>
      <c r="J94" s="1">
        <v>13.4346336945557</v>
      </c>
      <c r="K94" s="1">
        <v>14.3890660523089</v>
      </c>
      <c r="L94" s="1">
        <v>8.2294372498678605</v>
      </c>
      <c r="M94" s="1">
        <v>11.7701034346423</v>
      </c>
      <c r="N94" s="1">
        <v>17.130876673654001</v>
      </c>
      <c r="O94" s="1">
        <v>14.3579139528181</v>
      </c>
    </row>
    <row r="95" spans="1:15" x14ac:dyDescent="0.25">
      <c r="A95" t="s">
        <v>146</v>
      </c>
      <c r="B95" t="s">
        <v>14</v>
      </c>
      <c r="C95" t="s">
        <v>76</v>
      </c>
      <c r="D95">
        <v>858</v>
      </c>
      <c r="E95" s="36">
        <v>0.24299999999999999</v>
      </c>
      <c r="F95" s="1">
        <v>13.8429551545468</v>
      </c>
      <c r="G95" s="1">
        <v>7.5443096010807196</v>
      </c>
      <c r="H95" s="1">
        <v>11.247496788084501</v>
      </c>
      <c r="I95" s="1">
        <v>17.416428761989799</v>
      </c>
      <c r="J95" s="1">
        <v>14.0140492125318</v>
      </c>
      <c r="K95" s="1">
        <v>14.688274911729801</v>
      </c>
      <c r="L95" s="1">
        <v>8.0339444609725792</v>
      </c>
      <c r="M95" s="1">
        <v>11.863466642476499</v>
      </c>
      <c r="N95" s="1">
        <v>18.1395016516196</v>
      </c>
      <c r="O95" s="1">
        <v>14.8526842351882</v>
      </c>
    </row>
    <row r="96" spans="1:15" x14ac:dyDescent="0.25">
      <c r="A96" t="s">
        <v>146</v>
      </c>
      <c r="B96" t="s">
        <v>14</v>
      </c>
      <c r="C96" t="s">
        <v>77</v>
      </c>
      <c r="D96">
        <v>103</v>
      </c>
      <c r="E96" s="36">
        <v>2.9000000000000001E-2</v>
      </c>
      <c r="F96" s="1">
        <v>18.7388343446801</v>
      </c>
      <c r="G96" s="1">
        <v>8.6262647987447192</v>
      </c>
      <c r="H96" s="1">
        <v>16.060454970395799</v>
      </c>
      <c r="I96" s="1">
        <v>28.256236246363098</v>
      </c>
      <c r="J96" s="1">
        <v>19.132262655250301</v>
      </c>
      <c r="K96" s="1">
        <v>20.201892188296899</v>
      </c>
      <c r="L96" s="1">
        <v>9.6705437494637199</v>
      </c>
      <c r="M96" s="1">
        <v>17.106872157655399</v>
      </c>
      <c r="N96" s="1">
        <v>28.974035421466301</v>
      </c>
      <c r="O96" s="1">
        <v>20.562153051071601</v>
      </c>
    </row>
    <row r="97" spans="1:15" x14ac:dyDescent="0.25">
      <c r="A97" t="s">
        <v>146</v>
      </c>
      <c r="B97" t="s">
        <v>14</v>
      </c>
      <c r="C97" t="s">
        <v>82</v>
      </c>
      <c r="D97">
        <v>35</v>
      </c>
      <c r="E97" s="36">
        <v>0.01</v>
      </c>
      <c r="F97" s="1">
        <v>19.3861469981433</v>
      </c>
      <c r="H97" s="1">
        <v>18.281679672984001</v>
      </c>
      <c r="J97" s="1">
        <v>19.652187615128899</v>
      </c>
      <c r="K97" s="1">
        <v>20.591034027430499</v>
      </c>
      <c r="M97" s="1">
        <v>18.381102101605201</v>
      </c>
      <c r="O97" s="1">
        <v>20.830987974390101</v>
      </c>
    </row>
    <row r="98" spans="1:15" x14ac:dyDescent="0.25">
      <c r="A98" t="s">
        <v>146</v>
      </c>
      <c r="B98" t="s">
        <v>14</v>
      </c>
      <c r="C98" t="s">
        <v>83</v>
      </c>
      <c r="D98">
        <v>14</v>
      </c>
      <c r="E98" s="36">
        <v>4.0000000000000001E-3</v>
      </c>
      <c r="F98" s="1">
        <v>28.400248660728799</v>
      </c>
      <c r="J98" s="1">
        <v>27.833744792470299</v>
      </c>
      <c r="K98" s="1">
        <v>29.4040693195013</v>
      </c>
      <c r="O98" s="1">
        <v>28.904326674351299</v>
      </c>
    </row>
    <row r="99" spans="1:15" x14ac:dyDescent="0.25">
      <c r="A99" t="s">
        <v>146</v>
      </c>
      <c r="B99" t="s">
        <v>16</v>
      </c>
      <c r="C99" t="s">
        <v>88</v>
      </c>
      <c r="D99">
        <v>19</v>
      </c>
      <c r="E99" s="36">
        <v>0.28399999999999997</v>
      </c>
      <c r="F99" s="1">
        <v>92.660190570485398</v>
      </c>
      <c r="J99" s="1">
        <v>61.2834787842311</v>
      </c>
      <c r="K99" s="1">
        <v>92.660190570485398</v>
      </c>
      <c r="O99" s="1">
        <v>61.2834787842311</v>
      </c>
    </row>
    <row r="100" spans="1:15" x14ac:dyDescent="0.25">
      <c r="A100" t="s">
        <v>146</v>
      </c>
      <c r="B100" t="s">
        <v>16</v>
      </c>
      <c r="C100" t="s">
        <v>81</v>
      </c>
      <c r="D100">
        <v>12</v>
      </c>
      <c r="E100" s="36">
        <v>0.17899999999999999</v>
      </c>
      <c r="F100" s="1">
        <v>53.028822181115501</v>
      </c>
      <c r="J100" s="1">
        <v>50.262897048884902</v>
      </c>
      <c r="K100" s="1">
        <v>53.453688695226901</v>
      </c>
      <c r="O100" s="1">
        <v>50.764811894570798</v>
      </c>
    </row>
    <row r="101" spans="1:15" x14ac:dyDescent="0.25">
      <c r="A101" t="s">
        <v>146</v>
      </c>
      <c r="B101" t="s">
        <v>16</v>
      </c>
      <c r="C101" t="s">
        <v>76</v>
      </c>
      <c r="D101">
        <v>10</v>
      </c>
      <c r="E101" s="36">
        <v>0.14899999999999999</v>
      </c>
      <c r="F101" s="1">
        <v>62.264721460732197</v>
      </c>
      <c r="J101" s="1">
        <v>62.6959742351047</v>
      </c>
      <c r="K101" s="1">
        <v>63.328383592251498</v>
      </c>
      <c r="O101" s="1">
        <v>63.703113258185702</v>
      </c>
    </row>
    <row r="102" spans="1:15" x14ac:dyDescent="0.25">
      <c r="A102" t="s">
        <v>146</v>
      </c>
      <c r="B102" t="s">
        <v>16</v>
      </c>
      <c r="C102" t="s">
        <v>93</v>
      </c>
      <c r="D102">
        <v>14</v>
      </c>
      <c r="E102" s="36">
        <v>0.20899999999999999</v>
      </c>
      <c r="F102" s="1">
        <v>58.564079409179399</v>
      </c>
      <c r="J102" s="1">
        <v>57.354313627567301</v>
      </c>
      <c r="K102" s="1">
        <v>59.415443632450597</v>
      </c>
      <c r="O102" s="1">
        <v>58.609729071727301</v>
      </c>
    </row>
    <row r="103" spans="1:15" x14ac:dyDescent="0.25">
      <c r="A103" t="s">
        <v>146</v>
      </c>
      <c r="B103" t="s">
        <v>16</v>
      </c>
      <c r="C103" t="s">
        <v>83</v>
      </c>
      <c r="D103">
        <v>12</v>
      </c>
      <c r="E103" s="36">
        <v>0.17899999999999999</v>
      </c>
      <c r="F103" s="1">
        <v>42.973702819589398</v>
      </c>
      <c r="J103" s="1">
        <v>53.4315467953694</v>
      </c>
      <c r="K103" s="1">
        <v>43.313674578427701</v>
      </c>
      <c r="O103" s="1">
        <v>53.744032626600102</v>
      </c>
    </row>
    <row r="104" spans="1:15" x14ac:dyDescent="0.25">
      <c r="A104" t="s">
        <v>146</v>
      </c>
      <c r="B104" t="s">
        <v>17</v>
      </c>
      <c r="C104" t="s">
        <v>79</v>
      </c>
      <c r="D104">
        <v>17</v>
      </c>
      <c r="E104" s="36">
        <v>0.11899999999999999</v>
      </c>
      <c r="F104" s="1">
        <v>86.030244503469106</v>
      </c>
      <c r="J104" s="1">
        <v>78.294840294840299</v>
      </c>
      <c r="K104" s="1">
        <v>94.073402190919197</v>
      </c>
      <c r="O104" s="1">
        <v>82.952334152334103</v>
      </c>
    </row>
    <row r="105" spans="1:15" x14ac:dyDescent="0.25">
      <c r="A105" t="s">
        <v>146</v>
      </c>
      <c r="B105" t="s">
        <v>17</v>
      </c>
      <c r="C105" t="s">
        <v>80</v>
      </c>
      <c r="D105">
        <v>16</v>
      </c>
      <c r="E105" s="36">
        <v>0.112</v>
      </c>
      <c r="F105" s="1">
        <v>40.761632645436201</v>
      </c>
      <c r="J105" s="1">
        <v>39.871435399075999</v>
      </c>
      <c r="K105" s="1">
        <v>50.660409516527999</v>
      </c>
      <c r="O105" s="1">
        <v>51.629485478868901</v>
      </c>
    </row>
    <row r="106" spans="1:15" x14ac:dyDescent="0.25">
      <c r="A106" t="s">
        <v>146</v>
      </c>
      <c r="B106" t="s">
        <v>17</v>
      </c>
      <c r="C106" t="s">
        <v>81</v>
      </c>
      <c r="D106">
        <v>37</v>
      </c>
      <c r="E106" s="36">
        <v>0.25900000000000001</v>
      </c>
      <c r="F106" s="1">
        <v>30.674872603382202</v>
      </c>
      <c r="H106" s="1">
        <v>16.2007001166861</v>
      </c>
      <c r="J106" s="1">
        <v>29.756665831573699</v>
      </c>
      <c r="K106" s="1">
        <v>32.238640716622598</v>
      </c>
      <c r="M106" s="1">
        <v>17.231182795698899</v>
      </c>
      <c r="O106" s="1">
        <v>31.032270566699701</v>
      </c>
    </row>
    <row r="107" spans="1:15" x14ac:dyDescent="0.25">
      <c r="A107" t="s">
        <v>146</v>
      </c>
      <c r="B107" t="s">
        <v>17</v>
      </c>
      <c r="C107" t="s">
        <v>76</v>
      </c>
      <c r="D107">
        <v>35</v>
      </c>
      <c r="E107" s="36">
        <v>0.245</v>
      </c>
      <c r="F107" s="1">
        <v>48.455661977627997</v>
      </c>
      <c r="H107" s="1">
        <v>28.781494661921698</v>
      </c>
      <c r="J107" s="1">
        <v>53.596396734220797</v>
      </c>
      <c r="K107" s="1">
        <v>49.559994509243801</v>
      </c>
      <c r="M107" s="1">
        <v>31.036818181818202</v>
      </c>
      <c r="O107" s="1">
        <v>54.672028155526299</v>
      </c>
    </row>
    <row r="108" spans="1:15" x14ac:dyDescent="0.25">
      <c r="A108" t="s">
        <v>146</v>
      </c>
      <c r="B108" t="s">
        <v>17</v>
      </c>
      <c r="C108" t="s">
        <v>77</v>
      </c>
      <c r="D108">
        <v>19</v>
      </c>
      <c r="E108" s="36">
        <v>0.13300000000000001</v>
      </c>
      <c r="F108" s="1">
        <v>67.653508899938302</v>
      </c>
      <c r="J108" s="1">
        <v>65.072596677996501</v>
      </c>
      <c r="K108" s="1">
        <v>72.4384047190008</v>
      </c>
      <c r="O108" s="1">
        <v>70.016818444173694</v>
      </c>
    </row>
    <row r="109" spans="1:15" x14ac:dyDescent="0.25">
      <c r="A109" t="s">
        <v>146</v>
      </c>
      <c r="B109" t="s">
        <v>17</v>
      </c>
      <c r="C109" t="s">
        <v>78</v>
      </c>
      <c r="D109">
        <v>19</v>
      </c>
      <c r="E109" s="36">
        <v>0.13300000000000001</v>
      </c>
      <c r="F109" s="1">
        <v>76.361388695788307</v>
      </c>
      <c r="J109" s="1">
        <v>68.591456322886899</v>
      </c>
      <c r="K109" s="1">
        <v>81.846015628933003</v>
      </c>
      <c r="O109" s="1">
        <v>74.649835671650607</v>
      </c>
    </row>
    <row r="110" spans="1:15" x14ac:dyDescent="0.25">
      <c r="A110" t="s">
        <v>146</v>
      </c>
      <c r="B110" t="s">
        <v>18</v>
      </c>
      <c r="C110" t="s">
        <v>84</v>
      </c>
      <c r="D110">
        <v>102</v>
      </c>
      <c r="E110" s="36">
        <v>2.1000000000000001E-2</v>
      </c>
      <c r="F110" s="1">
        <v>87.647448474607401</v>
      </c>
      <c r="G110" s="1">
        <v>18.755714285714301</v>
      </c>
      <c r="H110" s="1">
        <v>59.039473684210499</v>
      </c>
      <c r="I110" s="1">
        <v>152.06376262626301</v>
      </c>
      <c r="J110" s="1">
        <v>87.480622347949094</v>
      </c>
      <c r="K110" s="1">
        <v>93.503284980712095</v>
      </c>
      <c r="L110" s="1">
        <v>19.741395348837202</v>
      </c>
      <c r="M110" s="1">
        <v>59.039473684210499</v>
      </c>
      <c r="N110" s="1">
        <v>153.02547425474299</v>
      </c>
      <c r="O110" s="1">
        <v>92.860820367751103</v>
      </c>
    </row>
    <row r="111" spans="1:15" x14ac:dyDescent="0.25">
      <c r="A111" t="s">
        <v>146</v>
      </c>
      <c r="B111" t="s">
        <v>18</v>
      </c>
      <c r="C111" t="s">
        <v>85</v>
      </c>
      <c r="D111">
        <v>253</v>
      </c>
      <c r="E111" s="36">
        <v>5.2999999999999999E-2</v>
      </c>
      <c r="F111" s="1">
        <v>66.203867953118404</v>
      </c>
      <c r="G111" s="1">
        <v>17.533333333333299</v>
      </c>
      <c r="H111" s="1">
        <v>38.428571428571402</v>
      </c>
      <c r="I111" s="1">
        <v>82.895348837209298</v>
      </c>
      <c r="J111" s="1">
        <v>66.069844388150798</v>
      </c>
      <c r="K111" s="1">
        <v>68.896880107993098</v>
      </c>
      <c r="L111" s="1">
        <v>17.533333333333299</v>
      </c>
      <c r="M111" s="1">
        <v>40.447058823529403</v>
      </c>
      <c r="N111" s="1">
        <v>92</v>
      </c>
      <c r="O111" s="1">
        <v>69.008444232081104</v>
      </c>
    </row>
    <row r="112" spans="1:15" x14ac:dyDescent="0.25">
      <c r="A112" t="s">
        <v>146</v>
      </c>
      <c r="B112" t="s">
        <v>18</v>
      </c>
      <c r="C112" t="s">
        <v>86</v>
      </c>
      <c r="D112">
        <v>889</v>
      </c>
      <c r="E112" s="36">
        <v>0.185</v>
      </c>
      <c r="F112" s="1">
        <v>51.253658363886302</v>
      </c>
      <c r="G112" s="1">
        <v>14.265402843601899</v>
      </c>
      <c r="H112" s="1">
        <v>26.871559633027498</v>
      </c>
      <c r="I112" s="1">
        <v>58.259259259259302</v>
      </c>
      <c r="J112" s="1">
        <v>50.559553122647102</v>
      </c>
      <c r="K112" s="1">
        <v>57.996429202711198</v>
      </c>
      <c r="L112" s="1">
        <v>14.959183673469401</v>
      </c>
      <c r="M112" s="1">
        <v>28.571428571428601</v>
      </c>
      <c r="N112" s="1">
        <v>66.508021390374296</v>
      </c>
      <c r="O112" s="1">
        <v>57.829694523982702</v>
      </c>
    </row>
    <row r="113" spans="1:15" x14ac:dyDescent="0.25">
      <c r="A113" t="s">
        <v>146</v>
      </c>
      <c r="B113" t="s">
        <v>18</v>
      </c>
      <c r="C113" t="s">
        <v>80</v>
      </c>
      <c r="D113">
        <v>982</v>
      </c>
      <c r="E113" s="36">
        <v>0.20399999999999999</v>
      </c>
      <c r="F113" s="1">
        <v>48.261417187746197</v>
      </c>
      <c r="G113" s="1">
        <v>12.3556827851567</v>
      </c>
      <c r="H113" s="1">
        <v>26.4421817298348</v>
      </c>
      <c r="I113" s="1">
        <v>51.580965909090899</v>
      </c>
      <c r="J113" s="1">
        <v>48.516883218251103</v>
      </c>
      <c r="K113" s="1">
        <v>53.675947209649699</v>
      </c>
      <c r="L113" s="1">
        <v>13.135750507099401</v>
      </c>
      <c r="M113" s="1">
        <v>29.097580314422402</v>
      </c>
      <c r="N113" s="1">
        <v>57.451841620626098</v>
      </c>
      <c r="O113" s="1">
        <v>54.145501389573703</v>
      </c>
    </row>
    <row r="114" spans="1:15" x14ac:dyDescent="0.25">
      <c r="A114" t="s">
        <v>146</v>
      </c>
      <c r="B114" t="s">
        <v>18</v>
      </c>
      <c r="C114" t="s">
        <v>81</v>
      </c>
      <c r="D114">
        <v>1024</v>
      </c>
      <c r="E114" s="36">
        <v>0.21299999999999999</v>
      </c>
      <c r="F114" s="1">
        <v>39.476285293834103</v>
      </c>
      <c r="G114" s="1">
        <v>11.7029967659949</v>
      </c>
      <c r="H114" s="1">
        <v>23.5324018774431</v>
      </c>
      <c r="I114" s="1">
        <v>44.082633928571397</v>
      </c>
      <c r="J114" s="1">
        <v>39.6482431584569</v>
      </c>
      <c r="K114" s="1">
        <v>49.029875620268299</v>
      </c>
      <c r="L114" s="1">
        <v>12.944430569430599</v>
      </c>
      <c r="M114" s="1">
        <v>26.115692732973901</v>
      </c>
      <c r="N114" s="1">
        <v>49.586796984897902</v>
      </c>
      <c r="O114" s="1">
        <v>51.180616266258198</v>
      </c>
    </row>
    <row r="115" spans="1:15" x14ac:dyDescent="0.25">
      <c r="A115" t="s">
        <v>146</v>
      </c>
      <c r="B115" t="s">
        <v>18</v>
      </c>
      <c r="C115" t="s">
        <v>76</v>
      </c>
      <c r="D115">
        <v>1013</v>
      </c>
      <c r="E115" s="36">
        <v>0.21099999999999999</v>
      </c>
      <c r="F115" s="1">
        <v>39.901721971428003</v>
      </c>
      <c r="G115" s="1">
        <v>12.1647509578544</v>
      </c>
      <c r="H115" s="1">
        <v>21.734052993130501</v>
      </c>
      <c r="I115" s="1">
        <v>43.7174757281553</v>
      </c>
      <c r="J115" s="1">
        <v>39.908487647514697</v>
      </c>
      <c r="K115" s="1">
        <v>47.045153116241202</v>
      </c>
      <c r="L115" s="1">
        <v>13.1796246648794</v>
      </c>
      <c r="M115" s="1">
        <v>24.992233009708698</v>
      </c>
      <c r="N115" s="1">
        <v>49.9921197793538</v>
      </c>
      <c r="O115" s="1">
        <v>46.945824029491199</v>
      </c>
    </row>
    <row r="116" spans="1:15" x14ac:dyDescent="0.25">
      <c r="A116" t="s">
        <v>146</v>
      </c>
      <c r="B116" t="s">
        <v>18</v>
      </c>
      <c r="C116" t="s">
        <v>77</v>
      </c>
      <c r="D116">
        <v>337</v>
      </c>
      <c r="E116" s="36">
        <v>7.0000000000000007E-2</v>
      </c>
      <c r="F116" s="1">
        <v>40.552506618072002</v>
      </c>
      <c r="G116" s="1">
        <v>12.559426229508199</v>
      </c>
      <c r="H116" s="1">
        <v>24.168941979522199</v>
      </c>
      <c r="I116" s="1">
        <v>48.495665878644601</v>
      </c>
      <c r="J116" s="1">
        <v>41.076743551426198</v>
      </c>
      <c r="K116" s="1">
        <v>48.180573117780099</v>
      </c>
      <c r="L116" s="1">
        <v>14.9488</v>
      </c>
      <c r="M116" s="1">
        <v>27.363710333604601</v>
      </c>
      <c r="N116" s="1">
        <v>61.068483577917497</v>
      </c>
      <c r="O116" s="1">
        <v>49.129019186258901</v>
      </c>
    </row>
    <row r="117" spans="1:15" x14ac:dyDescent="0.25">
      <c r="A117" t="s">
        <v>146</v>
      </c>
      <c r="B117" t="s">
        <v>18</v>
      </c>
      <c r="C117" t="s">
        <v>82</v>
      </c>
      <c r="D117">
        <v>157</v>
      </c>
      <c r="E117" s="36">
        <v>3.3000000000000002E-2</v>
      </c>
      <c r="F117" s="1">
        <v>61.053794610860599</v>
      </c>
      <c r="G117" s="1">
        <v>15.3938791732909</v>
      </c>
      <c r="H117" s="1">
        <v>31.446880843107301</v>
      </c>
      <c r="I117" s="1">
        <v>79.185627762317907</v>
      </c>
      <c r="J117" s="1">
        <v>63.260309536350398</v>
      </c>
      <c r="K117" s="1">
        <v>69.460819314439803</v>
      </c>
      <c r="L117" s="1">
        <v>16.707046396577098</v>
      </c>
      <c r="M117" s="1">
        <v>39.522576699622903</v>
      </c>
      <c r="N117" s="1">
        <v>87.448946886446905</v>
      </c>
      <c r="O117" s="1">
        <v>71.971386961461803</v>
      </c>
    </row>
    <row r="118" spans="1:15" x14ac:dyDescent="0.25">
      <c r="A118" t="s">
        <v>146</v>
      </c>
      <c r="B118" t="s">
        <v>18</v>
      </c>
      <c r="C118" t="s">
        <v>83</v>
      </c>
      <c r="D118">
        <v>51</v>
      </c>
      <c r="E118" s="36">
        <v>1.0999999999999999E-2</v>
      </c>
      <c r="F118" s="1">
        <v>75.431397325320404</v>
      </c>
      <c r="G118" s="1">
        <v>17.086360873617199</v>
      </c>
      <c r="H118" s="1">
        <v>36.913991933193202</v>
      </c>
      <c r="I118" s="1">
        <v>124.866969998505</v>
      </c>
      <c r="J118" s="1">
        <v>76.778203356943706</v>
      </c>
      <c r="K118" s="1">
        <v>85.791447083978298</v>
      </c>
      <c r="L118" s="1">
        <v>19.8861514906663</v>
      </c>
      <c r="M118" s="1">
        <v>37.251867662753497</v>
      </c>
      <c r="N118" s="1">
        <v>136.48892759958099</v>
      </c>
      <c r="O118" s="1">
        <v>86.031724710955004</v>
      </c>
    </row>
    <row r="119" spans="1:15" x14ac:dyDescent="0.25">
      <c r="A119" t="s">
        <v>146</v>
      </c>
      <c r="B119" t="s">
        <v>19</v>
      </c>
      <c r="C119" t="s">
        <v>84</v>
      </c>
      <c r="D119">
        <v>521</v>
      </c>
      <c r="E119" s="36">
        <v>3.9E-2</v>
      </c>
      <c r="F119" s="1">
        <v>95.732878849830797</v>
      </c>
      <c r="G119" s="1">
        <v>15.8</v>
      </c>
      <c r="H119" s="1">
        <v>43.913043478260903</v>
      </c>
      <c r="I119" s="1">
        <v>124.428571428571</v>
      </c>
      <c r="J119" s="1">
        <v>91.842456122076996</v>
      </c>
      <c r="K119" s="1">
        <v>99.652199238998193</v>
      </c>
      <c r="L119" s="1">
        <v>16</v>
      </c>
      <c r="M119" s="1">
        <v>43.913043478260903</v>
      </c>
      <c r="N119" s="1">
        <v>124.428571428571</v>
      </c>
      <c r="O119" s="1">
        <v>95.650121849800399</v>
      </c>
    </row>
    <row r="120" spans="1:15" x14ac:dyDescent="0.25">
      <c r="A120" t="s">
        <v>146</v>
      </c>
      <c r="B120" t="s">
        <v>19</v>
      </c>
      <c r="C120" t="s">
        <v>85</v>
      </c>
      <c r="D120">
        <v>1347</v>
      </c>
      <c r="E120" s="36">
        <v>0.10100000000000001</v>
      </c>
      <c r="F120" s="1">
        <v>69.384966963498897</v>
      </c>
      <c r="G120" s="1">
        <v>14.630555555555601</v>
      </c>
      <c r="H120" s="1">
        <v>33.836956521739097</v>
      </c>
      <c r="I120" s="1">
        <v>75.420123839009307</v>
      </c>
      <c r="J120" s="1">
        <v>68.860060284140602</v>
      </c>
      <c r="K120" s="1">
        <v>71.635730739727606</v>
      </c>
      <c r="L120" s="1">
        <v>14.833213083213099</v>
      </c>
      <c r="M120" s="1">
        <v>34.735294117647101</v>
      </c>
      <c r="N120" s="1">
        <v>77.361856516976999</v>
      </c>
      <c r="O120" s="1">
        <v>71.172951177895698</v>
      </c>
    </row>
    <row r="121" spans="1:15" x14ac:dyDescent="0.25">
      <c r="A121" t="s">
        <v>146</v>
      </c>
      <c r="B121" t="s">
        <v>19</v>
      </c>
      <c r="C121" t="s">
        <v>86</v>
      </c>
      <c r="D121">
        <v>3341</v>
      </c>
      <c r="E121" s="36">
        <v>0.25</v>
      </c>
      <c r="F121" s="1">
        <v>59.0807526206003</v>
      </c>
      <c r="G121" s="1">
        <v>13.839285714285699</v>
      </c>
      <c r="H121" s="1">
        <v>26.695652173913</v>
      </c>
      <c r="I121" s="1">
        <v>55.873626373626401</v>
      </c>
      <c r="J121" s="1">
        <v>58.3593003627483</v>
      </c>
      <c r="K121" s="1">
        <v>61.6743556384681</v>
      </c>
      <c r="L121" s="1">
        <v>14.351724137931001</v>
      </c>
      <c r="M121" s="1">
        <v>27.816793893129802</v>
      </c>
      <c r="N121" s="1">
        <v>59.6237623762376</v>
      </c>
      <c r="O121" s="1">
        <v>60.957109738793797</v>
      </c>
    </row>
    <row r="122" spans="1:15" x14ac:dyDescent="0.25">
      <c r="A122" t="s">
        <v>146</v>
      </c>
      <c r="B122" t="s">
        <v>19</v>
      </c>
      <c r="C122" t="s">
        <v>80</v>
      </c>
      <c r="D122">
        <v>3011</v>
      </c>
      <c r="E122" s="36">
        <v>0.22500000000000001</v>
      </c>
      <c r="F122" s="1">
        <v>44.444079350378601</v>
      </c>
      <c r="G122" s="1">
        <v>12.783542188805299</v>
      </c>
      <c r="H122" s="1">
        <v>23.766666666666701</v>
      </c>
      <c r="I122" s="1">
        <v>45.655350263584801</v>
      </c>
      <c r="J122" s="1">
        <v>44.061783123680101</v>
      </c>
      <c r="K122" s="1">
        <v>46.3045801254042</v>
      </c>
      <c r="L122" s="1">
        <v>13.513614213198</v>
      </c>
      <c r="M122" s="1">
        <v>25.242857142857101</v>
      </c>
      <c r="N122" s="1">
        <v>48.187388377061403</v>
      </c>
      <c r="O122" s="1">
        <v>45.928763260371397</v>
      </c>
    </row>
    <row r="123" spans="1:15" x14ac:dyDescent="0.25">
      <c r="A123" t="s">
        <v>146</v>
      </c>
      <c r="B123" t="s">
        <v>19</v>
      </c>
      <c r="C123" t="s">
        <v>81</v>
      </c>
      <c r="D123">
        <v>2361</v>
      </c>
      <c r="E123" s="36">
        <v>0.17699999999999999</v>
      </c>
      <c r="F123" s="1">
        <v>39.391774839209504</v>
      </c>
      <c r="G123" s="1">
        <v>13.127039627039601</v>
      </c>
      <c r="H123" s="1">
        <v>22.708920187793399</v>
      </c>
      <c r="I123" s="1">
        <v>41.604871447902603</v>
      </c>
      <c r="J123" s="1">
        <v>39.248138164891898</v>
      </c>
      <c r="K123" s="1">
        <v>41.187459466297597</v>
      </c>
      <c r="L123" s="1">
        <v>13.752000000000001</v>
      </c>
      <c r="M123" s="1">
        <v>24.288043478260899</v>
      </c>
      <c r="N123" s="1">
        <v>44.183988764044898</v>
      </c>
      <c r="O123" s="1">
        <v>41.068880263322598</v>
      </c>
    </row>
    <row r="124" spans="1:15" x14ac:dyDescent="0.25">
      <c r="A124" t="s">
        <v>146</v>
      </c>
      <c r="B124" t="s">
        <v>19</v>
      </c>
      <c r="C124" t="s">
        <v>76</v>
      </c>
      <c r="D124">
        <v>1736</v>
      </c>
      <c r="E124" s="36">
        <v>0.13</v>
      </c>
      <c r="F124" s="1">
        <v>46.267202789779702</v>
      </c>
      <c r="G124" s="1">
        <v>13.962567444981</v>
      </c>
      <c r="H124" s="1">
        <v>25.7513881782174</v>
      </c>
      <c r="I124" s="1">
        <v>48.031558349146103</v>
      </c>
      <c r="J124" s="1">
        <v>47.099465174362898</v>
      </c>
      <c r="K124" s="1">
        <v>48.667669788927803</v>
      </c>
      <c r="L124" s="1">
        <v>14.837324927157599</v>
      </c>
      <c r="M124" s="1">
        <v>27.485411810411801</v>
      </c>
      <c r="N124" s="1">
        <v>51.719031141868498</v>
      </c>
      <c r="O124" s="1">
        <v>49.538839530256503</v>
      </c>
    </row>
    <row r="125" spans="1:15" x14ac:dyDescent="0.25">
      <c r="A125" t="s">
        <v>146</v>
      </c>
      <c r="B125" t="s">
        <v>19</v>
      </c>
      <c r="C125" t="s">
        <v>77</v>
      </c>
      <c r="D125">
        <v>583</v>
      </c>
      <c r="E125" s="36">
        <v>4.3999999999999997E-2</v>
      </c>
      <c r="F125" s="1">
        <v>54.780793179750702</v>
      </c>
      <c r="G125" s="1">
        <v>16.052033913553199</v>
      </c>
      <c r="H125" s="1">
        <v>33.060596026490103</v>
      </c>
      <c r="I125" s="1">
        <v>64.945663771539003</v>
      </c>
      <c r="J125" s="1">
        <v>55.465944767960401</v>
      </c>
      <c r="K125" s="1">
        <v>56.714253877052101</v>
      </c>
      <c r="L125" s="1">
        <v>17.646000756620701</v>
      </c>
      <c r="M125" s="1">
        <v>34.8921161825726</v>
      </c>
      <c r="N125" s="1">
        <v>67.861866426806799</v>
      </c>
      <c r="O125" s="1">
        <v>57.374884364545402</v>
      </c>
    </row>
    <row r="126" spans="1:15" x14ac:dyDescent="0.25">
      <c r="A126" t="s">
        <v>146</v>
      </c>
      <c r="B126" t="s">
        <v>19</v>
      </c>
      <c r="C126" t="s">
        <v>82</v>
      </c>
      <c r="D126">
        <v>276</v>
      </c>
      <c r="E126" s="36">
        <v>2.1000000000000001E-2</v>
      </c>
      <c r="F126" s="1">
        <v>67.631596584501906</v>
      </c>
      <c r="G126" s="1">
        <v>16.7598606336553</v>
      </c>
      <c r="H126" s="1">
        <v>37.262465531444903</v>
      </c>
      <c r="I126" s="1">
        <v>83.088523410058599</v>
      </c>
      <c r="J126" s="1">
        <v>68.811619098760005</v>
      </c>
      <c r="K126" s="1">
        <v>70.568382349359695</v>
      </c>
      <c r="L126" s="1">
        <v>17.296097666566201</v>
      </c>
      <c r="M126" s="1">
        <v>38.3408312224851</v>
      </c>
      <c r="N126" s="1">
        <v>92.808930045023999</v>
      </c>
      <c r="O126" s="1">
        <v>71.701229614759299</v>
      </c>
    </row>
    <row r="127" spans="1:15" x14ac:dyDescent="0.25">
      <c r="A127" t="s">
        <v>146</v>
      </c>
      <c r="B127" t="s">
        <v>19</v>
      </c>
      <c r="C127" t="s">
        <v>83</v>
      </c>
      <c r="D127">
        <v>178</v>
      </c>
      <c r="E127" s="36">
        <v>1.2999999999999999E-2</v>
      </c>
      <c r="F127" s="1">
        <v>69.861644598589194</v>
      </c>
      <c r="G127" s="1">
        <v>16.791385767615498</v>
      </c>
      <c r="H127" s="1">
        <v>38.596437826661301</v>
      </c>
      <c r="I127" s="1">
        <v>83.024550951879206</v>
      </c>
      <c r="J127" s="1">
        <v>60.691087128123399</v>
      </c>
      <c r="K127" s="1">
        <v>72.024235507160796</v>
      </c>
      <c r="L127" s="1">
        <v>17.970520301036899</v>
      </c>
      <c r="M127" s="1">
        <v>39.228343974961</v>
      </c>
      <c r="N127" s="1">
        <v>85.228041779212901</v>
      </c>
      <c r="O127" s="1">
        <v>62.334442710006897</v>
      </c>
    </row>
    <row r="128" spans="1:15" x14ac:dyDescent="0.25">
      <c r="A128" t="s">
        <v>146</v>
      </c>
      <c r="B128" t="s">
        <v>21</v>
      </c>
      <c r="C128" t="s">
        <v>84</v>
      </c>
      <c r="D128">
        <v>3151</v>
      </c>
      <c r="E128" s="36">
        <v>8.8999999999999996E-2</v>
      </c>
      <c r="F128" s="1">
        <v>35.452466814488901</v>
      </c>
      <c r="G128" s="1">
        <v>12.9752747252747</v>
      </c>
      <c r="H128" s="1">
        <v>22.2083333333333</v>
      </c>
      <c r="I128" s="1">
        <v>40.4895833333333</v>
      </c>
      <c r="J128" s="1">
        <v>34.118197637427102</v>
      </c>
      <c r="K128" s="1">
        <v>36.621597397258697</v>
      </c>
      <c r="L128" s="1">
        <v>13.0551707075705</v>
      </c>
      <c r="M128" s="1">
        <v>22.7777777777778</v>
      </c>
      <c r="N128" s="1">
        <v>42.036585365853703</v>
      </c>
      <c r="O128" s="1">
        <v>35.212834863408197</v>
      </c>
    </row>
    <row r="129" spans="1:15" x14ac:dyDescent="0.25">
      <c r="A129" t="s">
        <v>146</v>
      </c>
      <c r="B129" t="s">
        <v>21</v>
      </c>
      <c r="C129" t="s">
        <v>85</v>
      </c>
      <c r="D129">
        <v>22633</v>
      </c>
      <c r="E129" s="36">
        <v>0.63900000000000001</v>
      </c>
      <c r="F129" s="1">
        <v>25.8339047226678</v>
      </c>
      <c r="G129" s="1">
        <v>11.9285714285714</v>
      </c>
      <c r="H129" s="1">
        <v>18.304347826087</v>
      </c>
      <c r="I129" s="1">
        <v>29.206521739130402</v>
      </c>
      <c r="J129" s="1">
        <v>25.3737540662706</v>
      </c>
      <c r="K129" s="1">
        <v>28.645552624025999</v>
      </c>
      <c r="L129" s="1">
        <v>12.189655172413801</v>
      </c>
      <c r="M129" s="1">
        <v>18.869047619047599</v>
      </c>
      <c r="N129" s="1">
        <v>30.756410256410302</v>
      </c>
      <c r="O129" s="1">
        <v>28.0031530238012</v>
      </c>
    </row>
    <row r="130" spans="1:15" x14ac:dyDescent="0.25">
      <c r="A130" t="s">
        <v>146</v>
      </c>
      <c r="B130" t="s">
        <v>21</v>
      </c>
      <c r="C130" t="s">
        <v>86</v>
      </c>
      <c r="D130">
        <v>8605</v>
      </c>
      <c r="E130" s="36">
        <v>0.24299999999999999</v>
      </c>
      <c r="F130" s="1">
        <v>27.881309120035599</v>
      </c>
      <c r="G130" s="1">
        <v>11.9769230769231</v>
      </c>
      <c r="H130" s="1">
        <v>17.5846153846154</v>
      </c>
      <c r="I130" s="1">
        <v>27.992000000000001</v>
      </c>
      <c r="J130" s="1">
        <v>29.401814769904899</v>
      </c>
      <c r="K130" s="1">
        <v>30.272318505152601</v>
      </c>
      <c r="L130" s="1">
        <v>12.403846153846199</v>
      </c>
      <c r="M130" s="1">
        <v>18.345177664974599</v>
      </c>
      <c r="N130" s="1">
        <v>29.881889763779501</v>
      </c>
      <c r="O130" s="1">
        <v>32.127607879853997</v>
      </c>
    </row>
    <row r="131" spans="1:15" x14ac:dyDescent="0.25">
      <c r="A131" t="s">
        <v>146</v>
      </c>
      <c r="B131" t="s">
        <v>21</v>
      </c>
      <c r="C131" t="s">
        <v>80</v>
      </c>
      <c r="D131">
        <v>502</v>
      </c>
      <c r="E131" s="36">
        <v>1.4E-2</v>
      </c>
      <c r="F131" s="1">
        <v>73.641570958923694</v>
      </c>
      <c r="G131" s="1">
        <v>22.275243917219601</v>
      </c>
      <c r="H131" s="1">
        <v>51.271241203929499</v>
      </c>
      <c r="I131" s="1">
        <v>105.937115098747</v>
      </c>
      <c r="J131" s="1">
        <v>74.887019341468999</v>
      </c>
      <c r="K131" s="1">
        <v>81.720200973067094</v>
      </c>
      <c r="L131" s="1">
        <v>24.7489579248982</v>
      </c>
      <c r="M131" s="1">
        <v>57.510607604221804</v>
      </c>
      <c r="N131" s="1">
        <v>118.188501553526</v>
      </c>
      <c r="O131" s="1">
        <v>83.517250090286694</v>
      </c>
    </row>
    <row r="132" spans="1:15" x14ac:dyDescent="0.25">
      <c r="A132" t="s">
        <v>146</v>
      </c>
      <c r="B132" t="s">
        <v>21</v>
      </c>
      <c r="C132" t="s">
        <v>81</v>
      </c>
      <c r="D132">
        <v>324</v>
      </c>
      <c r="E132" s="36">
        <v>8.9999999999999993E-3</v>
      </c>
      <c r="F132" s="1">
        <v>66.7651018627827</v>
      </c>
      <c r="G132" s="1">
        <v>23.849997183098601</v>
      </c>
      <c r="H132" s="1">
        <v>45.216571428571399</v>
      </c>
      <c r="I132" s="1">
        <v>94.010753349587304</v>
      </c>
      <c r="J132" s="1">
        <v>66.603015120376497</v>
      </c>
      <c r="K132" s="1">
        <v>73.9438124883482</v>
      </c>
      <c r="L132" s="1">
        <v>26.0429612950491</v>
      </c>
      <c r="M132" s="1">
        <v>51.361456281407001</v>
      </c>
      <c r="N132" s="1">
        <v>97.773954384391899</v>
      </c>
      <c r="O132" s="1">
        <v>73.9880454622743</v>
      </c>
    </row>
    <row r="133" spans="1:15" x14ac:dyDescent="0.25">
      <c r="A133" t="s">
        <v>146</v>
      </c>
      <c r="B133" t="s">
        <v>21</v>
      </c>
      <c r="C133" t="s">
        <v>76</v>
      </c>
      <c r="D133">
        <v>161</v>
      </c>
      <c r="E133" s="36">
        <v>5.0000000000000001E-3</v>
      </c>
      <c r="F133" s="1">
        <v>57.268303099998597</v>
      </c>
      <c r="G133" s="1">
        <v>16.9880495091763</v>
      </c>
      <c r="H133" s="1">
        <v>38.925360474978802</v>
      </c>
      <c r="I133" s="1">
        <v>72.598636142230902</v>
      </c>
      <c r="J133" s="1">
        <v>58.107581779780801</v>
      </c>
      <c r="K133" s="1">
        <v>65.121942071433494</v>
      </c>
      <c r="L133" s="1">
        <v>20.146316851664999</v>
      </c>
      <c r="M133" s="1">
        <v>43.971089731412597</v>
      </c>
      <c r="N133" s="1">
        <v>80.125911199469897</v>
      </c>
      <c r="O133" s="1">
        <v>65.679628332191797</v>
      </c>
    </row>
    <row r="134" spans="1:15" x14ac:dyDescent="0.25">
      <c r="A134" t="s">
        <v>146</v>
      </c>
      <c r="B134" t="s">
        <v>21</v>
      </c>
      <c r="C134" t="s">
        <v>77</v>
      </c>
      <c r="D134">
        <v>20</v>
      </c>
      <c r="E134" s="36">
        <v>1E-3</v>
      </c>
      <c r="F134" s="1">
        <v>68.9055371746839</v>
      </c>
      <c r="H134" s="1">
        <v>48.443360266464502</v>
      </c>
      <c r="J134" s="1">
        <v>67.234447894146498</v>
      </c>
      <c r="K134" s="1">
        <v>74.114217413551501</v>
      </c>
      <c r="M134" s="1">
        <v>48.443360266464502</v>
      </c>
      <c r="O134" s="1">
        <v>73.338594580536096</v>
      </c>
    </row>
    <row r="135" spans="1:15" x14ac:dyDescent="0.25">
      <c r="A135" t="s">
        <v>146</v>
      </c>
      <c r="B135" t="s">
        <v>21</v>
      </c>
      <c r="C135" t="s">
        <v>78</v>
      </c>
      <c r="D135">
        <v>10</v>
      </c>
      <c r="E135" s="36">
        <v>0</v>
      </c>
      <c r="F135" s="1">
        <v>72.256245978975002</v>
      </c>
      <c r="J135" s="1">
        <v>70.488678689139604</v>
      </c>
      <c r="K135" s="1">
        <v>72.273561154072297</v>
      </c>
      <c r="O135" s="1">
        <v>70.517296819314595</v>
      </c>
    </row>
    <row r="136" spans="1:15" x14ac:dyDescent="0.25">
      <c r="A136" t="s">
        <v>146</v>
      </c>
      <c r="B136" t="s">
        <v>22</v>
      </c>
      <c r="C136" t="s">
        <v>84</v>
      </c>
      <c r="D136">
        <v>23</v>
      </c>
      <c r="E136" s="36">
        <v>0.01</v>
      </c>
      <c r="F136" s="1">
        <v>238.23722413811899</v>
      </c>
      <c r="H136" s="1">
        <v>221.5</v>
      </c>
      <c r="J136" s="1">
        <v>235.08650519031099</v>
      </c>
      <c r="K136" s="1">
        <v>274.30889739240098</v>
      </c>
      <c r="M136" s="1">
        <v>221.5</v>
      </c>
      <c r="O136" s="1">
        <v>266.60322952710499</v>
      </c>
    </row>
    <row r="137" spans="1:15" x14ac:dyDescent="0.25">
      <c r="A137" t="s">
        <v>146</v>
      </c>
      <c r="B137" t="s">
        <v>22</v>
      </c>
      <c r="C137" t="s">
        <v>85</v>
      </c>
      <c r="D137">
        <v>86</v>
      </c>
      <c r="E137" s="36">
        <v>3.5999999999999997E-2</v>
      </c>
      <c r="F137" s="1">
        <v>164.80978081010301</v>
      </c>
      <c r="G137" s="1">
        <v>32.031346649484497</v>
      </c>
      <c r="H137" s="1">
        <v>112.14761178861799</v>
      </c>
      <c r="I137" s="1">
        <v>229.12026515151501</v>
      </c>
      <c r="J137" s="1">
        <v>156.89025281309401</v>
      </c>
      <c r="K137" s="1">
        <v>190.05856705529399</v>
      </c>
      <c r="L137" s="1">
        <v>34.117526881720401</v>
      </c>
      <c r="M137" s="1">
        <v>115.148574561404</v>
      </c>
      <c r="N137" s="1">
        <v>246.45202237521499</v>
      </c>
      <c r="O137" s="1">
        <v>182.73072124915799</v>
      </c>
    </row>
    <row r="138" spans="1:15" x14ac:dyDescent="0.25">
      <c r="A138" t="s">
        <v>146</v>
      </c>
      <c r="B138" t="s">
        <v>22</v>
      </c>
      <c r="C138" t="s">
        <v>86</v>
      </c>
      <c r="D138">
        <v>885</v>
      </c>
      <c r="E138" s="36">
        <v>0.36799999999999999</v>
      </c>
      <c r="F138" s="1">
        <v>130.41778139210999</v>
      </c>
      <c r="G138" s="1">
        <v>27.787401574803098</v>
      </c>
      <c r="H138" s="1">
        <v>53.908653846153797</v>
      </c>
      <c r="I138" s="1">
        <v>151.21538461538501</v>
      </c>
      <c r="J138" s="1">
        <v>132.358833937714</v>
      </c>
      <c r="K138" s="1">
        <v>143.447442658125</v>
      </c>
      <c r="L138" s="1">
        <v>31.5705882352941</v>
      </c>
      <c r="M138" s="1">
        <v>60.29</v>
      </c>
      <c r="N138" s="1">
        <v>172.44628099173599</v>
      </c>
      <c r="O138" s="1">
        <v>145.00389831795599</v>
      </c>
    </row>
    <row r="139" spans="1:15" x14ac:dyDescent="0.25">
      <c r="A139" t="s">
        <v>146</v>
      </c>
      <c r="B139" t="s">
        <v>22</v>
      </c>
      <c r="C139" t="s">
        <v>80</v>
      </c>
      <c r="D139">
        <v>351</v>
      </c>
      <c r="E139" s="36">
        <v>0.14599999999999999</v>
      </c>
      <c r="F139" s="1">
        <v>107.21499917882799</v>
      </c>
      <c r="G139" s="1">
        <v>19.787487140614001</v>
      </c>
      <c r="H139" s="1">
        <v>40.8888888888889</v>
      </c>
      <c r="I139" s="1">
        <v>120.539427413806</v>
      </c>
      <c r="J139" s="1">
        <v>106.40238175921</v>
      </c>
      <c r="K139" s="1">
        <v>119.06742913867301</v>
      </c>
      <c r="L139" s="1">
        <v>23.146402421853001</v>
      </c>
      <c r="M139" s="1">
        <v>45.4765625</v>
      </c>
      <c r="N139" s="1">
        <v>130.586638621795</v>
      </c>
      <c r="O139" s="1">
        <v>118.06412953393701</v>
      </c>
    </row>
    <row r="140" spans="1:15" x14ac:dyDescent="0.25">
      <c r="A140" t="s">
        <v>146</v>
      </c>
      <c r="B140" t="s">
        <v>22</v>
      </c>
      <c r="C140" t="s">
        <v>81</v>
      </c>
      <c r="D140">
        <v>322</v>
      </c>
      <c r="E140" s="36">
        <v>0.13400000000000001</v>
      </c>
      <c r="F140" s="1">
        <v>113.939716223182</v>
      </c>
      <c r="G140" s="1">
        <v>17.985026568825901</v>
      </c>
      <c r="H140" s="1">
        <v>45.891283560992498</v>
      </c>
      <c r="I140" s="1">
        <v>160.54300264137299</v>
      </c>
      <c r="J140" s="1">
        <v>116.215577362763</v>
      </c>
      <c r="K140" s="1">
        <v>123.154056987331</v>
      </c>
      <c r="L140" s="1">
        <v>18.6367436910915</v>
      </c>
      <c r="M140" s="1">
        <v>50.1394551282051</v>
      </c>
      <c r="N140" s="1">
        <v>168.961776901604</v>
      </c>
      <c r="O140" s="1">
        <v>125.706436319044</v>
      </c>
    </row>
    <row r="141" spans="1:15" x14ac:dyDescent="0.25">
      <c r="A141" t="s">
        <v>146</v>
      </c>
      <c r="B141" t="s">
        <v>22</v>
      </c>
      <c r="C141" t="s">
        <v>76</v>
      </c>
      <c r="D141">
        <v>401</v>
      </c>
      <c r="E141" s="36">
        <v>0.16700000000000001</v>
      </c>
      <c r="F141" s="1">
        <v>110.482534912384</v>
      </c>
      <c r="G141" s="1">
        <v>19.366442953020101</v>
      </c>
      <c r="H141" s="1">
        <v>55.935497835497799</v>
      </c>
      <c r="I141" s="1">
        <v>151.140540540541</v>
      </c>
      <c r="J141" s="1">
        <v>108.006945660878</v>
      </c>
      <c r="K141" s="1">
        <v>121.337720163558</v>
      </c>
      <c r="L141" s="1">
        <v>23.2935412026726</v>
      </c>
      <c r="M141" s="1">
        <v>61.226680562793099</v>
      </c>
      <c r="N141" s="1">
        <v>163.00399999999999</v>
      </c>
      <c r="O141" s="1">
        <v>119.35949242574701</v>
      </c>
    </row>
    <row r="142" spans="1:15" x14ac:dyDescent="0.25">
      <c r="A142" t="s">
        <v>146</v>
      </c>
      <c r="B142" t="s">
        <v>22</v>
      </c>
      <c r="C142" t="s">
        <v>77</v>
      </c>
      <c r="D142">
        <v>164</v>
      </c>
      <c r="E142" s="36">
        <v>6.8000000000000005E-2</v>
      </c>
      <c r="F142" s="1">
        <v>101.42206048868</v>
      </c>
      <c r="G142" s="1">
        <v>18.903874276811699</v>
      </c>
      <c r="H142" s="1">
        <v>38.617707333666701</v>
      </c>
      <c r="I142" s="1">
        <v>100.100367559061</v>
      </c>
      <c r="J142" s="1">
        <v>97.341462401185595</v>
      </c>
      <c r="K142" s="1">
        <v>113.127363406969</v>
      </c>
      <c r="L142" s="1">
        <v>21.013259029295199</v>
      </c>
      <c r="M142" s="1">
        <v>47.488167378031797</v>
      </c>
      <c r="N142" s="1">
        <v>124.324422109775</v>
      </c>
      <c r="O142" s="1">
        <v>109.016034714535</v>
      </c>
    </row>
    <row r="143" spans="1:15" x14ac:dyDescent="0.25">
      <c r="A143" t="s">
        <v>146</v>
      </c>
      <c r="B143" t="s">
        <v>22</v>
      </c>
      <c r="C143" t="s">
        <v>82</v>
      </c>
      <c r="D143">
        <v>91</v>
      </c>
      <c r="E143" s="36">
        <v>3.7999999999999999E-2</v>
      </c>
      <c r="F143" s="1">
        <v>73.089452488841701</v>
      </c>
      <c r="G143" s="1">
        <v>12.5019803222677</v>
      </c>
      <c r="H143" s="1">
        <v>33.0854418061502</v>
      </c>
      <c r="I143" s="1">
        <v>84.620435241833306</v>
      </c>
      <c r="J143" s="1">
        <v>70.459528484807393</v>
      </c>
      <c r="K143" s="1">
        <v>81.172895574751905</v>
      </c>
      <c r="L143" s="1">
        <v>18.144180812942501</v>
      </c>
      <c r="M143" s="1">
        <v>37.689689074597503</v>
      </c>
      <c r="N143" s="1">
        <v>91.6428243551631</v>
      </c>
      <c r="O143" s="1">
        <v>78.051201552417496</v>
      </c>
    </row>
    <row r="144" spans="1:15" x14ac:dyDescent="0.25">
      <c r="A144" t="s">
        <v>146</v>
      </c>
      <c r="B144" t="s">
        <v>22</v>
      </c>
      <c r="C144" t="s">
        <v>83</v>
      </c>
      <c r="D144">
        <v>80</v>
      </c>
      <c r="E144" s="36">
        <v>3.3000000000000002E-2</v>
      </c>
      <c r="F144" s="1">
        <v>57.204885707049598</v>
      </c>
      <c r="G144" s="1">
        <v>11.214691378051199</v>
      </c>
      <c r="H144" s="1">
        <v>20.445816941105701</v>
      </c>
      <c r="I144" s="1">
        <v>59.476873231833302</v>
      </c>
      <c r="J144" s="1">
        <v>51.273600836746802</v>
      </c>
      <c r="K144" s="1">
        <v>59.3829512935826</v>
      </c>
      <c r="L144" s="1">
        <v>12.910644243589999</v>
      </c>
      <c r="M144" s="1">
        <v>26.256523138747099</v>
      </c>
      <c r="N144" s="1">
        <v>59.476873231833302</v>
      </c>
      <c r="O144" s="1">
        <v>53.457148009121099</v>
      </c>
    </row>
    <row r="145" spans="1:15" x14ac:dyDescent="0.25">
      <c r="A145" t="s">
        <v>146</v>
      </c>
      <c r="B145" t="s">
        <v>23</v>
      </c>
      <c r="C145" t="s">
        <v>88</v>
      </c>
      <c r="D145">
        <v>28</v>
      </c>
      <c r="E145" s="36">
        <v>4.8000000000000001E-2</v>
      </c>
      <c r="F145" s="1">
        <v>37.695160433867798</v>
      </c>
      <c r="H145" s="1">
        <v>33.035555555555597</v>
      </c>
      <c r="J145" s="1">
        <v>36.808871220839002</v>
      </c>
      <c r="K145" s="1">
        <v>37.785768899476302</v>
      </c>
      <c r="M145" s="1">
        <v>33.035555555555597</v>
      </c>
      <c r="O145" s="1">
        <v>36.923527565644903</v>
      </c>
    </row>
    <row r="146" spans="1:15" x14ac:dyDescent="0.25">
      <c r="A146" t="s">
        <v>146</v>
      </c>
      <c r="B146" t="s">
        <v>23</v>
      </c>
      <c r="C146" t="s">
        <v>81</v>
      </c>
      <c r="D146">
        <v>52</v>
      </c>
      <c r="E146" s="36">
        <v>8.7999999999999995E-2</v>
      </c>
      <c r="F146" s="1">
        <v>39.4602623639841</v>
      </c>
      <c r="G146" s="1">
        <v>21.9322496616583</v>
      </c>
      <c r="H146" s="1">
        <v>35.9210090134018</v>
      </c>
      <c r="I146" s="1">
        <v>47.683931874289001</v>
      </c>
      <c r="J146" s="1">
        <v>39.759703467039401</v>
      </c>
      <c r="K146" s="1">
        <v>41.957403373088297</v>
      </c>
      <c r="L146" s="1">
        <v>22.760329565360401</v>
      </c>
      <c r="M146" s="1">
        <v>38.378408487142003</v>
      </c>
      <c r="N146" s="1">
        <v>52.456721088388399</v>
      </c>
      <c r="O146" s="1">
        <v>41.996424542744698</v>
      </c>
    </row>
    <row r="147" spans="1:15" x14ac:dyDescent="0.25">
      <c r="A147" t="s">
        <v>146</v>
      </c>
      <c r="B147" t="s">
        <v>23</v>
      </c>
      <c r="C147" t="s">
        <v>76</v>
      </c>
      <c r="D147">
        <v>205</v>
      </c>
      <c r="E147" s="36">
        <v>0.34799999999999998</v>
      </c>
      <c r="F147" s="1">
        <v>28.6461017479592</v>
      </c>
      <c r="G147" s="1">
        <v>16.314249363867699</v>
      </c>
      <c r="H147" s="1">
        <v>24.391735537190101</v>
      </c>
      <c r="I147" s="1">
        <v>34.479251012145802</v>
      </c>
      <c r="J147" s="1">
        <v>28.781545768666302</v>
      </c>
      <c r="K147" s="1">
        <v>31.3470660798342</v>
      </c>
      <c r="L147" s="1">
        <v>17.187203791469202</v>
      </c>
      <c r="M147" s="1">
        <v>25.499140893470798</v>
      </c>
      <c r="N147" s="1">
        <v>35.467938931297702</v>
      </c>
      <c r="O147" s="1">
        <v>31.3837277521896</v>
      </c>
    </row>
    <row r="148" spans="1:15" x14ac:dyDescent="0.25">
      <c r="A148" t="s">
        <v>146</v>
      </c>
      <c r="B148" t="s">
        <v>23</v>
      </c>
      <c r="C148" t="s">
        <v>77</v>
      </c>
      <c r="D148">
        <v>168</v>
      </c>
      <c r="E148" s="36">
        <v>0.28499999999999998</v>
      </c>
      <c r="F148" s="1">
        <v>26.914381495882498</v>
      </c>
      <c r="G148" s="1">
        <v>15.883488696453099</v>
      </c>
      <c r="H148" s="1">
        <v>23.367349966787899</v>
      </c>
      <c r="I148" s="1">
        <v>32.542206399905403</v>
      </c>
      <c r="J148" s="1">
        <v>26.9323827695905</v>
      </c>
      <c r="K148" s="1">
        <v>28.279563048650701</v>
      </c>
      <c r="L148" s="1">
        <v>17.159587154929799</v>
      </c>
      <c r="M148" s="1">
        <v>24.532602122663398</v>
      </c>
      <c r="N148" s="1">
        <v>33.351577389138299</v>
      </c>
      <c r="O148" s="1">
        <v>28.347611455166302</v>
      </c>
    </row>
    <row r="149" spans="1:15" x14ac:dyDescent="0.25">
      <c r="A149" t="s">
        <v>146</v>
      </c>
      <c r="B149" t="s">
        <v>23</v>
      </c>
      <c r="C149" t="s">
        <v>82</v>
      </c>
      <c r="D149">
        <v>93</v>
      </c>
      <c r="E149" s="36">
        <v>0.158</v>
      </c>
      <c r="F149" s="1">
        <v>27.160414936668399</v>
      </c>
      <c r="G149" s="1">
        <v>13.984934853420199</v>
      </c>
      <c r="H149" s="1">
        <v>21.980583941605801</v>
      </c>
      <c r="I149" s="1">
        <v>33.781807372175997</v>
      </c>
      <c r="J149" s="1">
        <v>26.9126871058732</v>
      </c>
      <c r="K149" s="1">
        <v>29.052465072141398</v>
      </c>
      <c r="L149" s="1">
        <v>15.4945552018764</v>
      </c>
      <c r="M149" s="1">
        <v>25.0106477373558</v>
      </c>
      <c r="N149" s="1">
        <v>36.878095907254497</v>
      </c>
      <c r="O149" s="1">
        <v>28.967781019867399</v>
      </c>
    </row>
    <row r="150" spans="1:15" x14ac:dyDescent="0.25">
      <c r="A150" t="s">
        <v>146</v>
      </c>
      <c r="B150" t="s">
        <v>23</v>
      </c>
      <c r="C150" t="s">
        <v>83</v>
      </c>
      <c r="D150">
        <v>43</v>
      </c>
      <c r="E150" s="36">
        <v>7.2999999999999995E-2</v>
      </c>
      <c r="F150" s="1">
        <v>24.613476189712198</v>
      </c>
      <c r="G150" s="1">
        <v>10.838563335325601</v>
      </c>
      <c r="H150" s="1">
        <v>17.002273588480499</v>
      </c>
      <c r="I150" s="1">
        <v>31.468704567214601</v>
      </c>
      <c r="J150" s="1">
        <v>26.6341724927243</v>
      </c>
      <c r="K150" s="1">
        <v>26.451012699703099</v>
      </c>
      <c r="L150" s="1">
        <v>10.838563335325601</v>
      </c>
      <c r="M150" s="1">
        <v>18.9913074330318</v>
      </c>
      <c r="N150" s="1">
        <v>33.053928699588603</v>
      </c>
      <c r="O150" s="1">
        <v>27.962128192576198</v>
      </c>
    </row>
    <row r="151" spans="1:15" x14ac:dyDescent="0.25">
      <c r="A151" t="s">
        <v>146</v>
      </c>
      <c r="B151" t="s">
        <v>24</v>
      </c>
      <c r="C151" t="s">
        <v>79</v>
      </c>
      <c r="D151">
        <v>224</v>
      </c>
      <c r="E151" s="36">
        <v>9.1999999999999998E-2</v>
      </c>
      <c r="F151" s="1">
        <v>56.341267353613702</v>
      </c>
      <c r="G151" s="1">
        <v>20.397392174249099</v>
      </c>
      <c r="H151" s="1">
        <v>35.6900152584398</v>
      </c>
      <c r="I151" s="1">
        <v>82.310395906275303</v>
      </c>
      <c r="J151" s="1">
        <v>55.6525398061613</v>
      </c>
      <c r="K151" s="1">
        <v>57.865384741989203</v>
      </c>
      <c r="L151" s="1">
        <v>20.635948346263799</v>
      </c>
      <c r="M151" s="1">
        <v>37.493336420706001</v>
      </c>
      <c r="N151" s="1">
        <v>83.492803504380504</v>
      </c>
      <c r="O151" s="1">
        <v>57.293887201726697</v>
      </c>
    </row>
    <row r="152" spans="1:15" x14ac:dyDescent="0.25">
      <c r="A152" t="s">
        <v>146</v>
      </c>
      <c r="B152" t="s">
        <v>24</v>
      </c>
      <c r="C152" t="s">
        <v>80</v>
      </c>
      <c r="D152">
        <v>647</v>
      </c>
      <c r="E152" s="36">
        <v>0.26500000000000001</v>
      </c>
      <c r="F152" s="1">
        <v>51.909704866158101</v>
      </c>
      <c r="G152" s="1">
        <v>17.965594044897699</v>
      </c>
      <c r="H152" s="1">
        <v>35.8511326860841</v>
      </c>
      <c r="I152" s="1">
        <v>70.364298450779202</v>
      </c>
      <c r="J152" s="1">
        <v>52.245475927008997</v>
      </c>
      <c r="K152" s="1">
        <v>53.173630937182601</v>
      </c>
      <c r="L152" s="1">
        <v>18.520607864357899</v>
      </c>
      <c r="M152" s="1">
        <v>37.095890410958901</v>
      </c>
      <c r="N152" s="1">
        <v>71.736628478459807</v>
      </c>
      <c r="O152" s="1">
        <v>53.456050602932102</v>
      </c>
    </row>
    <row r="153" spans="1:15" x14ac:dyDescent="0.25">
      <c r="A153" t="s">
        <v>146</v>
      </c>
      <c r="B153" t="s">
        <v>24</v>
      </c>
      <c r="C153" t="s">
        <v>81</v>
      </c>
      <c r="D153">
        <v>542</v>
      </c>
      <c r="E153" s="36">
        <v>0.222</v>
      </c>
      <c r="F153" s="1">
        <v>62.519034859933001</v>
      </c>
      <c r="G153" s="1">
        <v>25.611975844400298</v>
      </c>
      <c r="H153" s="1">
        <v>47.4930561919534</v>
      </c>
      <c r="I153" s="1">
        <v>89.552248827413095</v>
      </c>
      <c r="J153" s="1">
        <v>62.832474347928297</v>
      </c>
      <c r="K153" s="1">
        <v>64.214620320749404</v>
      </c>
      <c r="L153" s="1">
        <v>26.267749561503901</v>
      </c>
      <c r="M153" s="1">
        <v>48.179362081628398</v>
      </c>
      <c r="N153" s="1">
        <v>92.815919770683905</v>
      </c>
      <c r="O153" s="1">
        <v>64.479980950189798</v>
      </c>
    </row>
    <row r="154" spans="1:15" x14ac:dyDescent="0.25">
      <c r="A154" t="s">
        <v>146</v>
      </c>
      <c r="B154" t="s">
        <v>24</v>
      </c>
      <c r="C154" t="s">
        <v>76</v>
      </c>
      <c r="D154">
        <v>476</v>
      </c>
      <c r="E154" s="36">
        <v>0.19500000000000001</v>
      </c>
      <c r="F154" s="1">
        <v>64.835153616835498</v>
      </c>
      <c r="G154" s="1">
        <v>28.648011707017801</v>
      </c>
      <c r="H154" s="1">
        <v>54.5250028400216</v>
      </c>
      <c r="I154" s="1">
        <v>92.6353790674046</v>
      </c>
      <c r="J154" s="1">
        <v>65.338367008280898</v>
      </c>
      <c r="K154" s="1">
        <v>66.374381706435202</v>
      </c>
      <c r="L154" s="1">
        <v>30.805395958685601</v>
      </c>
      <c r="M154" s="1">
        <v>54.910876669508397</v>
      </c>
      <c r="N154" s="1">
        <v>93.295243482936101</v>
      </c>
      <c r="O154" s="1">
        <v>66.788791860981306</v>
      </c>
    </row>
    <row r="155" spans="1:15" x14ac:dyDescent="0.25">
      <c r="A155" t="s">
        <v>146</v>
      </c>
      <c r="B155" t="s">
        <v>24</v>
      </c>
      <c r="C155" t="s">
        <v>77</v>
      </c>
      <c r="D155">
        <v>249</v>
      </c>
      <c r="E155" s="36">
        <v>0.10199999999999999</v>
      </c>
      <c r="F155" s="1">
        <v>72.658359406877594</v>
      </c>
      <c r="G155" s="1">
        <v>34.4881291547958</v>
      </c>
      <c r="H155" s="1">
        <v>66.494177790400499</v>
      </c>
      <c r="I155" s="1">
        <v>101.73155003582499</v>
      </c>
      <c r="J155" s="1">
        <v>72.557351209267495</v>
      </c>
      <c r="K155" s="1">
        <v>73.661128426308693</v>
      </c>
      <c r="L155" s="1">
        <v>35.5008989572096</v>
      </c>
      <c r="M155" s="1">
        <v>67.626536138304502</v>
      </c>
      <c r="N155" s="1">
        <v>101.928215077605</v>
      </c>
      <c r="O155" s="1">
        <v>73.571705716313701</v>
      </c>
    </row>
    <row r="156" spans="1:15" x14ac:dyDescent="0.25">
      <c r="A156" t="s">
        <v>146</v>
      </c>
      <c r="B156" t="s">
        <v>24</v>
      </c>
      <c r="C156" t="s">
        <v>82</v>
      </c>
      <c r="D156">
        <v>165</v>
      </c>
      <c r="E156" s="36">
        <v>6.8000000000000005E-2</v>
      </c>
      <c r="F156" s="1">
        <v>77.858676844698806</v>
      </c>
      <c r="G156" s="1">
        <v>47.387552811179702</v>
      </c>
      <c r="H156" s="1">
        <v>73.370583115752794</v>
      </c>
      <c r="I156" s="1">
        <v>103.529261777562</v>
      </c>
      <c r="J156" s="1">
        <v>78.500222278505206</v>
      </c>
      <c r="K156" s="1">
        <v>78.526858244785601</v>
      </c>
      <c r="L156" s="1">
        <v>49.306601616099996</v>
      </c>
      <c r="M156" s="1">
        <v>73.370583115752794</v>
      </c>
      <c r="N156" s="1">
        <v>103.529261777562</v>
      </c>
      <c r="O156" s="1">
        <v>79.156432704518394</v>
      </c>
    </row>
    <row r="157" spans="1:15" x14ac:dyDescent="0.25">
      <c r="A157" t="s">
        <v>146</v>
      </c>
      <c r="B157" t="s">
        <v>24</v>
      </c>
      <c r="C157" t="s">
        <v>83</v>
      </c>
      <c r="D157">
        <v>136</v>
      </c>
      <c r="E157" s="36">
        <v>5.6000000000000001E-2</v>
      </c>
      <c r="F157" s="1">
        <v>75.379092184345694</v>
      </c>
      <c r="G157" s="1">
        <v>40.016075086451998</v>
      </c>
      <c r="H157" s="1">
        <v>70.982698261766899</v>
      </c>
      <c r="I157" s="1">
        <v>101.909299548864</v>
      </c>
      <c r="J157" s="1">
        <v>66.6342761003162</v>
      </c>
      <c r="K157" s="1">
        <v>76.966307438464497</v>
      </c>
      <c r="L157" s="1">
        <v>41.540940145543097</v>
      </c>
      <c r="M157" s="1">
        <v>71.316893606787204</v>
      </c>
      <c r="N157" s="1">
        <v>104.700877662343</v>
      </c>
      <c r="O157" s="1">
        <v>67.979651356605601</v>
      </c>
    </row>
    <row r="158" spans="1:15" x14ac:dyDescent="0.25">
      <c r="A158" t="s">
        <v>146</v>
      </c>
      <c r="B158" t="s">
        <v>25</v>
      </c>
      <c r="C158" t="s">
        <v>87</v>
      </c>
      <c r="D158">
        <v>37</v>
      </c>
      <c r="E158" s="36">
        <v>0.35199999999999998</v>
      </c>
      <c r="F158" s="1">
        <v>26.8820084430902</v>
      </c>
      <c r="H158" s="1">
        <v>18.030769230769199</v>
      </c>
      <c r="J158" s="1">
        <v>26.1930241775664</v>
      </c>
      <c r="K158" s="1">
        <v>28.283469755623099</v>
      </c>
      <c r="M158" s="1">
        <v>22.183673469387799</v>
      </c>
      <c r="O158" s="1">
        <v>28.1455158595138</v>
      </c>
    </row>
    <row r="159" spans="1:15" x14ac:dyDescent="0.25">
      <c r="A159" t="s">
        <v>146</v>
      </c>
      <c r="B159" t="s">
        <v>25</v>
      </c>
      <c r="C159" t="s">
        <v>86</v>
      </c>
      <c r="D159">
        <v>50</v>
      </c>
      <c r="E159" s="36">
        <v>0.47599999999999998</v>
      </c>
      <c r="F159" s="1">
        <v>19.3619946984075</v>
      </c>
      <c r="G159" s="1">
        <v>9.6260714441108597</v>
      </c>
      <c r="H159" s="1">
        <v>12.795833333333301</v>
      </c>
      <c r="I159" s="1">
        <v>18.034503865979399</v>
      </c>
      <c r="J159" s="1">
        <v>18.611325611325601</v>
      </c>
      <c r="K159" s="1">
        <v>20.750673561412</v>
      </c>
      <c r="L159" s="1">
        <v>9.8854741266088801</v>
      </c>
      <c r="M159" s="1">
        <v>14.3941440522342</v>
      </c>
      <c r="N159" s="1">
        <v>20.065927750410498</v>
      </c>
      <c r="O159" s="1">
        <v>20.031911369308901</v>
      </c>
    </row>
    <row r="160" spans="1:15" x14ac:dyDescent="0.25">
      <c r="A160" t="s">
        <v>146</v>
      </c>
      <c r="B160" t="s">
        <v>25</v>
      </c>
      <c r="C160" t="s">
        <v>90</v>
      </c>
      <c r="D160">
        <v>18</v>
      </c>
      <c r="E160" s="36">
        <v>0.17100000000000001</v>
      </c>
      <c r="F160" s="1">
        <v>32.869703554393098</v>
      </c>
      <c r="J160" s="1">
        <v>77.935773443761704</v>
      </c>
      <c r="K160" s="1">
        <v>34.594264273750703</v>
      </c>
      <c r="O160" s="1">
        <v>78.116786891085596</v>
      </c>
    </row>
    <row r="161" spans="1:15" x14ac:dyDescent="0.25">
      <c r="A161" t="s">
        <v>146</v>
      </c>
      <c r="B161" t="s">
        <v>26</v>
      </c>
      <c r="C161" t="s">
        <v>84</v>
      </c>
      <c r="D161">
        <v>278</v>
      </c>
      <c r="E161" s="36">
        <v>1.2999999999999999E-2</v>
      </c>
      <c r="F161" s="1">
        <v>62.894272773700798</v>
      </c>
      <c r="G161" s="1">
        <v>20.564316860465102</v>
      </c>
      <c r="H161" s="1">
        <v>44.946666666666701</v>
      </c>
      <c r="I161" s="1">
        <v>98.6974254742547</v>
      </c>
      <c r="J161" s="1">
        <v>60.919856684895301</v>
      </c>
      <c r="K161" s="1">
        <v>85.937616579473797</v>
      </c>
      <c r="L161" s="1">
        <v>21.271075581395301</v>
      </c>
      <c r="M161" s="1">
        <v>46.378787878787897</v>
      </c>
      <c r="N161" s="1">
        <v>101.087406015038</v>
      </c>
      <c r="O161" s="1">
        <v>78.890539060203494</v>
      </c>
    </row>
    <row r="162" spans="1:15" x14ac:dyDescent="0.25">
      <c r="A162" t="s">
        <v>146</v>
      </c>
      <c r="B162" t="s">
        <v>26</v>
      </c>
      <c r="C162" t="s">
        <v>85</v>
      </c>
      <c r="D162">
        <v>1098</v>
      </c>
      <c r="E162" s="36">
        <v>5.2999999999999999E-2</v>
      </c>
      <c r="F162" s="1">
        <v>51.160827959136498</v>
      </c>
      <c r="G162" s="1">
        <v>18.859693877550999</v>
      </c>
      <c r="H162" s="1">
        <v>36.191951219512198</v>
      </c>
      <c r="I162" s="1">
        <v>64.545120320855602</v>
      </c>
      <c r="J162" s="1">
        <v>51.2051713039125</v>
      </c>
      <c r="K162" s="1">
        <v>54.086645260695498</v>
      </c>
      <c r="L162" s="1">
        <v>19.536229395604401</v>
      </c>
      <c r="M162" s="1">
        <v>37.045454545454497</v>
      </c>
      <c r="N162" s="1">
        <v>68.139721181856004</v>
      </c>
      <c r="O162" s="1">
        <v>53.987599400171</v>
      </c>
    </row>
    <row r="163" spans="1:15" x14ac:dyDescent="0.25">
      <c r="A163" t="s">
        <v>146</v>
      </c>
      <c r="B163" t="s">
        <v>26</v>
      </c>
      <c r="C163" t="s">
        <v>86</v>
      </c>
      <c r="D163">
        <v>4303</v>
      </c>
      <c r="E163" s="36">
        <v>0.20699999999999999</v>
      </c>
      <c r="F163" s="1">
        <v>41.733239410584503</v>
      </c>
      <c r="G163" s="1">
        <v>18.050759985860701</v>
      </c>
      <c r="H163" s="1">
        <v>30.3333333333333</v>
      </c>
      <c r="I163" s="1">
        <v>51.426215471669998</v>
      </c>
      <c r="J163" s="1">
        <v>41.297663950540297</v>
      </c>
      <c r="K163" s="1">
        <v>43.9671403064429</v>
      </c>
      <c r="L163" s="1">
        <v>18.574958949096899</v>
      </c>
      <c r="M163" s="1">
        <v>31.991869918699201</v>
      </c>
      <c r="N163" s="1">
        <v>54.983777464608302</v>
      </c>
      <c r="O163" s="1">
        <v>43.498235725703701</v>
      </c>
    </row>
    <row r="164" spans="1:15" x14ac:dyDescent="0.25">
      <c r="A164" t="s">
        <v>146</v>
      </c>
      <c r="B164" t="s">
        <v>26</v>
      </c>
      <c r="C164" t="s">
        <v>80</v>
      </c>
      <c r="D164">
        <v>4725</v>
      </c>
      <c r="E164" s="36">
        <v>0.22700000000000001</v>
      </c>
      <c r="F164" s="1">
        <v>40.543520744409697</v>
      </c>
      <c r="G164" s="1">
        <v>19.106164383561602</v>
      </c>
      <c r="H164" s="1">
        <v>30.351449275362299</v>
      </c>
      <c r="I164" s="1">
        <v>49.641618497109803</v>
      </c>
      <c r="J164" s="1">
        <v>40.579799918622399</v>
      </c>
      <c r="K164" s="1">
        <v>43.129121586380997</v>
      </c>
      <c r="L164" s="1">
        <v>20.067796610169498</v>
      </c>
      <c r="M164" s="1">
        <v>32.405693950177898</v>
      </c>
      <c r="N164" s="1">
        <v>52.752032520325201</v>
      </c>
      <c r="O164" s="1">
        <v>43.167705750224997</v>
      </c>
    </row>
    <row r="165" spans="1:15" x14ac:dyDescent="0.25">
      <c r="A165" t="s">
        <v>146</v>
      </c>
      <c r="B165" t="s">
        <v>26</v>
      </c>
      <c r="C165" t="s">
        <v>81</v>
      </c>
      <c r="D165">
        <v>4151</v>
      </c>
      <c r="E165" s="36">
        <v>0.19900000000000001</v>
      </c>
      <c r="F165" s="1">
        <v>44.527474896739001</v>
      </c>
      <c r="G165" s="1">
        <v>21.732317090024601</v>
      </c>
      <c r="H165" s="1">
        <v>35.4121212121212</v>
      </c>
      <c r="I165" s="1">
        <v>55.799365664761197</v>
      </c>
      <c r="J165" s="1">
        <v>44.986536021069703</v>
      </c>
      <c r="K165" s="1">
        <v>46.776140782601601</v>
      </c>
      <c r="L165" s="1">
        <v>23.431600201918201</v>
      </c>
      <c r="M165" s="1">
        <v>37.089678510998297</v>
      </c>
      <c r="N165" s="1">
        <v>58.930067810131597</v>
      </c>
      <c r="O165" s="1">
        <v>47.234249311453603</v>
      </c>
    </row>
    <row r="166" spans="1:15" x14ac:dyDescent="0.25">
      <c r="A166" t="s">
        <v>146</v>
      </c>
      <c r="B166" t="s">
        <v>26</v>
      </c>
      <c r="C166" t="s">
        <v>76</v>
      </c>
      <c r="D166">
        <v>3753</v>
      </c>
      <c r="E166" s="36">
        <v>0.18</v>
      </c>
      <c r="F166" s="1">
        <v>51.079206853620398</v>
      </c>
      <c r="G166" s="1">
        <v>25.331</v>
      </c>
      <c r="H166" s="1">
        <v>42.449787234042603</v>
      </c>
      <c r="I166" s="1">
        <v>66.166107382550294</v>
      </c>
      <c r="J166" s="1">
        <v>51.448732349356099</v>
      </c>
      <c r="K166" s="1">
        <v>53.609111313500499</v>
      </c>
      <c r="L166" s="1">
        <v>27.339181286549699</v>
      </c>
      <c r="M166" s="1">
        <v>44.145471180237898</v>
      </c>
      <c r="N166" s="1">
        <v>68.924392439243903</v>
      </c>
      <c r="O166" s="1">
        <v>53.942282890901303</v>
      </c>
    </row>
    <row r="167" spans="1:15" x14ac:dyDescent="0.25">
      <c r="A167" t="s">
        <v>146</v>
      </c>
      <c r="B167" t="s">
        <v>26</v>
      </c>
      <c r="C167" t="s">
        <v>77</v>
      </c>
      <c r="D167">
        <v>1498</v>
      </c>
      <c r="E167" s="36">
        <v>7.1999999999999995E-2</v>
      </c>
      <c r="F167" s="1">
        <v>60.094011079032803</v>
      </c>
      <c r="G167" s="1">
        <v>31.092704629109701</v>
      </c>
      <c r="H167" s="1">
        <v>53.772722673613799</v>
      </c>
      <c r="I167" s="1">
        <v>77.686751428002495</v>
      </c>
      <c r="J167" s="1">
        <v>60.135825025313501</v>
      </c>
      <c r="K167" s="1">
        <v>61.975276557542799</v>
      </c>
      <c r="L167" s="1">
        <v>33.095786896380098</v>
      </c>
      <c r="M167" s="1">
        <v>55.974886973673001</v>
      </c>
      <c r="N167" s="1">
        <v>79.487024433724599</v>
      </c>
      <c r="O167" s="1">
        <v>62.062173734434502</v>
      </c>
    </row>
    <row r="168" spans="1:15" x14ac:dyDescent="0.25">
      <c r="A168" t="s">
        <v>146</v>
      </c>
      <c r="B168" t="s">
        <v>26</v>
      </c>
      <c r="C168" t="s">
        <v>82</v>
      </c>
      <c r="D168">
        <v>670</v>
      </c>
      <c r="E168" s="36">
        <v>3.2000000000000001E-2</v>
      </c>
      <c r="F168" s="1">
        <v>61.553812848201602</v>
      </c>
      <c r="G168" s="1">
        <v>31.304212444130801</v>
      </c>
      <c r="H168" s="1">
        <v>54.145296846126499</v>
      </c>
      <c r="I168" s="1">
        <v>82.660834309821993</v>
      </c>
      <c r="J168" s="1">
        <v>61.891701730391802</v>
      </c>
      <c r="K168" s="1">
        <v>62.882647748614097</v>
      </c>
      <c r="L168" s="1">
        <v>32.077690572767203</v>
      </c>
      <c r="M168" s="1">
        <v>55.2917340107591</v>
      </c>
      <c r="N168" s="1">
        <v>82.945992861577906</v>
      </c>
      <c r="O168" s="1">
        <v>63.175719332765297</v>
      </c>
    </row>
    <row r="169" spans="1:15" x14ac:dyDescent="0.25">
      <c r="A169" t="s">
        <v>146</v>
      </c>
      <c r="B169" t="s">
        <v>26</v>
      </c>
      <c r="C169" t="s">
        <v>83</v>
      </c>
      <c r="D169">
        <v>338</v>
      </c>
      <c r="E169" s="36">
        <v>1.6E-2</v>
      </c>
      <c r="F169" s="1">
        <v>56.623195613277403</v>
      </c>
      <c r="G169" s="1">
        <v>22.211347434522398</v>
      </c>
      <c r="H169" s="1">
        <v>48.099475200917702</v>
      </c>
      <c r="I169" s="1">
        <v>78.3658432501541</v>
      </c>
      <c r="J169" s="1">
        <v>50.297813272446099</v>
      </c>
      <c r="K169" s="1">
        <v>57.207756065646599</v>
      </c>
      <c r="L169" s="1">
        <v>22.848810738031101</v>
      </c>
      <c r="M169" s="1">
        <v>49.029142309228497</v>
      </c>
      <c r="N169" s="1">
        <v>79.769418463903605</v>
      </c>
      <c r="O169" s="1">
        <v>50.734778497199699</v>
      </c>
    </row>
    <row r="170" spans="1:15" x14ac:dyDescent="0.25">
      <c r="A170" t="s">
        <v>146</v>
      </c>
      <c r="B170" t="s">
        <v>27</v>
      </c>
      <c r="C170" t="s">
        <v>87</v>
      </c>
      <c r="D170">
        <v>40</v>
      </c>
      <c r="E170" s="36">
        <v>2.5999999999999999E-2</v>
      </c>
      <c r="F170" s="1">
        <v>36.5979941944573</v>
      </c>
      <c r="G170" s="1">
        <v>21.783380681818201</v>
      </c>
      <c r="H170" s="1">
        <v>31.2918660287081</v>
      </c>
      <c r="I170" s="1">
        <v>43.501765970515997</v>
      </c>
      <c r="J170" s="1">
        <v>35.691557451996303</v>
      </c>
      <c r="K170" s="1">
        <v>36.5979941944573</v>
      </c>
      <c r="L170" s="1">
        <v>21.783380681818201</v>
      </c>
      <c r="M170" s="1">
        <v>31.2918660287081</v>
      </c>
      <c r="N170" s="1">
        <v>43.501765970515997</v>
      </c>
      <c r="O170" s="1">
        <v>35.691557451996303</v>
      </c>
    </row>
    <row r="171" spans="1:15" x14ac:dyDescent="0.25">
      <c r="A171" t="s">
        <v>146</v>
      </c>
      <c r="B171" t="s">
        <v>27</v>
      </c>
      <c r="C171" t="s">
        <v>86</v>
      </c>
      <c r="D171">
        <v>263</v>
      </c>
      <c r="E171" s="36">
        <v>0.17199999999999999</v>
      </c>
      <c r="F171" s="1">
        <v>31.1914665290582</v>
      </c>
      <c r="G171" s="1">
        <v>16.583850129199</v>
      </c>
      <c r="H171" s="1">
        <v>25.846153846153801</v>
      </c>
      <c r="I171" s="1">
        <v>38.515428074750098</v>
      </c>
      <c r="J171" s="1">
        <v>31.4901069574464</v>
      </c>
      <c r="K171" s="1">
        <v>32.153843638259602</v>
      </c>
      <c r="L171" s="1">
        <v>17.127124183006501</v>
      </c>
      <c r="M171" s="1">
        <v>25.92</v>
      </c>
      <c r="N171" s="1">
        <v>41.523107815878902</v>
      </c>
      <c r="O171" s="1">
        <v>32.503846715176302</v>
      </c>
    </row>
    <row r="172" spans="1:15" x14ac:dyDescent="0.25">
      <c r="A172" t="s">
        <v>146</v>
      </c>
      <c r="B172" t="s">
        <v>27</v>
      </c>
      <c r="C172" t="s">
        <v>80</v>
      </c>
      <c r="D172">
        <v>462</v>
      </c>
      <c r="E172" s="36">
        <v>0.30199999999999999</v>
      </c>
      <c r="F172" s="1">
        <v>33.461878290858103</v>
      </c>
      <c r="G172" s="1">
        <v>19.390004874763999</v>
      </c>
      <c r="H172" s="1">
        <v>28.939621367056301</v>
      </c>
      <c r="I172" s="1">
        <v>41.116080999207703</v>
      </c>
      <c r="J172" s="1">
        <v>33.332673404883501</v>
      </c>
      <c r="K172" s="1">
        <v>34.795418203236501</v>
      </c>
      <c r="L172" s="1">
        <v>20.392634485215499</v>
      </c>
      <c r="M172" s="1">
        <v>29.7036893043262</v>
      </c>
      <c r="N172" s="1">
        <v>41.759161931818198</v>
      </c>
      <c r="O172" s="1">
        <v>34.686887101110699</v>
      </c>
    </row>
    <row r="173" spans="1:15" x14ac:dyDescent="0.25">
      <c r="A173" t="s">
        <v>146</v>
      </c>
      <c r="B173" t="s">
        <v>27</v>
      </c>
      <c r="C173" t="s">
        <v>81</v>
      </c>
      <c r="D173">
        <v>520</v>
      </c>
      <c r="E173" s="36">
        <v>0.34</v>
      </c>
      <c r="F173" s="1">
        <v>31.0739070759263</v>
      </c>
      <c r="G173" s="1">
        <v>20.763400926850501</v>
      </c>
      <c r="H173" s="1">
        <v>28.090544461512199</v>
      </c>
      <c r="I173" s="1">
        <v>37.036863048524403</v>
      </c>
      <c r="J173" s="1">
        <v>31.066679073281399</v>
      </c>
      <c r="K173" s="1">
        <v>32.418712895295798</v>
      </c>
      <c r="L173" s="1">
        <v>21.587145860755999</v>
      </c>
      <c r="M173" s="1">
        <v>29.001159554731</v>
      </c>
      <c r="N173" s="1">
        <v>38.317646776125898</v>
      </c>
      <c r="O173" s="1">
        <v>32.3767918665555</v>
      </c>
    </row>
    <row r="174" spans="1:15" x14ac:dyDescent="0.25">
      <c r="A174" t="s">
        <v>146</v>
      </c>
      <c r="B174" t="s">
        <v>27</v>
      </c>
      <c r="C174" t="s">
        <v>76</v>
      </c>
      <c r="D174">
        <v>222</v>
      </c>
      <c r="E174" s="36">
        <v>0.14499999999999999</v>
      </c>
      <c r="F174" s="1">
        <v>30.469400452077899</v>
      </c>
      <c r="G174" s="1">
        <v>16.998102380698199</v>
      </c>
      <c r="H174" s="1">
        <v>25.636717744727001</v>
      </c>
      <c r="I174" s="1">
        <v>35.213784671146101</v>
      </c>
      <c r="J174" s="1">
        <v>30.4744665279655</v>
      </c>
      <c r="K174" s="1">
        <v>32.405595906846401</v>
      </c>
      <c r="L174" s="1">
        <v>19.012306464485199</v>
      </c>
      <c r="M174" s="1">
        <v>26.454586244806499</v>
      </c>
      <c r="N174" s="1">
        <v>40.182576648083597</v>
      </c>
      <c r="O174" s="1">
        <v>32.240381766064203</v>
      </c>
    </row>
    <row r="175" spans="1:15" x14ac:dyDescent="0.25">
      <c r="A175" t="s">
        <v>146</v>
      </c>
      <c r="B175" t="s">
        <v>27</v>
      </c>
      <c r="C175" t="s">
        <v>89</v>
      </c>
      <c r="D175">
        <v>23</v>
      </c>
      <c r="E175" s="36">
        <v>1.4999999999999999E-2</v>
      </c>
      <c r="F175" s="1">
        <v>18.756438494583499</v>
      </c>
      <c r="H175" s="1">
        <v>10.9209192294694</v>
      </c>
      <c r="J175" s="1">
        <v>20.558714595968201</v>
      </c>
      <c r="K175" s="1">
        <v>18.849368374347598</v>
      </c>
      <c r="M175" s="1">
        <v>10.9209192294694</v>
      </c>
      <c r="O175" s="1">
        <v>20.771332534311401</v>
      </c>
    </row>
    <row r="176" spans="1:15" x14ac:dyDescent="0.25">
      <c r="A176" t="s">
        <v>146</v>
      </c>
      <c r="B176" t="s">
        <v>28</v>
      </c>
      <c r="C176" t="s">
        <v>91</v>
      </c>
      <c r="D176">
        <v>11</v>
      </c>
      <c r="E176" s="36">
        <v>0.11600000000000001</v>
      </c>
      <c r="F176" s="1">
        <v>445.552330241596</v>
      </c>
      <c r="J176" s="1">
        <v>546.06519718496895</v>
      </c>
      <c r="K176" s="1">
        <v>452.32621494542502</v>
      </c>
      <c r="O176" s="1">
        <v>556.80467401407498</v>
      </c>
    </row>
    <row r="177" spans="1:15" x14ac:dyDescent="0.25">
      <c r="A177" t="s">
        <v>146</v>
      </c>
      <c r="B177" t="s">
        <v>28</v>
      </c>
      <c r="C177" t="s">
        <v>77</v>
      </c>
      <c r="D177">
        <v>18</v>
      </c>
      <c r="E177" s="36">
        <v>0.189</v>
      </c>
      <c r="F177" s="1">
        <v>208.59924618163399</v>
      </c>
      <c r="J177" s="1">
        <v>209.13740906420901</v>
      </c>
      <c r="K177" s="1">
        <v>213.87133288470901</v>
      </c>
      <c r="O177" s="1">
        <v>214.90173729669499</v>
      </c>
    </row>
    <row r="178" spans="1:15" x14ac:dyDescent="0.25">
      <c r="A178" t="s">
        <v>146</v>
      </c>
      <c r="B178" t="s">
        <v>28</v>
      </c>
      <c r="C178" t="s">
        <v>82</v>
      </c>
      <c r="D178">
        <v>30</v>
      </c>
      <c r="E178" s="36">
        <v>0.316</v>
      </c>
      <c r="F178" s="1">
        <v>291.51798494695498</v>
      </c>
      <c r="H178" s="1">
        <v>224.37731763336799</v>
      </c>
      <c r="J178" s="1">
        <v>302.34439437068897</v>
      </c>
      <c r="K178" s="1">
        <v>304.23341320313301</v>
      </c>
      <c r="M178" s="1">
        <v>232.08738681092299</v>
      </c>
      <c r="O178" s="1">
        <v>313.47769425204302</v>
      </c>
    </row>
    <row r="179" spans="1:15" x14ac:dyDescent="0.25">
      <c r="A179" t="s">
        <v>146</v>
      </c>
      <c r="B179" t="s">
        <v>28</v>
      </c>
      <c r="C179" t="s">
        <v>83</v>
      </c>
      <c r="D179">
        <v>36</v>
      </c>
      <c r="E179" s="36">
        <v>0.379</v>
      </c>
      <c r="F179" s="1">
        <v>241.21207805439801</v>
      </c>
      <c r="H179" s="1">
        <v>158.42868609270801</v>
      </c>
      <c r="J179" s="1">
        <v>211.70637308759501</v>
      </c>
      <c r="K179" s="1">
        <v>258.11290763185502</v>
      </c>
      <c r="M179" s="1">
        <v>165.407683589502</v>
      </c>
      <c r="O179" s="1">
        <v>225.39455409081</v>
      </c>
    </row>
    <row r="180" spans="1:15" x14ac:dyDescent="0.25">
      <c r="A180" t="s">
        <v>146</v>
      </c>
      <c r="B180" t="s">
        <v>30</v>
      </c>
      <c r="C180" t="s">
        <v>87</v>
      </c>
      <c r="D180">
        <v>126</v>
      </c>
      <c r="E180" s="36">
        <v>7.0000000000000001E-3</v>
      </c>
      <c r="F180" s="1">
        <v>48.994511484674597</v>
      </c>
      <c r="G180" s="1">
        <v>20.090479651162799</v>
      </c>
      <c r="H180" s="1">
        <v>34.856902761104401</v>
      </c>
      <c r="I180" s="1">
        <v>63.079411764705902</v>
      </c>
      <c r="J180" s="1">
        <v>47.178128632313097</v>
      </c>
      <c r="K180" s="1">
        <v>55.121150526116502</v>
      </c>
      <c r="L180" s="1">
        <v>21.194594594594601</v>
      </c>
      <c r="M180" s="1">
        <v>35.940179717586602</v>
      </c>
      <c r="N180" s="1">
        <v>63.079411764705902</v>
      </c>
      <c r="O180" s="1">
        <v>52.664783596802501</v>
      </c>
    </row>
    <row r="181" spans="1:15" x14ac:dyDescent="0.25">
      <c r="A181" t="s">
        <v>146</v>
      </c>
      <c r="B181" t="s">
        <v>30</v>
      </c>
      <c r="C181" t="s">
        <v>86</v>
      </c>
      <c r="D181">
        <v>3548</v>
      </c>
      <c r="E181" s="36">
        <v>0.20100000000000001</v>
      </c>
      <c r="F181" s="1">
        <v>38.820365863773901</v>
      </c>
      <c r="G181" s="1">
        <v>20.397916666666699</v>
      </c>
      <c r="H181" s="1">
        <v>29.352142857142901</v>
      </c>
      <c r="I181" s="1">
        <v>43.915202785996101</v>
      </c>
      <c r="J181" s="1">
        <v>38.625332310356498</v>
      </c>
      <c r="K181" s="1">
        <v>40.222961692340803</v>
      </c>
      <c r="L181" s="1">
        <v>21.032653061224501</v>
      </c>
      <c r="M181" s="1">
        <v>29.9284718637068</v>
      </c>
      <c r="N181" s="1">
        <v>45.4290849673203</v>
      </c>
      <c r="O181" s="1">
        <v>40.0712332419955</v>
      </c>
    </row>
    <row r="182" spans="1:15" x14ac:dyDescent="0.25">
      <c r="A182" t="s">
        <v>146</v>
      </c>
      <c r="B182" t="s">
        <v>30</v>
      </c>
      <c r="C182" t="s">
        <v>80</v>
      </c>
      <c r="D182">
        <v>7206</v>
      </c>
      <c r="E182" s="36">
        <v>0.40799999999999997</v>
      </c>
      <c r="F182" s="1">
        <v>37.984001525811699</v>
      </c>
      <c r="G182" s="1">
        <v>18.893523196853</v>
      </c>
      <c r="H182" s="1">
        <v>27.510721529991301</v>
      </c>
      <c r="I182" s="1">
        <v>42.078453010404203</v>
      </c>
      <c r="J182" s="1">
        <v>37.853328310106697</v>
      </c>
      <c r="K182" s="1">
        <v>39.768757861853899</v>
      </c>
      <c r="L182" s="1">
        <v>19.443540980595401</v>
      </c>
      <c r="M182" s="1">
        <v>28.3857873707009</v>
      </c>
      <c r="N182" s="1">
        <v>43.934637596250397</v>
      </c>
      <c r="O182" s="1">
        <v>39.602966791381</v>
      </c>
    </row>
    <row r="183" spans="1:15" x14ac:dyDescent="0.25">
      <c r="A183" t="s">
        <v>146</v>
      </c>
      <c r="B183" t="s">
        <v>30</v>
      </c>
      <c r="C183" t="s">
        <v>81</v>
      </c>
      <c r="D183">
        <v>4806</v>
      </c>
      <c r="E183" s="36">
        <v>0.27200000000000002</v>
      </c>
      <c r="F183" s="1">
        <v>34.8423933533252</v>
      </c>
      <c r="G183" s="1">
        <v>17.950072533849099</v>
      </c>
      <c r="H183" s="1">
        <v>26.361206568383199</v>
      </c>
      <c r="I183" s="1">
        <v>39.763438019602702</v>
      </c>
      <c r="J183" s="1">
        <v>34.742674468143797</v>
      </c>
      <c r="K183" s="1">
        <v>36.0886251069441</v>
      </c>
      <c r="L183" s="1">
        <v>18.561243784931001</v>
      </c>
      <c r="M183" s="1">
        <v>26.985541234492601</v>
      </c>
      <c r="N183" s="1">
        <v>41.166587409420302</v>
      </c>
      <c r="O183" s="1">
        <v>35.9624768780685</v>
      </c>
    </row>
    <row r="184" spans="1:15" x14ac:dyDescent="0.25">
      <c r="A184" t="s">
        <v>146</v>
      </c>
      <c r="B184" t="s">
        <v>30</v>
      </c>
      <c r="C184" t="s">
        <v>76</v>
      </c>
      <c r="D184">
        <v>1660</v>
      </c>
      <c r="E184" s="36">
        <v>9.4E-2</v>
      </c>
      <c r="F184" s="1">
        <v>37.527791684882096</v>
      </c>
      <c r="G184" s="1">
        <v>16.526443911881302</v>
      </c>
      <c r="H184" s="1">
        <v>26.518855609499202</v>
      </c>
      <c r="I184" s="1">
        <v>44.457176050466103</v>
      </c>
      <c r="J184" s="1">
        <v>38.181420712157703</v>
      </c>
      <c r="K184" s="1">
        <v>38.348154169619498</v>
      </c>
      <c r="L184" s="1">
        <v>17.2284163546204</v>
      </c>
      <c r="M184" s="1">
        <v>27.227013295483498</v>
      </c>
      <c r="N184" s="1">
        <v>45.698398311629099</v>
      </c>
      <c r="O184" s="1">
        <v>38.966553788260697</v>
      </c>
    </row>
    <row r="185" spans="1:15" x14ac:dyDescent="0.25">
      <c r="A185" t="s">
        <v>146</v>
      </c>
      <c r="B185" t="s">
        <v>30</v>
      </c>
      <c r="C185" t="s">
        <v>77</v>
      </c>
      <c r="D185">
        <v>211</v>
      </c>
      <c r="E185" s="36">
        <v>1.2E-2</v>
      </c>
      <c r="F185" s="1">
        <v>45.284578036169201</v>
      </c>
      <c r="G185" s="1">
        <v>16.434905745992001</v>
      </c>
      <c r="H185" s="1">
        <v>31.486905582357</v>
      </c>
      <c r="I185" s="1">
        <v>57.746879317855999</v>
      </c>
      <c r="J185" s="1">
        <v>44.993365301291597</v>
      </c>
      <c r="K185" s="1">
        <v>46.7824347099357</v>
      </c>
      <c r="L185" s="1">
        <v>17.592481554989899</v>
      </c>
      <c r="M185" s="1">
        <v>33.165343915343897</v>
      </c>
      <c r="N185" s="1">
        <v>59.592754481938101</v>
      </c>
      <c r="O185" s="1">
        <v>46.4310880440419</v>
      </c>
    </row>
    <row r="186" spans="1:15" x14ac:dyDescent="0.25">
      <c r="A186" t="s">
        <v>146</v>
      </c>
      <c r="B186" t="s">
        <v>30</v>
      </c>
      <c r="C186" t="s">
        <v>82</v>
      </c>
      <c r="D186">
        <v>60</v>
      </c>
      <c r="E186" s="36">
        <v>3.0000000000000001E-3</v>
      </c>
      <c r="F186" s="1">
        <v>58.117041661150203</v>
      </c>
      <c r="G186" s="1">
        <v>24.6591090899344</v>
      </c>
      <c r="H186" s="1">
        <v>42.402173843760899</v>
      </c>
      <c r="I186" s="1">
        <v>79.118292775965799</v>
      </c>
      <c r="J186" s="1">
        <v>58.524940048530397</v>
      </c>
      <c r="K186" s="1">
        <v>58.560525625257497</v>
      </c>
      <c r="L186" s="1">
        <v>25.1556582541571</v>
      </c>
      <c r="M186" s="1">
        <v>42.402173843760899</v>
      </c>
      <c r="N186" s="1">
        <v>79.118292775965799</v>
      </c>
      <c r="O186" s="1">
        <v>58.962817043058301</v>
      </c>
    </row>
    <row r="187" spans="1:15" x14ac:dyDescent="0.25">
      <c r="A187" t="s">
        <v>146</v>
      </c>
      <c r="B187" t="s">
        <v>30</v>
      </c>
      <c r="C187" t="s">
        <v>83</v>
      </c>
      <c r="D187">
        <v>37</v>
      </c>
      <c r="E187" s="36">
        <v>2E-3</v>
      </c>
      <c r="F187" s="1">
        <v>39.878561059006699</v>
      </c>
      <c r="H187" s="1">
        <v>38.166927107270901</v>
      </c>
      <c r="J187" s="1">
        <v>38.250389804429602</v>
      </c>
      <c r="K187" s="1">
        <v>40.803701955637202</v>
      </c>
      <c r="M187" s="1">
        <v>38.166927107270901</v>
      </c>
      <c r="O187" s="1">
        <v>39.193397826690401</v>
      </c>
    </row>
    <row r="188" spans="1:15" x14ac:dyDescent="0.25">
      <c r="A188" t="s">
        <v>146</v>
      </c>
      <c r="B188" t="s">
        <v>31</v>
      </c>
      <c r="C188" t="s">
        <v>87</v>
      </c>
      <c r="D188">
        <v>32</v>
      </c>
      <c r="E188" s="36">
        <v>5.0000000000000001E-3</v>
      </c>
      <c r="F188" s="1">
        <v>125.30953021637001</v>
      </c>
      <c r="H188" s="1">
        <v>111.369318181818</v>
      </c>
      <c r="J188" s="1">
        <v>125.426454242312</v>
      </c>
      <c r="K188" s="1">
        <v>130.03609271637001</v>
      </c>
      <c r="M188" s="1">
        <v>123.894250339213</v>
      </c>
      <c r="O188" s="1">
        <v>130.357910337162</v>
      </c>
    </row>
    <row r="189" spans="1:15" x14ac:dyDescent="0.25">
      <c r="A189" t="s">
        <v>146</v>
      </c>
      <c r="B189" t="s">
        <v>31</v>
      </c>
      <c r="C189" t="s">
        <v>86</v>
      </c>
      <c r="D189">
        <v>1439</v>
      </c>
      <c r="E189" s="36">
        <v>0.22900000000000001</v>
      </c>
      <c r="F189" s="1">
        <v>97.9007989701539</v>
      </c>
      <c r="G189" s="1">
        <v>45.0286839310996</v>
      </c>
      <c r="H189" s="1">
        <v>88.014778325123103</v>
      </c>
      <c r="I189" s="1">
        <v>136.714019851117</v>
      </c>
      <c r="J189" s="1">
        <v>96.398481531672402</v>
      </c>
      <c r="K189" s="1">
        <v>98.187387298065701</v>
      </c>
      <c r="L189" s="1">
        <v>45.286431580028797</v>
      </c>
      <c r="M189" s="1">
        <v>88.079268292682897</v>
      </c>
      <c r="N189" s="1">
        <v>136.938735698214</v>
      </c>
      <c r="O189" s="1">
        <v>96.692645646919701</v>
      </c>
    </row>
    <row r="190" spans="1:15" x14ac:dyDescent="0.25">
      <c r="A190" t="s">
        <v>146</v>
      </c>
      <c r="B190" t="s">
        <v>31</v>
      </c>
      <c r="C190" t="s">
        <v>80</v>
      </c>
      <c r="D190">
        <v>3181</v>
      </c>
      <c r="E190" s="36">
        <v>0.50700000000000001</v>
      </c>
      <c r="F190" s="1">
        <v>81.738458464606893</v>
      </c>
      <c r="G190" s="1">
        <v>36.310621242484999</v>
      </c>
      <c r="H190" s="1">
        <v>71.530232558139502</v>
      </c>
      <c r="I190" s="1">
        <v>113.638418079096</v>
      </c>
      <c r="J190" s="1">
        <v>80.677252576346902</v>
      </c>
      <c r="K190" s="1">
        <v>82.123088653689706</v>
      </c>
      <c r="L190" s="1">
        <v>36.881533101045299</v>
      </c>
      <c r="M190" s="1">
        <v>72.152112676056305</v>
      </c>
      <c r="N190" s="1">
        <v>113.821292775665</v>
      </c>
      <c r="O190" s="1">
        <v>81.056112941042599</v>
      </c>
    </row>
    <row r="191" spans="1:15" x14ac:dyDescent="0.25">
      <c r="A191" t="s">
        <v>146</v>
      </c>
      <c r="B191" t="s">
        <v>31</v>
      </c>
      <c r="C191" t="s">
        <v>81</v>
      </c>
      <c r="D191">
        <v>1346</v>
      </c>
      <c r="E191" s="36">
        <v>0.215</v>
      </c>
      <c r="F191" s="1">
        <v>66.510766616010997</v>
      </c>
      <c r="G191" s="1">
        <v>26.3706912054447</v>
      </c>
      <c r="H191" s="1">
        <v>51.860571436825602</v>
      </c>
      <c r="I191" s="1">
        <v>95.051969532793706</v>
      </c>
      <c r="J191" s="1">
        <v>65.551108178447393</v>
      </c>
      <c r="K191" s="1">
        <v>67.026419841795601</v>
      </c>
      <c r="L191" s="1">
        <v>27.221179312283599</v>
      </c>
      <c r="M191" s="1">
        <v>52.829110155546303</v>
      </c>
      <c r="N191" s="1">
        <v>95.051969532793706</v>
      </c>
      <c r="O191" s="1">
        <v>66.076883333430999</v>
      </c>
    </row>
    <row r="192" spans="1:15" x14ac:dyDescent="0.25">
      <c r="A192" t="s">
        <v>146</v>
      </c>
      <c r="B192" t="s">
        <v>31</v>
      </c>
      <c r="C192" t="s">
        <v>76</v>
      </c>
      <c r="D192">
        <v>250</v>
      </c>
      <c r="E192" s="36">
        <v>0.04</v>
      </c>
      <c r="F192" s="1">
        <v>51.858978469676302</v>
      </c>
      <c r="G192" s="1">
        <v>20.5746526869242</v>
      </c>
      <c r="H192" s="1">
        <v>33.713710096843599</v>
      </c>
      <c r="I192" s="1">
        <v>68.249349399576801</v>
      </c>
      <c r="J192" s="1">
        <v>51.294237249788601</v>
      </c>
      <c r="K192" s="1">
        <v>52.636365251054698</v>
      </c>
      <c r="L192" s="1">
        <v>22.140589670379001</v>
      </c>
      <c r="M192" s="1">
        <v>34.232725796498997</v>
      </c>
      <c r="N192" s="1">
        <v>68.967737976664793</v>
      </c>
      <c r="O192" s="1">
        <v>52.0538818140354</v>
      </c>
    </row>
    <row r="193" spans="1:15" x14ac:dyDescent="0.25">
      <c r="A193" t="s">
        <v>146</v>
      </c>
      <c r="B193" t="s">
        <v>31</v>
      </c>
      <c r="C193" t="s">
        <v>89</v>
      </c>
      <c r="D193">
        <v>26</v>
      </c>
      <c r="E193" s="36">
        <v>4.0000000000000001E-3</v>
      </c>
      <c r="F193" s="1">
        <v>30.306117872168699</v>
      </c>
      <c r="H193" s="1">
        <v>24.3019718578111</v>
      </c>
      <c r="J193" s="1">
        <v>30.283440019545601</v>
      </c>
      <c r="K193" s="1">
        <v>30.843767426881499</v>
      </c>
      <c r="M193" s="1">
        <v>24.3019718578111</v>
      </c>
      <c r="O193" s="1">
        <v>30.906787197654499</v>
      </c>
    </row>
    <row r="194" spans="1:15" x14ac:dyDescent="0.25">
      <c r="A194" t="s">
        <v>146</v>
      </c>
      <c r="B194" t="s">
        <v>32</v>
      </c>
      <c r="C194" t="s">
        <v>84</v>
      </c>
      <c r="D194">
        <v>17</v>
      </c>
      <c r="E194" s="36">
        <v>1E-3</v>
      </c>
      <c r="F194" s="1">
        <v>79.772863582191803</v>
      </c>
      <c r="J194" s="1">
        <v>82.279823269513997</v>
      </c>
      <c r="K194" s="1">
        <v>79.772863582191803</v>
      </c>
      <c r="O194" s="1">
        <v>82.279823269513997</v>
      </c>
    </row>
    <row r="195" spans="1:15" x14ac:dyDescent="0.25">
      <c r="A195" t="s">
        <v>146</v>
      </c>
      <c r="B195" t="s">
        <v>32</v>
      </c>
      <c r="C195" t="s">
        <v>85</v>
      </c>
      <c r="D195">
        <v>154</v>
      </c>
      <c r="E195" s="36">
        <v>7.0000000000000001E-3</v>
      </c>
      <c r="F195" s="1">
        <v>65.815418712958603</v>
      </c>
      <c r="G195" s="1">
        <v>33.071082949308803</v>
      </c>
      <c r="H195" s="1">
        <v>55.3956020187455</v>
      </c>
      <c r="I195" s="1">
        <v>86.518168016194295</v>
      </c>
      <c r="J195" s="1">
        <v>65.574807524406694</v>
      </c>
      <c r="K195" s="1">
        <v>66.5164303394521</v>
      </c>
      <c r="L195" s="1">
        <v>34.236234817813802</v>
      </c>
      <c r="M195" s="1">
        <v>55.529364616729801</v>
      </c>
      <c r="N195" s="1">
        <v>87.077850877193001</v>
      </c>
      <c r="O195" s="1">
        <v>66.338518930073803</v>
      </c>
    </row>
    <row r="196" spans="1:15" x14ac:dyDescent="0.25">
      <c r="A196" t="s">
        <v>146</v>
      </c>
      <c r="B196" t="s">
        <v>32</v>
      </c>
      <c r="C196" t="s">
        <v>86</v>
      </c>
      <c r="D196">
        <v>5166</v>
      </c>
      <c r="E196" s="36">
        <v>0.23300000000000001</v>
      </c>
      <c r="F196" s="1">
        <v>51.578547902801098</v>
      </c>
      <c r="G196" s="1">
        <v>24.446077539133601</v>
      </c>
      <c r="H196" s="1">
        <v>37.9738068304245</v>
      </c>
      <c r="I196" s="1">
        <v>62.616084558823502</v>
      </c>
      <c r="J196" s="1">
        <v>51.0560408091441</v>
      </c>
      <c r="K196" s="1">
        <v>51.960258814720099</v>
      </c>
      <c r="L196" s="1">
        <v>24.667452830188701</v>
      </c>
      <c r="M196" s="1">
        <v>38.289007856663801</v>
      </c>
      <c r="N196" s="1">
        <v>63.210468976966197</v>
      </c>
      <c r="O196" s="1">
        <v>51.444311578826103</v>
      </c>
    </row>
    <row r="197" spans="1:15" x14ac:dyDescent="0.25">
      <c r="A197" t="s">
        <v>146</v>
      </c>
      <c r="B197" t="s">
        <v>32</v>
      </c>
      <c r="C197" t="s">
        <v>80</v>
      </c>
      <c r="D197">
        <v>10401</v>
      </c>
      <c r="E197" s="36">
        <v>0.46899999999999997</v>
      </c>
      <c r="F197" s="1">
        <v>47.378533858653</v>
      </c>
      <c r="G197" s="1">
        <v>23.0107142857143</v>
      </c>
      <c r="H197" s="1">
        <v>34.771771771771803</v>
      </c>
      <c r="I197" s="1">
        <v>58.23828125</v>
      </c>
      <c r="J197" s="1">
        <v>47.064894233689799</v>
      </c>
      <c r="K197" s="1">
        <v>47.7943653600407</v>
      </c>
      <c r="L197" s="1">
        <v>23.3447204968944</v>
      </c>
      <c r="M197" s="1">
        <v>35.163333333333298</v>
      </c>
      <c r="N197" s="1">
        <v>58.715053763440899</v>
      </c>
      <c r="O197" s="1">
        <v>47.485118042245901</v>
      </c>
    </row>
    <row r="198" spans="1:15" x14ac:dyDescent="0.25">
      <c r="A198" t="s">
        <v>146</v>
      </c>
      <c r="B198" t="s">
        <v>32</v>
      </c>
      <c r="C198" t="s">
        <v>81</v>
      </c>
      <c r="D198">
        <v>4918</v>
      </c>
      <c r="E198" s="36">
        <v>0.222</v>
      </c>
      <c r="F198" s="1">
        <v>45.688813723310801</v>
      </c>
      <c r="G198" s="1">
        <v>22.701432286758902</v>
      </c>
      <c r="H198" s="1">
        <v>34.607900379403098</v>
      </c>
      <c r="I198" s="1">
        <v>56.482477521513999</v>
      </c>
      <c r="J198" s="1">
        <v>45.6861351967286</v>
      </c>
      <c r="K198" s="1">
        <v>46.146341346240298</v>
      </c>
      <c r="L198" s="1">
        <v>23.196399559920899</v>
      </c>
      <c r="M198" s="1">
        <v>35.0638370592144</v>
      </c>
      <c r="N198" s="1">
        <v>56.942733968883402</v>
      </c>
      <c r="O198" s="1">
        <v>46.142942143925701</v>
      </c>
    </row>
    <row r="199" spans="1:15" x14ac:dyDescent="0.25">
      <c r="A199" t="s">
        <v>146</v>
      </c>
      <c r="B199" t="s">
        <v>32</v>
      </c>
      <c r="C199" t="s">
        <v>76</v>
      </c>
      <c r="D199">
        <v>1406</v>
      </c>
      <c r="E199" s="36">
        <v>6.3E-2</v>
      </c>
      <c r="F199" s="1">
        <v>52.638828926585902</v>
      </c>
      <c r="G199" s="1">
        <v>22.214676441245999</v>
      </c>
      <c r="H199" s="1">
        <v>37.3911994493983</v>
      </c>
      <c r="I199" s="1">
        <v>61.510249640130702</v>
      </c>
      <c r="J199" s="1">
        <v>54.761729481661597</v>
      </c>
      <c r="K199" s="1">
        <v>53.220709875138901</v>
      </c>
      <c r="L199" s="1">
        <v>22.495896879368502</v>
      </c>
      <c r="M199" s="1">
        <v>37.8347289730957</v>
      </c>
      <c r="N199" s="1">
        <v>62.094139657457298</v>
      </c>
      <c r="O199" s="1">
        <v>55.423002469219199</v>
      </c>
    </row>
    <row r="200" spans="1:15" x14ac:dyDescent="0.25">
      <c r="A200" t="s">
        <v>146</v>
      </c>
      <c r="B200" t="s">
        <v>32</v>
      </c>
      <c r="C200" t="s">
        <v>77</v>
      </c>
      <c r="D200">
        <v>102</v>
      </c>
      <c r="E200" s="36">
        <v>5.0000000000000001E-3</v>
      </c>
      <c r="F200" s="1">
        <v>88.269097678752402</v>
      </c>
      <c r="G200" s="1">
        <v>22.655137277921401</v>
      </c>
      <c r="H200" s="1">
        <v>75.529253605397599</v>
      </c>
      <c r="I200" s="1">
        <v>157.50074996591101</v>
      </c>
      <c r="J200" s="1">
        <v>88.874992852196101</v>
      </c>
      <c r="K200" s="1">
        <v>89.298522134415293</v>
      </c>
      <c r="L200" s="1">
        <v>22.655137277921401</v>
      </c>
      <c r="M200" s="1">
        <v>75.570044705521198</v>
      </c>
      <c r="N200" s="1">
        <v>158.25074636021</v>
      </c>
      <c r="O200" s="1">
        <v>89.881953491751503</v>
      </c>
    </row>
    <row r="201" spans="1:15" x14ac:dyDescent="0.25">
      <c r="A201" t="s">
        <v>146</v>
      </c>
      <c r="B201" t="s">
        <v>32</v>
      </c>
      <c r="C201" t="s">
        <v>78</v>
      </c>
      <c r="D201">
        <v>16</v>
      </c>
      <c r="E201" s="36">
        <v>1E-3</v>
      </c>
      <c r="F201" s="1">
        <v>48.805001775143502</v>
      </c>
      <c r="J201" s="1">
        <v>49.284183574671303</v>
      </c>
      <c r="K201" s="1">
        <v>48.864179970416103</v>
      </c>
      <c r="O201" s="1">
        <v>49.352210053718302</v>
      </c>
    </row>
    <row r="202" spans="1:15" x14ac:dyDescent="0.25">
      <c r="A202" t="s">
        <v>146</v>
      </c>
      <c r="B202" t="s">
        <v>33</v>
      </c>
      <c r="C202" t="s">
        <v>79</v>
      </c>
      <c r="D202">
        <v>223</v>
      </c>
      <c r="E202" s="36">
        <v>8.7999999999999995E-2</v>
      </c>
      <c r="F202" s="1">
        <v>53.839641557174403</v>
      </c>
      <c r="G202" s="1">
        <v>24.535185776642201</v>
      </c>
      <c r="H202" s="1">
        <v>35.512605042016801</v>
      </c>
      <c r="I202" s="1">
        <v>60.660850451291601</v>
      </c>
      <c r="J202" s="1">
        <v>52.754727587524997</v>
      </c>
      <c r="K202" s="1">
        <v>54.549446196385297</v>
      </c>
      <c r="L202" s="1">
        <v>24.535185776642201</v>
      </c>
      <c r="M202" s="1">
        <v>36.179487179487197</v>
      </c>
      <c r="N202" s="1">
        <v>63.0749868628481</v>
      </c>
      <c r="O202" s="1">
        <v>53.276909585591298</v>
      </c>
    </row>
    <row r="203" spans="1:15" x14ac:dyDescent="0.25">
      <c r="A203" t="s">
        <v>146</v>
      </c>
      <c r="B203" t="s">
        <v>33</v>
      </c>
      <c r="C203" t="s">
        <v>80</v>
      </c>
      <c r="D203">
        <v>796</v>
      </c>
      <c r="E203" s="36">
        <v>0.312</v>
      </c>
      <c r="F203" s="1">
        <v>54.810551154006298</v>
      </c>
      <c r="G203" s="1">
        <v>25.916224265499601</v>
      </c>
      <c r="H203" s="1">
        <v>40.744388900224401</v>
      </c>
      <c r="I203" s="1">
        <v>72.194374307180695</v>
      </c>
      <c r="J203" s="1">
        <v>54.788026581952003</v>
      </c>
      <c r="K203" s="1">
        <v>55.499009160149001</v>
      </c>
      <c r="L203" s="1">
        <v>26.6022791991589</v>
      </c>
      <c r="M203" s="1">
        <v>42.144794404990797</v>
      </c>
      <c r="N203" s="1">
        <v>72.679687007997998</v>
      </c>
      <c r="O203" s="1">
        <v>55.474320030976102</v>
      </c>
    </row>
    <row r="204" spans="1:15" x14ac:dyDescent="0.25">
      <c r="A204" t="s">
        <v>146</v>
      </c>
      <c r="B204" t="s">
        <v>33</v>
      </c>
      <c r="C204" t="s">
        <v>81</v>
      </c>
      <c r="D204">
        <v>984</v>
      </c>
      <c r="E204" s="36">
        <v>0.38600000000000001</v>
      </c>
      <c r="F204" s="1">
        <v>53.750041556223103</v>
      </c>
      <c r="G204" s="1">
        <v>27.444888760736902</v>
      </c>
      <c r="H204" s="1">
        <v>43.004093351146999</v>
      </c>
      <c r="I204" s="1">
        <v>68.622064093259596</v>
      </c>
      <c r="J204" s="1">
        <v>53.516302059123099</v>
      </c>
      <c r="K204" s="1">
        <v>54.363337393769903</v>
      </c>
      <c r="L204" s="1">
        <v>28.1569190078236</v>
      </c>
      <c r="M204" s="1">
        <v>43.363511633668097</v>
      </c>
      <c r="N204" s="1">
        <v>68.767232291206597</v>
      </c>
      <c r="O204" s="1">
        <v>54.136066942177003</v>
      </c>
    </row>
    <row r="205" spans="1:15" x14ac:dyDescent="0.25">
      <c r="A205" t="s">
        <v>146</v>
      </c>
      <c r="B205" t="s">
        <v>33</v>
      </c>
      <c r="C205" t="s">
        <v>76</v>
      </c>
      <c r="D205">
        <v>463</v>
      </c>
      <c r="E205" s="36">
        <v>0.182</v>
      </c>
      <c r="F205" s="1">
        <v>55.342668441496201</v>
      </c>
      <c r="G205" s="1">
        <v>27.415087561127901</v>
      </c>
      <c r="H205" s="1">
        <v>42.764416315049203</v>
      </c>
      <c r="I205" s="1">
        <v>72.624881647652202</v>
      </c>
      <c r="J205" s="1">
        <v>55.9683265060808</v>
      </c>
      <c r="K205" s="1">
        <v>55.931647101637303</v>
      </c>
      <c r="L205" s="1">
        <v>28.221111623971101</v>
      </c>
      <c r="M205" s="1">
        <v>43.537965616045803</v>
      </c>
      <c r="N205" s="1">
        <v>74.567872355084404</v>
      </c>
      <c r="O205" s="1">
        <v>56.561576255969399</v>
      </c>
    </row>
    <row r="206" spans="1:15" x14ac:dyDescent="0.25">
      <c r="A206" t="s">
        <v>146</v>
      </c>
      <c r="B206" t="s">
        <v>33</v>
      </c>
      <c r="C206" t="s">
        <v>77</v>
      </c>
      <c r="D206">
        <v>61</v>
      </c>
      <c r="E206" s="36">
        <v>2.4E-2</v>
      </c>
      <c r="F206" s="1">
        <v>73.3803820022857</v>
      </c>
      <c r="G206" s="1">
        <v>28.102920227920201</v>
      </c>
      <c r="H206" s="1">
        <v>57.748909487459102</v>
      </c>
      <c r="I206" s="1">
        <v>124.859700520833</v>
      </c>
      <c r="J206" s="1">
        <v>72.5082166643665</v>
      </c>
      <c r="K206" s="1">
        <v>73.994965895548603</v>
      </c>
      <c r="L206" s="1">
        <v>28.102920227920201</v>
      </c>
      <c r="M206" s="1">
        <v>59.803725326661102</v>
      </c>
      <c r="N206" s="1">
        <v>125.382161458333</v>
      </c>
      <c r="O206" s="1">
        <v>73.130487612775397</v>
      </c>
    </row>
    <row r="207" spans="1:15" x14ac:dyDescent="0.25">
      <c r="A207" t="s">
        <v>146</v>
      </c>
      <c r="B207" t="s">
        <v>33</v>
      </c>
      <c r="C207" t="s">
        <v>78</v>
      </c>
      <c r="D207">
        <v>21</v>
      </c>
      <c r="E207" s="36">
        <v>8.0000000000000002E-3</v>
      </c>
      <c r="F207" s="1">
        <v>44.075585751808497</v>
      </c>
      <c r="H207" s="1">
        <v>35.4545630691726</v>
      </c>
      <c r="J207" s="1">
        <v>46.7175004619113</v>
      </c>
      <c r="K207" s="1">
        <v>44.0966586279769</v>
      </c>
      <c r="M207" s="1">
        <v>35.4545630691726</v>
      </c>
      <c r="O207" s="1">
        <v>46.734112967209697</v>
      </c>
    </row>
    <row r="208" spans="1:15" x14ac:dyDescent="0.25">
      <c r="A208" t="s">
        <v>146</v>
      </c>
      <c r="B208" t="s">
        <v>34</v>
      </c>
      <c r="C208" t="s">
        <v>87</v>
      </c>
      <c r="D208">
        <v>12</v>
      </c>
      <c r="E208" s="36">
        <v>4.2999999999999997E-2</v>
      </c>
      <c r="F208" s="1">
        <v>45.757174922326001</v>
      </c>
      <c r="J208" s="1">
        <v>45.423676012461101</v>
      </c>
      <c r="K208" s="1">
        <v>47.891723533437101</v>
      </c>
      <c r="O208" s="1">
        <v>47.977154724818298</v>
      </c>
    </row>
    <row r="209" spans="1:15" x14ac:dyDescent="0.25">
      <c r="A209" t="s">
        <v>146</v>
      </c>
      <c r="B209" t="s">
        <v>34</v>
      </c>
      <c r="C209" t="s">
        <v>86</v>
      </c>
      <c r="D209">
        <v>83</v>
      </c>
      <c r="E209" s="36">
        <v>0.29399999999999998</v>
      </c>
      <c r="F209" s="1">
        <v>31.203706982941501</v>
      </c>
      <c r="G209" s="1">
        <v>17.256690684508499</v>
      </c>
      <c r="H209" s="1">
        <v>25.6428571428571</v>
      </c>
      <c r="I209" s="1">
        <v>39.3793160361788</v>
      </c>
      <c r="J209" s="1">
        <v>31.152465428132398</v>
      </c>
      <c r="K209" s="1">
        <v>32.781391845357597</v>
      </c>
      <c r="L209" s="1">
        <v>17.256690684508499</v>
      </c>
      <c r="M209" s="1">
        <v>27.302325581395301</v>
      </c>
      <c r="N209" s="1">
        <v>40.598099027409397</v>
      </c>
      <c r="O209" s="1">
        <v>32.881187940865999</v>
      </c>
    </row>
    <row r="210" spans="1:15" x14ac:dyDescent="0.25">
      <c r="A210" t="s">
        <v>146</v>
      </c>
      <c r="B210" t="s">
        <v>34</v>
      </c>
      <c r="C210" t="s">
        <v>80</v>
      </c>
      <c r="D210">
        <v>100</v>
      </c>
      <c r="E210" s="36">
        <v>0.35499999999999998</v>
      </c>
      <c r="F210" s="1">
        <v>28.481579472028201</v>
      </c>
      <c r="G210" s="1">
        <v>17.513590492793501</v>
      </c>
      <c r="H210" s="1">
        <v>27.9953137315376</v>
      </c>
      <c r="I210" s="1">
        <v>36.463407554934697</v>
      </c>
      <c r="J210" s="1">
        <v>28.493897300676899</v>
      </c>
      <c r="K210" s="1">
        <v>30.633339022691999</v>
      </c>
      <c r="L210" s="1">
        <v>19.389194290758301</v>
      </c>
      <c r="M210" s="1">
        <v>29.881904563015599</v>
      </c>
      <c r="N210" s="1">
        <v>38.8077716575851</v>
      </c>
      <c r="O210" s="1">
        <v>30.665351384602399</v>
      </c>
    </row>
    <row r="211" spans="1:15" x14ac:dyDescent="0.25">
      <c r="A211" t="s">
        <v>146</v>
      </c>
      <c r="B211" t="s">
        <v>34</v>
      </c>
      <c r="C211" t="s">
        <v>81</v>
      </c>
      <c r="D211">
        <v>60</v>
      </c>
      <c r="E211" s="36">
        <v>0.21299999999999999</v>
      </c>
      <c r="F211" s="1">
        <v>36.4661012621739</v>
      </c>
      <c r="G211" s="1">
        <v>22.529573553499102</v>
      </c>
      <c r="H211" s="1">
        <v>31.032399355877601</v>
      </c>
      <c r="I211" s="1">
        <v>44.853089584110499</v>
      </c>
      <c r="J211" s="1">
        <v>36.504226814316802</v>
      </c>
      <c r="K211" s="1">
        <v>38.991325284750502</v>
      </c>
      <c r="L211" s="1">
        <v>23.844632108758798</v>
      </c>
      <c r="M211" s="1">
        <v>31.293148148148099</v>
      </c>
      <c r="N211" s="1">
        <v>49.1369099017368</v>
      </c>
      <c r="O211" s="1">
        <v>38.927100851349302</v>
      </c>
    </row>
    <row r="212" spans="1:15" x14ac:dyDescent="0.25">
      <c r="A212" t="s">
        <v>146</v>
      </c>
      <c r="B212" t="s">
        <v>34</v>
      </c>
      <c r="C212" t="s">
        <v>92</v>
      </c>
      <c r="D212">
        <v>27</v>
      </c>
      <c r="E212" s="36">
        <v>9.6000000000000002E-2</v>
      </c>
      <c r="F212" s="1">
        <v>41.356925897574698</v>
      </c>
      <c r="H212" s="1">
        <v>38.736886632825701</v>
      </c>
      <c r="J212" s="1">
        <v>42.407910115748599</v>
      </c>
      <c r="K212" s="1">
        <v>43.236908978008302</v>
      </c>
      <c r="M212" s="1">
        <v>42.078822412155702</v>
      </c>
      <c r="O212" s="1">
        <v>45.0046374844475</v>
      </c>
    </row>
    <row r="213" spans="1:15" x14ac:dyDescent="0.25">
      <c r="A213" t="s">
        <v>146</v>
      </c>
      <c r="B213" t="s">
        <v>35</v>
      </c>
      <c r="C213" t="s">
        <v>75</v>
      </c>
      <c r="D213">
        <v>27</v>
      </c>
      <c r="E213" s="36">
        <v>2.5000000000000001E-2</v>
      </c>
      <c r="F213" s="1">
        <v>37.883595607557098</v>
      </c>
      <c r="H213" s="1">
        <v>23.6735598227474</v>
      </c>
      <c r="J213" s="1">
        <v>35.543343810199701</v>
      </c>
      <c r="K213" s="1">
        <v>44.049135924287199</v>
      </c>
      <c r="M213" s="1">
        <v>24.2485207100592</v>
      </c>
      <c r="O213" s="1">
        <v>40.456402717225998</v>
      </c>
    </row>
    <row r="214" spans="1:15" x14ac:dyDescent="0.25">
      <c r="A214" t="s">
        <v>146</v>
      </c>
      <c r="B214" t="s">
        <v>35</v>
      </c>
      <c r="C214" t="s">
        <v>76</v>
      </c>
      <c r="D214">
        <v>145</v>
      </c>
      <c r="E214" s="36">
        <v>0.13300000000000001</v>
      </c>
      <c r="F214" s="1">
        <v>40.607076585205299</v>
      </c>
      <c r="G214" s="1">
        <v>21.205637411915401</v>
      </c>
      <c r="H214" s="1">
        <v>30.072203672788</v>
      </c>
      <c r="I214" s="1">
        <v>47.527165932452299</v>
      </c>
      <c r="J214" s="1">
        <v>40.4106667285117</v>
      </c>
      <c r="K214" s="1">
        <v>43.216150922280299</v>
      </c>
      <c r="L214" s="1">
        <v>23.466926070038902</v>
      </c>
      <c r="M214" s="1">
        <v>33.072498502097098</v>
      </c>
      <c r="N214" s="1">
        <v>50.586534116583799</v>
      </c>
      <c r="O214" s="1">
        <v>43.172905278411299</v>
      </c>
    </row>
    <row r="215" spans="1:15" x14ac:dyDescent="0.25">
      <c r="A215" t="s">
        <v>146</v>
      </c>
      <c r="B215" t="s">
        <v>35</v>
      </c>
      <c r="C215" t="s">
        <v>77</v>
      </c>
      <c r="D215">
        <v>276</v>
      </c>
      <c r="E215" s="36">
        <v>0.254</v>
      </c>
      <c r="F215" s="1">
        <v>39.118770364367101</v>
      </c>
      <c r="G215" s="1">
        <v>23.338690950375199</v>
      </c>
      <c r="H215" s="1">
        <v>32.489862637362599</v>
      </c>
      <c r="I215" s="1">
        <v>46.072722999819298</v>
      </c>
      <c r="J215" s="1">
        <v>38.7662821795561</v>
      </c>
      <c r="K215" s="1">
        <v>43.078910780990803</v>
      </c>
      <c r="L215" s="1">
        <v>26.0135470738783</v>
      </c>
      <c r="M215" s="1">
        <v>35.704171780275203</v>
      </c>
      <c r="N215" s="1">
        <v>51.217532050428701</v>
      </c>
      <c r="O215" s="1">
        <v>42.759186653274803</v>
      </c>
    </row>
    <row r="216" spans="1:15" x14ac:dyDescent="0.25">
      <c r="A216" t="s">
        <v>146</v>
      </c>
      <c r="B216" t="s">
        <v>35</v>
      </c>
      <c r="C216" t="s">
        <v>82</v>
      </c>
      <c r="D216">
        <v>422</v>
      </c>
      <c r="E216" s="36">
        <v>0.38800000000000001</v>
      </c>
      <c r="F216" s="1">
        <v>37.1375110042298</v>
      </c>
      <c r="G216" s="1">
        <v>22.012813287260201</v>
      </c>
      <c r="H216" s="1">
        <v>32.394712436589003</v>
      </c>
      <c r="I216" s="1">
        <v>47.8346125272571</v>
      </c>
      <c r="J216" s="1">
        <v>36.987027751970501</v>
      </c>
      <c r="K216" s="1">
        <v>40.660322176354398</v>
      </c>
      <c r="L216" s="1">
        <v>25.512440036756299</v>
      </c>
      <c r="M216" s="1">
        <v>34.4562037751624</v>
      </c>
      <c r="N216" s="1">
        <v>51.755707768491298</v>
      </c>
      <c r="O216" s="1">
        <v>40.582390047934901</v>
      </c>
    </row>
    <row r="217" spans="1:15" x14ac:dyDescent="0.25">
      <c r="A217" t="s">
        <v>146</v>
      </c>
      <c r="B217" t="s">
        <v>35</v>
      </c>
      <c r="C217" t="s">
        <v>83</v>
      </c>
      <c r="D217">
        <v>218</v>
      </c>
      <c r="E217" s="36">
        <v>0.2</v>
      </c>
      <c r="F217" s="1">
        <v>30.554627629270598</v>
      </c>
      <c r="G217" s="1">
        <v>19.461657920431001</v>
      </c>
      <c r="H217" s="1">
        <v>28.558026229175301</v>
      </c>
      <c r="I217" s="1">
        <v>37.305440457045201</v>
      </c>
      <c r="J217" s="1">
        <v>29.0085136482721</v>
      </c>
      <c r="K217" s="1">
        <v>33.809938799491498</v>
      </c>
      <c r="L217" s="1">
        <v>22.9770995478979</v>
      </c>
      <c r="M217" s="1">
        <v>30.172014637089902</v>
      </c>
      <c r="N217" s="1">
        <v>41.764388611870501</v>
      </c>
      <c r="O217" s="1">
        <v>31.905906693949799</v>
      </c>
    </row>
    <row r="218" spans="1:15" x14ac:dyDescent="0.25">
      <c r="A218" t="s">
        <v>146</v>
      </c>
      <c r="B218" t="s">
        <v>36</v>
      </c>
      <c r="C218" t="s">
        <v>79</v>
      </c>
      <c r="D218">
        <v>27</v>
      </c>
      <c r="E218" s="36">
        <v>0.188</v>
      </c>
      <c r="F218" s="1">
        <v>415.69812974452901</v>
      </c>
      <c r="H218" s="1">
        <v>392.052631578947</v>
      </c>
      <c r="J218" s="1">
        <v>384.23664749383698</v>
      </c>
      <c r="K218" s="1">
        <v>432.61721715092199</v>
      </c>
      <c r="M218" s="1">
        <v>396.95384615384597</v>
      </c>
      <c r="O218" s="1">
        <v>396.99780881950198</v>
      </c>
    </row>
    <row r="219" spans="1:15" x14ac:dyDescent="0.25">
      <c r="A219" t="s">
        <v>146</v>
      </c>
      <c r="B219" t="s">
        <v>36</v>
      </c>
      <c r="C219" t="s">
        <v>80</v>
      </c>
      <c r="D219">
        <v>31</v>
      </c>
      <c r="E219" s="36">
        <v>0.215</v>
      </c>
      <c r="F219" s="1">
        <v>329.14815549679003</v>
      </c>
      <c r="H219" s="1">
        <v>171.08744394618799</v>
      </c>
      <c r="J219" s="1">
        <v>324.27187044811899</v>
      </c>
      <c r="K219" s="1">
        <v>350.21460468528699</v>
      </c>
      <c r="M219" s="1">
        <v>185.19126819126799</v>
      </c>
      <c r="O219" s="1">
        <v>350.22260303315898</v>
      </c>
    </row>
    <row r="220" spans="1:15" x14ac:dyDescent="0.25">
      <c r="A220" t="s">
        <v>146</v>
      </c>
      <c r="B220" t="s">
        <v>36</v>
      </c>
      <c r="C220" t="s">
        <v>81</v>
      </c>
      <c r="D220">
        <v>29</v>
      </c>
      <c r="E220" s="36">
        <v>0.20100000000000001</v>
      </c>
      <c r="F220" s="1">
        <v>257.35344068504298</v>
      </c>
      <c r="H220" s="1">
        <v>122.218</v>
      </c>
      <c r="J220" s="1">
        <v>253.417799693604</v>
      </c>
      <c r="K220" s="1">
        <v>257.99260789659297</v>
      </c>
      <c r="M220" s="1">
        <v>122.218</v>
      </c>
      <c r="O220" s="1">
        <v>253.876275917919</v>
      </c>
    </row>
    <row r="221" spans="1:15" x14ac:dyDescent="0.25">
      <c r="A221" t="s">
        <v>146</v>
      </c>
      <c r="B221" t="s">
        <v>36</v>
      </c>
      <c r="C221" t="s">
        <v>76</v>
      </c>
      <c r="D221">
        <v>30</v>
      </c>
      <c r="E221" s="36">
        <v>0.20799999999999999</v>
      </c>
      <c r="F221" s="1">
        <v>109.520356635586</v>
      </c>
      <c r="H221" s="1">
        <v>61.564549604955502</v>
      </c>
      <c r="J221" s="1">
        <v>97.459917883825796</v>
      </c>
      <c r="K221" s="1">
        <v>111.494435927572</v>
      </c>
      <c r="M221" s="1">
        <v>61.564549604955502</v>
      </c>
      <c r="O221" s="1">
        <v>99.372727593550707</v>
      </c>
    </row>
    <row r="222" spans="1:15" x14ac:dyDescent="0.25">
      <c r="A222" t="s">
        <v>146</v>
      </c>
      <c r="B222" t="s">
        <v>36</v>
      </c>
      <c r="C222" t="s">
        <v>77</v>
      </c>
      <c r="D222">
        <v>16</v>
      </c>
      <c r="E222" s="36">
        <v>0.111</v>
      </c>
      <c r="F222" s="1">
        <v>89.5750502040746</v>
      </c>
      <c r="J222" s="1">
        <v>96.048452996228505</v>
      </c>
      <c r="K222" s="1">
        <v>92.381717614063305</v>
      </c>
      <c r="O222" s="1">
        <v>98.657127392093898</v>
      </c>
    </row>
    <row r="223" spans="1:15" x14ac:dyDescent="0.25">
      <c r="A223" t="s">
        <v>146</v>
      </c>
      <c r="B223" t="s">
        <v>36</v>
      </c>
      <c r="C223" t="s">
        <v>78</v>
      </c>
      <c r="D223">
        <v>11</v>
      </c>
      <c r="E223" s="36">
        <v>7.5999999999999998E-2</v>
      </c>
      <c r="F223" s="1">
        <v>108.31110279222899</v>
      </c>
      <c r="J223" s="1">
        <v>88.441774002470197</v>
      </c>
      <c r="K223" s="1">
        <v>115.32903822406701</v>
      </c>
      <c r="O223" s="1">
        <v>93.694464749325704</v>
      </c>
    </row>
    <row r="224" spans="1:15" x14ac:dyDescent="0.25">
      <c r="A224" t="s">
        <v>146</v>
      </c>
      <c r="B224" t="s">
        <v>37</v>
      </c>
      <c r="C224" t="s">
        <v>87</v>
      </c>
      <c r="D224">
        <v>16</v>
      </c>
      <c r="E224" s="36">
        <v>0.26700000000000002</v>
      </c>
      <c r="F224" s="1">
        <v>204.188264646725</v>
      </c>
      <c r="J224" s="1">
        <v>188.52020202020199</v>
      </c>
      <c r="K224" s="1">
        <v>485.96943428402102</v>
      </c>
      <c r="O224" s="1">
        <v>416.22215728266298</v>
      </c>
    </row>
    <row r="225" spans="1:15" x14ac:dyDescent="0.25">
      <c r="A225" t="s">
        <v>146</v>
      </c>
      <c r="B225" t="s">
        <v>37</v>
      </c>
      <c r="C225" t="s">
        <v>202</v>
      </c>
      <c r="D225">
        <v>22</v>
      </c>
      <c r="E225" s="36">
        <v>0.36699999999999999</v>
      </c>
      <c r="F225" s="1">
        <v>445.66269347786101</v>
      </c>
      <c r="H225" s="1">
        <v>116.641161841681</v>
      </c>
      <c r="J225" s="1">
        <v>416.80866417451398</v>
      </c>
      <c r="K225" s="1">
        <v>557.28333912881806</v>
      </c>
      <c r="M225" s="1">
        <v>168.97317242369201</v>
      </c>
      <c r="O225" s="1">
        <v>549.12496389247303</v>
      </c>
    </row>
    <row r="226" spans="1:15" x14ac:dyDescent="0.25">
      <c r="A226" t="s">
        <v>146</v>
      </c>
      <c r="B226" t="s">
        <v>37</v>
      </c>
      <c r="D226">
        <v>22</v>
      </c>
      <c r="E226" s="36">
        <v>0.36699999999999999</v>
      </c>
      <c r="F226" s="1">
        <v>774.20791073857504</v>
      </c>
      <c r="H226" s="1">
        <v>224.345407335841</v>
      </c>
      <c r="J226" s="1">
        <v>493.487975762166</v>
      </c>
      <c r="K226" s="1">
        <v>830.56404084699898</v>
      </c>
      <c r="M226" s="1">
        <v>224.345407335841</v>
      </c>
      <c r="O226" s="1">
        <v>519.07820488543803</v>
      </c>
    </row>
    <row r="227" spans="1:15" x14ac:dyDescent="0.25">
      <c r="A227" t="s">
        <v>146</v>
      </c>
      <c r="B227" t="s">
        <v>38</v>
      </c>
      <c r="C227" t="s">
        <v>84</v>
      </c>
      <c r="D227">
        <v>49</v>
      </c>
      <c r="E227" s="36">
        <v>4.1000000000000002E-2</v>
      </c>
      <c r="F227" s="1">
        <v>68.682975799326996</v>
      </c>
      <c r="G227" s="1">
        <v>22.6666666666667</v>
      </c>
      <c r="H227" s="1">
        <v>41.64</v>
      </c>
      <c r="I227" s="1">
        <v>100.545454545455</v>
      </c>
      <c r="J227" s="1">
        <v>63.899823217442503</v>
      </c>
      <c r="K227" s="1">
        <v>68.682975799326996</v>
      </c>
      <c r="L227" s="1">
        <v>22.6666666666667</v>
      </c>
      <c r="M227" s="1">
        <v>41.64</v>
      </c>
      <c r="N227" s="1">
        <v>100.545454545455</v>
      </c>
      <c r="O227" s="1">
        <v>63.899823217442503</v>
      </c>
    </row>
    <row r="228" spans="1:15" x14ac:dyDescent="0.25">
      <c r="A228" t="s">
        <v>146</v>
      </c>
      <c r="B228" t="s">
        <v>38</v>
      </c>
      <c r="C228" t="s">
        <v>85</v>
      </c>
      <c r="D228">
        <v>90</v>
      </c>
      <c r="E228" s="36">
        <v>7.4999999999999997E-2</v>
      </c>
      <c r="F228" s="1">
        <v>59.8718219009424</v>
      </c>
      <c r="G228" s="1">
        <v>14.436498065229401</v>
      </c>
      <c r="H228" s="1">
        <v>31.658163265306101</v>
      </c>
      <c r="I228" s="1">
        <v>82.644999999999996</v>
      </c>
      <c r="J228" s="1">
        <v>58.867904747641198</v>
      </c>
      <c r="K228" s="1">
        <v>61.476457893456697</v>
      </c>
      <c r="L228" s="1">
        <v>14.436498065229401</v>
      </c>
      <c r="M228" s="1">
        <v>31.658163265306101</v>
      </c>
      <c r="N228" s="1">
        <v>84.63</v>
      </c>
      <c r="O228" s="1">
        <v>60.4876892943428</v>
      </c>
    </row>
    <row r="229" spans="1:15" x14ac:dyDescent="0.25">
      <c r="A229" t="s">
        <v>146</v>
      </c>
      <c r="B229" t="s">
        <v>38</v>
      </c>
      <c r="C229" t="s">
        <v>86</v>
      </c>
      <c r="D229">
        <v>342</v>
      </c>
      <c r="E229" s="36">
        <v>0.28299999999999997</v>
      </c>
      <c r="F229" s="1">
        <v>30.919952867660399</v>
      </c>
      <c r="G229" s="1">
        <v>8.3960688405797104</v>
      </c>
      <c r="H229" s="1">
        <v>13.567355569197201</v>
      </c>
      <c r="I229" s="1">
        <v>30.447281959378699</v>
      </c>
      <c r="J229" s="1">
        <v>28.833471131321499</v>
      </c>
      <c r="K229" s="1">
        <v>31.495452555245102</v>
      </c>
      <c r="L229" s="1">
        <v>8.3960688405797104</v>
      </c>
      <c r="M229" s="1">
        <v>13.567355569197201</v>
      </c>
      <c r="N229" s="1">
        <v>30.648769100169801</v>
      </c>
      <c r="O229" s="1">
        <v>29.391794129805699</v>
      </c>
    </row>
    <row r="230" spans="1:15" x14ac:dyDescent="0.25">
      <c r="A230" t="s">
        <v>146</v>
      </c>
      <c r="B230" t="s">
        <v>38</v>
      </c>
      <c r="C230" t="s">
        <v>80</v>
      </c>
      <c r="D230">
        <v>311</v>
      </c>
      <c r="E230" s="36">
        <v>0.25800000000000001</v>
      </c>
      <c r="F230" s="1">
        <v>27.658141974208199</v>
      </c>
      <c r="G230" s="1">
        <v>8.2148961755674392</v>
      </c>
      <c r="H230" s="1">
        <v>12.8627450980392</v>
      </c>
      <c r="I230" s="1">
        <v>26.465472048248699</v>
      </c>
      <c r="J230" s="1">
        <v>28.1506429214935</v>
      </c>
      <c r="K230" s="1">
        <v>28.465660949044398</v>
      </c>
      <c r="L230" s="1">
        <v>8.2528594771241792</v>
      </c>
      <c r="M230" s="1">
        <v>13.0503597122302</v>
      </c>
      <c r="N230" s="1">
        <v>27.3370210159629</v>
      </c>
      <c r="O230" s="1">
        <v>29.0629817361155</v>
      </c>
    </row>
    <row r="231" spans="1:15" x14ac:dyDescent="0.25">
      <c r="A231" t="s">
        <v>146</v>
      </c>
      <c r="B231" t="s">
        <v>38</v>
      </c>
      <c r="C231" t="s">
        <v>81</v>
      </c>
      <c r="D231">
        <v>228</v>
      </c>
      <c r="E231" s="36">
        <v>0.189</v>
      </c>
      <c r="F231" s="1">
        <v>26.9939874215499</v>
      </c>
      <c r="G231" s="1">
        <v>7.6285190235034399</v>
      </c>
      <c r="H231" s="1">
        <v>12.2276785119452</v>
      </c>
      <c r="I231" s="1">
        <v>28.2013224389339</v>
      </c>
      <c r="J231" s="1">
        <v>27.661585232900801</v>
      </c>
      <c r="K231" s="1">
        <v>27.653335645794499</v>
      </c>
      <c r="L231" s="1">
        <v>8.0273143808129408</v>
      </c>
      <c r="M231" s="1">
        <v>12.3529565630945</v>
      </c>
      <c r="N231" s="1">
        <v>28.9350102543068</v>
      </c>
      <c r="O231" s="1">
        <v>28.2875290919477</v>
      </c>
    </row>
    <row r="232" spans="1:15" x14ac:dyDescent="0.25">
      <c r="A232" t="s">
        <v>146</v>
      </c>
      <c r="B232" t="s">
        <v>38</v>
      </c>
      <c r="C232" t="s">
        <v>76</v>
      </c>
      <c r="D232">
        <v>126</v>
      </c>
      <c r="E232" s="36">
        <v>0.104</v>
      </c>
      <c r="F232" s="1">
        <v>63.286478983005203</v>
      </c>
      <c r="G232" s="1">
        <v>10.1077279697266</v>
      </c>
      <c r="H232" s="1">
        <v>44.266107668957403</v>
      </c>
      <c r="I232" s="1">
        <v>104.197111315291</v>
      </c>
      <c r="J232" s="1">
        <v>68.280111251319795</v>
      </c>
      <c r="K232" s="1">
        <v>64.577139172797601</v>
      </c>
      <c r="L232" s="1">
        <v>10.1077279697266</v>
      </c>
      <c r="M232" s="1">
        <v>44.266107668957403</v>
      </c>
      <c r="N232" s="1">
        <v>104.22088805797701</v>
      </c>
      <c r="O232" s="1">
        <v>69.793762715356294</v>
      </c>
    </row>
    <row r="233" spans="1:15" x14ac:dyDescent="0.25">
      <c r="A233" t="s">
        <v>146</v>
      </c>
      <c r="B233" t="s">
        <v>38</v>
      </c>
      <c r="C233" t="s">
        <v>77</v>
      </c>
      <c r="D233">
        <v>32</v>
      </c>
      <c r="E233" s="36">
        <v>2.7E-2</v>
      </c>
      <c r="F233" s="1">
        <v>72.908201133555195</v>
      </c>
      <c r="H233" s="1">
        <v>68.542171353535807</v>
      </c>
      <c r="J233" s="1">
        <v>69.946931632134607</v>
      </c>
      <c r="K233" s="1">
        <v>76.138925611153894</v>
      </c>
      <c r="M233" s="1">
        <v>68.542171353535807</v>
      </c>
      <c r="O233" s="1">
        <v>73.158151263666994</v>
      </c>
    </row>
    <row r="234" spans="1:15" x14ac:dyDescent="0.25">
      <c r="A234" t="s">
        <v>146</v>
      </c>
      <c r="B234" t="s">
        <v>38</v>
      </c>
      <c r="C234" t="s">
        <v>82</v>
      </c>
      <c r="D234">
        <v>15</v>
      </c>
      <c r="E234" s="36">
        <v>1.2E-2</v>
      </c>
      <c r="F234" s="1">
        <v>53.470435098440497</v>
      </c>
      <c r="J234" s="1">
        <v>56.488666907761598</v>
      </c>
      <c r="K234" s="1">
        <v>57.7599296919485</v>
      </c>
      <c r="O234" s="1">
        <v>60.541564445660804</v>
      </c>
    </row>
    <row r="235" spans="1:15" x14ac:dyDescent="0.25">
      <c r="A235" t="s">
        <v>146</v>
      </c>
      <c r="B235" t="s">
        <v>38</v>
      </c>
      <c r="C235" t="s">
        <v>83</v>
      </c>
      <c r="D235">
        <v>14</v>
      </c>
      <c r="E235" s="36">
        <v>1.2E-2</v>
      </c>
      <c r="F235" s="1">
        <v>59.962692406812103</v>
      </c>
      <c r="J235" s="1">
        <v>51.359988866115003</v>
      </c>
      <c r="K235" s="1">
        <v>64.251595643337893</v>
      </c>
      <c r="O235" s="1">
        <v>53.6121966648954</v>
      </c>
    </row>
    <row r="236" spans="1:15" x14ac:dyDescent="0.25">
      <c r="A236" t="s">
        <v>146</v>
      </c>
      <c r="B236" t="s">
        <v>39</v>
      </c>
      <c r="C236" t="s">
        <v>88</v>
      </c>
      <c r="D236">
        <v>29</v>
      </c>
      <c r="E236" s="36">
        <v>0.38700000000000001</v>
      </c>
      <c r="F236" s="1">
        <v>122.455401816796</v>
      </c>
      <c r="H236" s="1">
        <v>89.605263157894697</v>
      </c>
      <c r="J236" s="1">
        <v>100.767505098572</v>
      </c>
      <c r="K236" s="1">
        <v>135.87757123820199</v>
      </c>
      <c r="M236" s="1">
        <v>89.605263157894697</v>
      </c>
      <c r="O236" s="1">
        <v>109.91808293677801</v>
      </c>
    </row>
    <row r="237" spans="1:15" x14ac:dyDescent="0.25">
      <c r="A237" t="s">
        <v>146</v>
      </c>
      <c r="B237" t="s">
        <v>39</v>
      </c>
      <c r="C237" t="s">
        <v>81</v>
      </c>
      <c r="D237">
        <v>11</v>
      </c>
      <c r="E237" s="36">
        <v>0.14699999999999999</v>
      </c>
      <c r="F237" s="1">
        <v>158.12715245447899</v>
      </c>
      <c r="J237" s="1">
        <v>161.33290800051</v>
      </c>
      <c r="K237" s="1">
        <v>159.59558942291599</v>
      </c>
      <c r="O237" s="1">
        <v>163.315682021182</v>
      </c>
    </row>
    <row r="238" spans="1:15" x14ac:dyDescent="0.25">
      <c r="A238" t="s">
        <v>146</v>
      </c>
      <c r="B238" t="s">
        <v>39</v>
      </c>
      <c r="C238" t="s">
        <v>76</v>
      </c>
      <c r="D238">
        <v>20</v>
      </c>
      <c r="E238" s="36">
        <v>0.26700000000000002</v>
      </c>
      <c r="F238" s="1">
        <v>85.153625486464406</v>
      </c>
      <c r="H238" s="1">
        <v>61.953082547694997</v>
      </c>
      <c r="J238" s="1">
        <v>85.272550576254503</v>
      </c>
      <c r="K238" s="1">
        <v>87.404581106015897</v>
      </c>
      <c r="M238" s="1">
        <v>62.431154099276803</v>
      </c>
      <c r="O238" s="1">
        <v>87.374387472966703</v>
      </c>
    </row>
    <row r="239" spans="1:15" x14ac:dyDescent="0.25">
      <c r="A239" t="s">
        <v>146</v>
      </c>
      <c r="B239" t="s">
        <v>39</v>
      </c>
      <c r="C239" t="s">
        <v>89</v>
      </c>
      <c r="D239">
        <v>15</v>
      </c>
      <c r="E239" s="36">
        <v>0.2</v>
      </c>
      <c r="F239" s="1">
        <v>148.332647455179</v>
      </c>
      <c r="J239" s="1">
        <v>196.16615307410601</v>
      </c>
      <c r="K239" s="1">
        <v>152.64934024554901</v>
      </c>
      <c r="O239" s="1">
        <v>199.798028745501</v>
      </c>
    </row>
    <row r="240" spans="1:15" x14ac:dyDescent="0.25">
      <c r="A240" t="s">
        <v>146</v>
      </c>
      <c r="B240" t="s">
        <v>40</v>
      </c>
      <c r="C240" t="s">
        <v>87</v>
      </c>
      <c r="D240">
        <v>22</v>
      </c>
      <c r="E240" s="36">
        <v>7.0000000000000001E-3</v>
      </c>
      <c r="F240" s="1">
        <v>41.645361957984399</v>
      </c>
      <c r="H240" s="1">
        <v>33.3553113553114</v>
      </c>
      <c r="J240" s="1">
        <v>38.148016577856701</v>
      </c>
      <c r="K240" s="1">
        <v>44.829452867075297</v>
      </c>
      <c r="M240" s="1">
        <v>33.3553113553114</v>
      </c>
      <c r="O240" s="1">
        <v>39.806986382474797</v>
      </c>
    </row>
    <row r="241" spans="1:15" x14ac:dyDescent="0.25">
      <c r="A241" t="s">
        <v>146</v>
      </c>
      <c r="B241" t="s">
        <v>40</v>
      </c>
      <c r="C241" t="s">
        <v>86</v>
      </c>
      <c r="D241">
        <v>161</v>
      </c>
      <c r="E241" s="36">
        <v>5.1999999999999998E-2</v>
      </c>
      <c r="F241" s="1">
        <v>34.418157199717797</v>
      </c>
      <c r="G241" s="1">
        <v>14.7851239669421</v>
      </c>
      <c r="H241" s="1">
        <v>25.425000000000001</v>
      </c>
      <c r="I241" s="1">
        <v>41.659919028340099</v>
      </c>
      <c r="J241" s="1">
        <v>34.595454545454501</v>
      </c>
      <c r="K241" s="1">
        <v>35.536582882403202</v>
      </c>
      <c r="L241" s="1">
        <v>15.241134751773</v>
      </c>
      <c r="M241" s="1">
        <v>25.937799043062199</v>
      </c>
      <c r="N241" s="1">
        <v>43.793939393939397</v>
      </c>
      <c r="O241" s="1">
        <v>35.711164130710102</v>
      </c>
    </row>
    <row r="242" spans="1:15" x14ac:dyDescent="0.25">
      <c r="A242" t="s">
        <v>146</v>
      </c>
      <c r="B242" t="s">
        <v>40</v>
      </c>
      <c r="C242" t="s">
        <v>80</v>
      </c>
      <c r="D242">
        <v>388</v>
      </c>
      <c r="E242" s="36">
        <v>0.126</v>
      </c>
      <c r="F242" s="1">
        <v>29.444288564587801</v>
      </c>
      <c r="G242" s="1">
        <v>13.6461628324946</v>
      </c>
      <c r="H242" s="1">
        <v>23.036095366621701</v>
      </c>
      <c r="I242" s="1">
        <v>35.593547150523897</v>
      </c>
      <c r="J242" s="1">
        <v>29.2233723707267</v>
      </c>
      <c r="K242" s="1">
        <v>31.374231957965598</v>
      </c>
      <c r="L242" s="1">
        <v>15.0992490509985</v>
      </c>
      <c r="M242" s="1">
        <v>23.6839483631238</v>
      </c>
      <c r="N242" s="1">
        <v>36.999443684450497</v>
      </c>
      <c r="O242" s="1">
        <v>31.2177893394954</v>
      </c>
    </row>
    <row r="243" spans="1:15" x14ac:dyDescent="0.25">
      <c r="A243" t="s">
        <v>146</v>
      </c>
      <c r="B243" t="s">
        <v>40</v>
      </c>
      <c r="C243" t="s">
        <v>81</v>
      </c>
      <c r="D243">
        <v>761</v>
      </c>
      <c r="E243" s="36">
        <v>0.247</v>
      </c>
      <c r="F243" s="1">
        <v>26.082846792491399</v>
      </c>
      <c r="G243" s="1">
        <v>15.5197044334975</v>
      </c>
      <c r="H243" s="1">
        <v>21.472409152086101</v>
      </c>
      <c r="I243" s="1">
        <v>29.809900990098999</v>
      </c>
      <c r="J243" s="1">
        <v>25.840845787323101</v>
      </c>
      <c r="K243" s="1">
        <v>27.071313319049199</v>
      </c>
      <c r="L243" s="1">
        <v>15.7872340425532</v>
      </c>
      <c r="M243" s="1">
        <v>22.095617529880499</v>
      </c>
      <c r="N243" s="1">
        <v>31</v>
      </c>
      <c r="O243" s="1">
        <v>26.809141140280499</v>
      </c>
    </row>
    <row r="244" spans="1:15" x14ac:dyDescent="0.25">
      <c r="A244" t="s">
        <v>146</v>
      </c>
      <c r="B244" t="s">
        <v>40</v>
      </c>
      <c r="C244" t="s">
        <v>76</v>
      </c>
      <c r="D244">
        <v>1087</v>
      </c>
      <c r="E244" s="36">
        <v>0.35199999999999998</v>
      </c>
      <c r="F244" s="1">
        <v>27.157752672599699</v>
      </c>
      <c r="G244" s="1">
        <v>14.821491239857</v>
      </c>
      <c r="H244" s="1">
        <v>20.493163172288099</v>
      </c>
      <c r="I244" s="1">
        <v>30.738832824686298</v>
      </c>
      <c r="J244" s="1">
        <v>27.901645383178501</v>
      </c>
      <c r="K244" s="1">
        <v>28.667431784071098</v>
      </c>
      <c r="L244" s="1">
        <v>15.256600325198299</v>
      </c>
      <c r="M244" s="1">
        <v>21.202859696157301</v>
      </c>
      <c r="N244" s="1">
        <v>32.953074421418798</v>
      </c>
      <c r="O244" s="1">
        <v>29.464019903430199</v>
      </c>
    </row>
    <row r="245" spans="1:15" x14ac:dyDescent="0.25">
      <c r="A245" t="s">
        <v>146</v>
      </c>
      <c r="B245" t="s">
        <v>40</v>
      </c>
      <c r="C245" t="s">
        <v>77</v>
      </c>
      <c r="D245">
        <v>351</v>
      </c>
      <c r="E245" s="36">
        <v>0.114</v>
      </c>
      <c r="F245" s="1">
        <v>31.821943150475398</v>
      </c>
      <c r="G245" s="1">
        <v>13.732920173349701</v>
      </c>
      <c r="H245" s="1">
        <v>22.3835370237239</v>
      </c>
      <c r="I245" s="1">
        <v>42.316998518980903</v>
      </c>
      <c r="J245" s="1">
        <v>32.255691978277902</v>
      </c>
      <c r="K245" s="1">
        <v>33.327644359811799</v>
      </c>
      <c r="L245" s="1">
        <v>14.1905545255993</v>
      </c>
      <c r="M245" s="1">
        <v>24.514061478090301</v>
      </c>
      <c r="N245" s="1">
        <v>44.154720226137499</v>
      </c>
      <c r="O245" s="1">
        <v>33.714586536011403</v>
      </c>
    </row>
    <row r="246" spans="1:15" x14ac:dyDescent="0.25">
      <c r="A246" t="s">
        <v>146</v>
      </c>
      <c r="B246" t="s">
        <v>40</v>
      </c>
      <c r="C246" t="s">
        <v>82</v>
      </c>
      <c r="D246">
        <v>188</v>
      </c>
      <c r="E246" s="36">
        <v>6.0999999999999999E-2</v>
      </c>
      <c r="F246" s="1">
        <v>41.280242556629297</v>
      </c>
      <c r="G246" s="1">
        <v>18.032140471591401</v>
      </c>
      <c r="H246" s="1">
        <v>34.435067631646803</v>
      </c>
      <c r="I246" s="1">
        <v>54.985202102584701</v>
      </c>
      <c r="J246" s="1">
        <v>41.447727003909201</v>
      </c>
      <c r="K246" s="1">
        <v>42.778890981738797</v>
      </c>
      <c r="L246" s="1">
        <v>18.032140471591401</v>
      </c>
      <c r="M246" s="1">
        <v>36.632960604854802</v>
      </c>
      <c r="N246" s="1">
        <v>56.458088458796098</v>
      </c>
      <c r="O246" s="1">
        <v>42.8667516585393</v>
      </c>
    </row>
    <row r="247" spans="1:15" x14ac:dyDescent="0.25">
      <c r="A247" t="s">
        <v>146</v>
      </c>
      <c r="B247" t="s">
        <v>40</v>
      </c>
      <c r="C247" t="s">
        <v>83</v>
      </c>
      <c r="D247">
        <v>129</v>
      </c>
      <c r="E247" s="36">
        <v>4.2000000000000003E-2</v>
      </c>
      <c r="F247" s="1">
        <v>40.721841932131397</v>
      </c>
      <c r="G247" s="1">
        <v>20.457722216753599</v>
      </c>
      <c r="H247" s="1">
        <v>33.7856172258806</v>
      </c>
      <c r="I247" s="1">
        <v>51.802927831521302</v>
      </c>
      <c r="J247" s="1">
        <v>44.441994539428997</v>
      </c>
      <c r="K247" s="1">
        <v>41.9866915319692</v>
      </c>
      <c r="L247" s="1">
        <v>20.457722216753599</v>
      </c>
      <c r="M247" s="1">
        <v>35.183399803479602</v>
      </c>
      <c r="N247" s="1">
        <v>55.728852101146103</v>
      </c>
      <c r="O247" s="1">
        <v>45.575852676987999</v>
      </c>
    </row>
    <row r="248" spans="1:15" x14ac:dyDescent="0.25">
      <c r="A248" t="s">
        <v>146</v>
      </c>
      <c r="B248" t="s">
        <v>41</v>
      </c>
      <c r="C248" t="s">
        <v>79</v>
      </c>
      <c r="D248">
        <v>25</v>
      </c>
      <c r="E248" s="36">
        <v>3.1E-2</v>
      </c>
      <c r="F248" s="1">
        <v>87.098936964423899</v>
      </c>
      <c r="H248" s="1">
        <v>49.747368421052599</v>
      </c>
      <c r="J248" s="1">
        <v>79.373254009311907</v>
      </c>
      <c r="K248" s="1">
        <v>87.335291793044107</v>
      </c>
      <c r="M248" s="1">
        <v>55.656239136557502</v>
      </c>
      <c r="O248" s="1">
        <v>79.663653759944594</v>
      </c>
    </row>
    <row r="249" spans="1:15" x14ac:dyDescent="0.25">
      <c r="A249" t="s">
        <v>146</v>
      </c>
      <c r="B249" t="s">
        <v>41</v>
      </c>
      <c r="C249" t="s">
        <v>80</v>
      </c>
      <c r="D249">
        <v>42</v>
      </c>
      <c r="E249" s="36">
        <v>5.1999999999999998E-2</v>
      </c>
      <c r="F249" s="1">
        <v>40.648233117935099</v>
      </c>
      <c r="G249" s="1">
        <v>23.5292262531487</v>
      </c>
      <c r="H249" s="1">
        <v>32.173425420986398</v>
      </c>
      <c r="I249" s="1">
        <v>46.029083529083501</v>
      </c>
      <c r="J249" s="1">
        <v>39.8758748184339</v>
      </c>
      <c r="K249" s="1">
        <v>41.777339581038099</v>
      </c>
      <c r="L249" s="1">
        <v>23.606621835336998</v>
      </c>
      <c r="M249" s="1">
        <v>32.173425420986398</v>
      </c>
      <c r="N249" s="1">
        <v>46.029083529083501</v>
      </c>
      <c r="O249" s="1">
        <v>40.91932051058</v>
      </c>
    </row>
    <row r="250" spans="1:15" x14ac:dyDescent="0.25">
      <c r="A250" t="s">
        <v>146</v>
      </c>
      <c r="B250" t="s">
        <v>41</v>
      </c>
      <c r="C250" t="s">
        <v>81</v>
      </c>
      <c r="D250">
        <v>72</v>
      </c>
      <c r="E250" s="36">
        <v>8.8999999999999996E-2</v>
      </c>
      <c r="F250" s="1">
        <v>56.100932254680799</v>
      </c>
      <c r="G250" s="1">
        <v>27.141747333188899</v>
      </c>
      <c r="H250" s="1">
        <v>38.250309873949597</v>
      </c>
      <c r="I250" s="1">
        <v>58.092018368989102</v>
      </c>
      <c r="J250" s="1">
        <v>58.545662614437902</v>
      </c>
      <c r="K250" s="1">
        <v>58.9179237533871</v>
      </c>
      <c r="L250" s="1">
        <v>29.514925788055098</v>
      </c>
      <c r="M250" s="1">
        <v>39.580529962920799</v>
      </c>
      <c r="N250" s="1">
        <v>68.155418422636998</v>
      </c>
      <c r="O250" s="1">
        <v>61.460961743635899</v>
      </c>
    </row>
    <row r="251" spans="1:15" x14ac:dyDescent="0.25">
      <c r="A251" t="s">
        <v>146</v>
      </c>
      <c r="B251" t="s">
        <v>41</v>
      </c>
      <c r="C251" t="s">
        <v>76</v>
      </c>
      <c r="D251">
        <v>175</v>
      </c>
      <c r="E251" s="36">
        <v>0.216</v>
      </c>
      <c r="F251" s="1">
        <v>80.076955368483297</v>
      </c>
      <c r="G251" s="1">
        <v>37.285429463224702</v>
      </c>
      <c r="H251" s="1">
        <v>65.410069021518495</v>
      </c>
      <c r="I251" s="1">
        <v>102.089951373546</v>
      </c>
      <c r="J251" s="1">
        <v>80.228881365068105</v>
      </c>
      <c r="K251" s="1">
        <v>83.467304534293405</v>
      </c>
      <c r="L251" s="1">
        <v>39.045569467786798</v>
      </c>
      <c r="M251" s="1">
        <v>70.245877061469301</v>
      </c>
      <c r="N251" s="1">
        <v>105.600605436276</v>
      </c>
      <c r="O251" s="1">
        <v>83.317226742129506</v>
      </c>
    </row>
    <row r="252" spans="1:15" x14ac:dyDescent="0.25">
      <c r="A252" t="s">
        <v>146</v>
      </c>
      <c r="B252" t="s">
        <v>41</v>
      </c>
      <c r="C252" t="s">
        <v>77</v>
      </c>
      <c r="D252">
        <v>216</v>
      </c>
      <c r="E252" s="36">
        <v>0.26700000000000002</v>
      </c>
      <c r="F252" s="1">
        <v>83.188569214293295</v>
      </c>
      <c r="G252" s="1">
        <v>45.926231654861603</v>
      </c>
      <c r="H252" s="1">
        <v>69.566715280238498</v>
      </c>
      <c r="I252" s="1">
        <v>98.521324142923802</v>
      </c>
      <c r="J252" s="1">
        <v>83.427591743803404</v>
      </c>
      <c r="K252" s="1">
        <v>86.468301930693102</v>
      </c>
      <c r="L252" s="1">
        <v>49.417175672958003</v>
      </c>
      <c r="M252" s="1">
        <v>71.2658674168961</v>
      </c>
      <c r="N252" s="1">
        <v>101.154573862921</v>
      </c>
      <c r="O252" s="1">
        <v>86.673990237535904</v>
      </c>
    </row>
    <row r="253" spans="1:15" x14ac:dyDescent="0.25">
      <c r="A253" t="s">
        <v>146</v>
      </c>
      <c r="B253" t="s">
        <v>41</v>
      </c>
      <c r="C253" t="s">
        <v>82</v>
      </c>
      <c r="D253">
        <v>153</v>
      </c>
      <c r="E253" s="36">
        <v>0.189</v>
      </c>
      <c r="F253" s="1">
        <v>77.081574957069904</v>
      </c>
      <c r="G253" s="1">
        <v>45.148816686722803</v>
      </c>
      <c r="H253" s="1">
        <v>64.321148478000794</v>
      </c>
      <c r="I253" s="1">
        <v>91.558339214302507</v>
      </c>
      <c r="J253" s="1">
        <v>75.772951601908701</v>
      </c>
      <c r="K253" s="1">
        <v>80.098917187664</v>
      </c>
      <c r="L253" s="1">
        <v>48.075293776294799</v>
      </c>
      <c r="M253" s="1">
        <v>68.156894857517202</v>
      </c>
      <c r="N253" s="1">
        <v>94.940358126721804</v>
      </c>
      <c r="O253" s="1">
        <v>78.641821593262506</v>
      </c>
    </row>
    <row r="254" spans="1:15" x14ac:dyDescent="0.25">
      <c r="A254" t="s">
        <v>146</v>
      </c>
      <c r="B254" t="s">
        <v>41</v>
      </c>
      <c r="C254" t="s">
        <v>83</v>
      </c>
      <c r="D254">
        <v>127</v>
      </c>
      <c r="E254" s="36">
        <v>0.157</v>
      </c>
      <c r="F254" s="1">
        <v>65.836289944886602</v>
      </c>
      <c r="G254" s="1">
        <v>32.4391929514682</v>
      </c>
      <c r="H254" s="1">
        <v>57.043515213326501</v>
      </c>
      <c r="I254" s="1">
        <v>85.8674649788734</v>
      </c>
      <c r="J254" s="1">
        <v>57.838066801244501</v>
      </c>
      <c r="K254" s="1">
        <v>67.400838781743104</v>
      </c>
      <c r="L254" s="1">
        <v>32.9151381011309</v>
      </c>
      <c r="M254" s="1">
        <v>61.382847156875897</v>
      </c>
      <c r="N254" s="1">
        <v>87.332368990174501</v>
      </c>
      <c r="O254" s="1">
        <v>58.920209529096901</v>
      </c>
    </row>
    <row r="255" spans="1:15" x14ac:dyDescent="0.25">
      <c r="A255" t="s">
        <v>146</v>
      </c>
      <c r="B255" t="s">
        <v>42</v>
      </c>
      <c r="C255" t="s">
        <v>84</v>
      </c>
      <c r="D255">
        <v>57</v>
      </c>
      <c r="E255" s="36">
        <v>8.0000000000000002E-3</v>
      </c>
      <c r="F255" s="1">
        <v>71.288139612942999</v>
      </c>
      <c r="G255" s="1">
        <v>23.307692307692299</v>
      </c>
      <c r="H255" s="1">
        <v>55.9</v>
      </c>
      <c r="I255" s="1">
        <v>104.931818181818</v>
      </c>
      <c r="J255" s="1">
        <v>70.395393474088294</v>
      </c>
      <c r="K255" s="1">
        <v>74.454439851461501</v>
      </c>
      <c r="L255" s="1">
        <v>23.307692307692299</v>
      </c>
      <c r="M255" s="1">
        <v>55.9</v>
      </c>
      <c r="N255" s="1">
        <v>107.342105263158</v>
      </c>
      <c r="O255" s="1">
        <v>73.431381957773496</v>
      </c>
    </row>
    <row r="256" spans="1:15" x14ac:dyDescent="0.25">
      <c r="A256" t="s">
        <v>146</v>
      </c>
      <c r="B256" t="s">
        <v>42</v>
      </c>
      <c r="C256" t="s">
        <v>85</v>
      </c>
      <c r="D256">
        <v>279</v>
      </c>
      <c r="E256" s="36">
        <v>3.9E-2</v>
      </c>
      <c r="F256" s="1">
        <v>61.416531527500197</v>
      </c>
      <c r="G256" s="1">
        <v>19.671353065539101</v>
      </c>
      <c r="H256" s="1">
        <v>41.6082474226804</v>
      </c>
      <c r="I256" s="1">
        <v>84.968674698795198</v>
      </c>
      <c r="J256" s="1">
        <v>59.907134043233903</v>
      </c>
      <c r="K256" s="1">
        <v>66.380828185838297</v>
      </c>
      <c r="L256" s="1">
        <v>22.2273403679654</v>
      </c>
      <c r="M256" s="1">
        <v>44.864864864864899</v>
      </c>
      <c r="N256" s="1">
        <v>93.614781297134201</v>
      </c>
      <c r="O256" s="1">
        <v>64.609537351472397</v>
      </c>
    </row>
    <row r="257" spans="1:15" x14ac:dyDescent="0.25">
      <c r="A257" t="s">
        <v>146</v>
      </c>
      <c r="B257" t="s">
        <v>42</v>
      </c>
      <c r="C257" t="s">
        <v>86</v>
      </c>
      <c r="D257">
        <v>1334</v>
      </c>
      <c r="E257" s="36">
        <v>0.186</v>
      </c>
      <c r="F257" s="1">
        <v>56.010911387209902</v>
      </c>
      <c r="G257" s="1">
        <v>19.923437499999999</v>
      </c>
      <c r="H257" s="1">
        <v>39.613742690058501</v>
      </c>
      <c r="I257" s="1">
        <v>72.670990259740293</v>
      </c>
      <c r="J257" s="1">
        <v>56.348555372042597</v>
      </c>
      <c r="K257" s="1">
        <v>62.893481598477202</v>
      </c>
      <c r="L257" s="1">
        <v>21.4455685771837</v>
      </c>
      <c r="M257" s="1">
        <v>42.854565622862197</v>
      </c>
      <c r="N257" s="1">
        <v>80.619727381007706</v>
      </c>
      <c r="O257" s="1">
        <v>62.924252939114602</v>
      </c>
    </row>
    <row r="258" spans="1:15" x14ac:dyDescent="0.25">
      <c r="A258" t="s">
        <v>146</v>
      </c>
      <c r="B258" t="s">
        <v>42</v>
      </c>
      <c r="C258" t="s">
        <v>80</v>
      </c>
      <c r="D258">
        <v>1899</v>
      </c>
      <c r="E258" s="36">
        <v>0.26400000000000001</v>
      </c>
      <c r="F258" s="1">
        <v>46.114206867768097</v>
      </c>
      <c r="G258" s="1">
        <v>14.0032679738562</v>
      </c>
      <c r="H258" s="1">
        <v>27.907865168539299</v>
      </c>
      <c r="I258" s="1">
        <v>59.895618076019197</v>
      </c>
      <c r="J258" s="1">
        <v>44.246489615244101</v>
      </c>
      <c r="K258" s="1">
        <v>50.546112908243899</v>
      </c>
      <c r="L258" s="1">
        <v>14.712674690990401</v>
      </c>
      <c r="M258" s="1">
        <v>31.280777537797</v>
      </c>
      <c r="N258" s="1">
        <v>67.442403380443295</v>
      </c>
      <c r="O258" s="1">
        <v>48.451027341101799</v>
      </c>
    </row>
    <row r="259" spans="1:15" x14ac:dyDescent="0.25">
      <c r="A259" t="s">
        <v>146</v>
      </c>
      <c r="B259" t="s">
        <v>42</v>
      </c>
      <c r="C259" t="s">
        <v>81</v>
      </c>
      <c r="D259">
        <v>1545</v>
      </c>
      <c r="E259" s="36">
        <v>0.215</v>
      </c>
      <c r="F259" s="1">
        <v>43.366197775835701</v>
      </c>
      <c r="G259" s="1">
        <v>16.393736017897101</v>
      </c>
      <c r="H259" s="1">
        <v>30.827651515151501</v>
      </c>
      <c r="I259" s="1">
        <v>52.955326460481103</v>
      </c>
      <c r="J259" s="1">
        <v>43.501490003182397</v>
      </c>
      <c r="K259" s="1">
        <v>47.0064582563136</v>
      </c>
      <c r="L259" s="1">
        <v>18.1227758007117</v>
      </c>
      <c r="M259" s="1">
        <v>34.109902067464603</v>
      </c>
      <c r="N259" s="1">
        <v>57.719864176570503</v>
      </c>
      <c r="O259" s="1">
        <v>47.0988810985436</v>
      </c>
    </row>
    <row r="260" spans="1:15" x14ac:dyDescent="0.25">
      <c r="A260" t="s">
        <v>146</v>
      </c>
      <c r="B260" t="s">
        <v>42</v>
      </c>
      <c r="C260" t="s">
        <v>76</v>
      </c>
      <c r="D260">
        <v>1323</v>
      </c>
      <c r="E260" s="36">
        <v>0.184</v>
      </c>
      <c r="F260" s="1">
        <v>42.3256168596725</v>
      </c>
      <c r="G260" s="1">
        <v>16.430270570793201</v>
      </c>
      <c r="H260" s="1">
        <v>28.9495</v>
      </c>
      <c r="I260" s="1">
        <v>52.034253311258297</v>
      </c>
      <c r="J260" s="1">
        <v>41.986307987071299</v>
      </c>
      <c r="K260" s="1">
        <v>45.549051807327601</v>
      </c>
      <c r="L260" s="1">
        <v>18.421186024551499</v>
      </c>
      <c r="M260" s="1">
        <v>32.302439024390203</v>
      </c>
      <c r="N260" s="1">
        <v>56.123954964071203</v>
      </c>
      <c r="O260" s="1">
        <v>45.275915653243501</v>
      </c>
    </row>
    <row r="261" spans="1:15" x14ac:dyDescent="0.25">
      <c r="A261" t="s">
        <v>146</v>
      </c>
      <c r="B261" t="s">
        <v>42</v>
      </c>
      <c r="C261" t="s">
        <v>77</v>
      </c>
      <c r="D261">
        <v>486</v>
      </c>
      <c r="E261" s="36">
        <v>6.8000000000000005E-2</v>
      </c>
      <c r="F261" s="1">
        <v>40.101398610053202</v>
      </c>
      <c r="G261" s="1">
        <v>15.014734850719799</v>
      </c>
      <c r="H261" s="1">
        <v>26.387538188574101</v>
      </c>
      <c r="I261" s="1">
        <v>46.830050480026699</v>
      </c>
      <c r="J261" s="1">
        <v>40.885453032479802</v>
      </c>
      <c r="K261" s="1">
        <v>43.639098442456302</v>
      </c>
      <c r="L261" s="1">
        <v>17.597377752790099</v>
      </c>
      <c r="M261" s="1">
        <v>29.2269612355243</v>
      </c>
      <c r="N261" s="1">
        <v>51.536383652116797</v>
      </c>
      <c r="O261" s="1">
        <v>44.463826469149097</v>
      </c>
    </row>
    <row r="262" spans="1:15" x14ac:dyDescent="0.25">
      <c r="A262" t="s">
        <v>146</v>
      </c>
      <c r="B262" t="s">
        <v>42</v>
      </c>
      <c r="C262" t="s">
        <v>82</v>
      </c>
      <c r="D262">
        <v>180</v>
      </c>
      <c r="E262" s="36">
        <v>2.5000000000000001E-2</v>
      </c>
      <c r="F262" s="1">
        <v>47.5160713929099</v>
      </c>
      <c r="G262" s="1">
        <v>19.3866302432269</v>
      </c>
      <c r="H262" s="1">
        <v>33.842501043622498</v>
      </c>
      <c r="I262" s="1">
        <v>54.690873932805403</v>
      </c>
      <c r="J262" s="1">
        <v>48.909252023512501</v>
      </c>
      <c r="K262" s="1">
        <v>50.6478102082825</v>
      </c>
      <c r="L262" s="1">
        <v>20.375743964974099</v>
      </c>
      <c r="M262" s="1">
        <v>34.9713792982377</v>
      </c>
      <c r="N262" s="1">
        <v>62.873759077829497</v>
      </c>
      <c r="O262" s="1">
        <v>52.070409271952201</v>
      </c>
    </row>
    <row r="263" spans="1:15" x14ac:dyDescent="0.25">
      <c r="A263" t="s">
        <v>146</v>
      </c>
      <c r="B263" t="s">
        <v>42</v>
      </c>
      <c r="C263" t="s">
        <v>83</v>
      </c>
      <c r="D263">
        <v>78</v>
      </c>
      <c r="E263" s="36">
        <v>1.0999999999999999E-2</v>
      </c>
      <c r="F263" s="1">
        <v>59.144521308930599</v>
      </c>
      <c r="G263" s="1">
        <v>21.827333954408299</v>
      </c>
      <c r="H263" s="1">
        <v>37.688281244085502</v>
      </c>
      <c r="I263" s="1">
        <v>82.486644236676796</v>
      </c>
      <c r="J263" s="1">
        <v>62.658892818293097</v>
      </c>
      <c r="K263" s="1">
        <v>61.694187449156701</v>
      </c>
      <c r="L263" s="1">
        <v>22.8634166060083</v>
      </c>
      <c r="M263" s="1">
        <v>38.566395352586198</v>
      </c>
      <c r="N263" s="1">
        <v>82.486644236676796</v>
      </c>
      <c r="O263" s="1">
        <v>65.383506516785502</v>
      </c>
    </row>
    <row r="264" spans="1:15" x14ac:dyDescent="0.25">
      <c r="A264" t="s">
        <v>146</v>
      </c>
      <c r="B264" t="s">
        <v>43</v>
      </c>
      <c r="C264" t="s">
        <v>84</v>
      </c>
      <c r="D264">
        <v>40</v>
      </c>
      <c r="E264" s="36">
        <v>1.2E-2</v>
      </c>
      <c r="F264" s="1">
        <v>61.5479725548471</v>
      </c>
      <c r="G264" s="1">
        <v>16.018617021276601</v>
      </c>
      <c r="H264" s="1">
        <v>31.216090425531899</v>
      </c>
      <c r="I264" s="1">
        <v>80.432926829268297</v>
      </c>
      <c r="J264" s="1">
        <v>60.165322580645203</v>
      </c>
      <c r="K264" s="1">
        <v>66.5361492465764</v>
      </c>
      <c r="L264" s="1">
        <v>16.018617021276601</v>
      </c>
      <c r="M264" s="1">
        <v>31.3305921052632</v>
      </c>
      <c r="N264" s="1">
        <v>80.432926829268297</v>
      </c>
      <c r="O264" s="1">
        <v>64.879032258064498</v>
      </c>
    </row>
    <row r="265" spans="1:15" x14ac:dyDescent="0.25">
      <c r="A265" t="s">
        <v>146</v>
      </c>
      <c r="B265" t="s">
        <v>43</v>
      </c>
      <c r="C265" t="s">
        <v>85</v>
      </c>
      <c r="D265">
        <v>201</v>
      </c>
      <c r="E265" s="36">
        <v>5.8000000000000003E-2</v>
      </c>
      <c r="F265" s="1">
        <v>55.9022653325517</v>
      </c>
      <c r="G265" s="1">
        <v>22.026315789473699</v>
      </c>
      <c r="H265" s="1">
        <v>39.535714285714299</v>
      </c>
      <c r="I265" s="1">
        <v>74.728395061728406</v>
      </c>
      <c r="J265" s="1">
        <v>54.342670709201201</v>
      </c>
      <c r="K265" s="1">
        <v>58.5197765237818</v>
      </c>
      <c r="L265" s="1">
        <v>22.494252873563202</v>
      </c>
      <c r="M265" s="1">
        <v>40.7454545454545</v>
      </c>
      <c r="N265" s="1">
        <v>79.065573770491795</v>
      </c>
      <c r="O265" s="1">
        <v>57.240935029524799</v>
      </c>
    </row>
    <row r="266" spans="1:15" x14ac:dyDescent="0.25">
      <c r="A266" t="s">
        <v>146</v>
      </c>
      <c r="B266" t="s">
        <v>43</v>
      </c>
      <c r="C266" t="s">
        <v>86</v>
      </c>
      <c r="D266">
        <v>674</v>
      </c>
      <c r="E266" s="36">
        <v>0.19500000000000001</v>
      </c>
      <c r="F266" s="1">
        <v>53.328351962424399</v>
      </c>
      <c r="G266" s="1">
        <v>21.317143719503001</v>
      </c>
      <c r="H266" s="1">
        <v>37.6946572015692</v>
      </c>
      <c r="I266" s="1">
        <v>70.577475247524802</v>
      </c>
      <c r="J266" s="1">
        <v>53.391170821938402</v>
      </c>
      <c r="K266" s="1">
        <v>56.647829622975003</v>
      </c>
      <c r="L266" s="1">
        <v>22.611373626373599</v>
      </c>
      <c r="M266" s="1">
        <v>40.238246073298399</v>
      </c>
      <c r="N266" s="1">
        <v>74.268429487179503</v>
      </c>
      <c r="O266" s="1">
        <v>56.583303888143497</v>
      </c>
    </row>
    <row r="267" spans="1:15" x14ac:dyDescent="0.25">
      <c r="A267" t="s">
        <v>146</v>
      </c>
      <c r="B267" t="s">
        <v>43</v>
      </c>
      <c r="C267" t="s">
        <v>80</v>
      </c>
      <c r="D267">
        <v>729</v>
      </c>
      <c r="E267" s="36">
        <v>0.21099999999999999</v>
      </c>
      <c r="F267" s="1">
        <v>54.148115142715397</v>
      </c>
      <c r="G267" s="1">
        <v>24.756048387096801</v>
      </c>
      <c r="H267" s="1">
        <v>40.371308016877599</v>
      </c>
      <c r="I267" s="1">
        <v>68.3</v>
      </c>
      <c r="J267" s="1">
        <v>54.380361961120997</v>
      </c>
      <c r="K267" s="1">
        <v>57.051342938726002</v>
      </c>
      <c r="L267" s="1">
        <v>25.946987951807198</v>
      </c>
      <c r="M267" s="1">
        <v>43.5120879120879</v>
      </c>
      <c r="N267" s="1">
        <v>72.654494382022506</v>
      </c>
      <c r="O267" s="1">
        <v>57.279508714324997</v>
      </c>
    </row>
    <row r="268" spans="1:15" x14ac:dyDescent="0.25">
      <c r="A268" t="s">
        <v>146</v>
      </c>
      <c r="B268" t="s">
        <v>43</v>
      </c>
      <c r="C268" t="s">
        <v>81</v>
      </c>
      <c r="D268">
        <v>736</v>
      </c>
      <c r="E268" s="36">
        <v>0.21299999999999999</v>
      </c>
      <c r="F268" s="1">
        <v>56.360470922001198</v>
      </c>
      <c r="G268" s="1">
        <v>26.6857178616516</v>
      </c>
      <c r="H268" s="1">
        <v>44.355420925847397</v>
      </c>
      <c r="I268" s="1">
        <v>72.508495626896405</v>
      </c>
      <c r="J268" s="1">
        <v>56.853749551352799</v>
      </c>
      <c r="K268" s="1">
        <v>59.432295822182397</v>
      </c>
      <c r="L268" s="1">
        <v>29.057771635694898</v>
      </c>
      <c r="M268" s="1">
        <v>47.872066972866399</v>
      </c>
      <c r="N268" s="1">
        <v>76.972092165986894</v>
      </c>
      <c r="O268" s="1">
        <v>59.988179494662198</v>
      </c>
    </row>
    <row r="269" spans="1:15" x14ac:dyDescent="0.25">
      <c r="A269" t="s">
        <v>146</v>
      </c>
      <c r="B269" t="s">
        <v>43</v>
      </c>
      <c r="C269" t="s">
        <v>76</v>
      </c>
      <c r="D269">
        <v>694</v>
      </c>
      <c r="E269" s="36">
        <v>0.2</v>
      </c>
      <c r="F269" s="1">
        <v>60.440721606337299</v>
      </c>
      <c r="G269" s="1">
        <v>30.9302459225229</v>
      </c>
      <c r="H269" s="1">
        <v>51.4359486707556</v>
      </c>
      <c r="I269" s="1">
        <v>77.653679393051405</v>
      </c>
      <c r="J269" s="1">
        <v>60.837430542222798</v>
      </c>
      <c r="K269" s="1">
        <v>63.170692409426501</v>
      </c>
      <c r="L269" s="1">
        <v>32.038132132445497</v>
      </c>
      <c r="M269" s="1">
        <v>53.285903138126997</v>
      </c>
      <c r="N269" s="1">
        <v>82.094549381060503</v>
      </c>
      <c r="O269" s="1">
        <v>63.4951403055897</v>
      </c>
    </row>
    <row r="270" spans="1:15" x14ac:dyDescent="0.25">
      <c r="A270" t="s">
        <v>146</v>
      </c>
      <c r="B270" t="s">
        <v>43</v>
      </c>
      <c r="C270" t="s">
        <v>77</v>
      </c>
      <c r="D270">
        <v>208</v>
      </c>
      <c r="E270" s="36">
        <v>0.06</v>
      </c>
      <c r="F270" s="1">
        <v>62.457820593699402</v>
      </c>
      <c r="G270" s="1">
        <v>29.768179501039501</v>
      </c>
      <c r="H270" s="1">
        <v>47.356254409617698</v>
      </c>
      <c r="I270" s="1">
        <v>80.700272660017106</v>
      </c>
      <c r="J270" s="1">
        <v>62.805639842108199</v>
      </c>
      <c r="K270" s="1">
        <v>64.530045418387303</v>
      </c>
      <c r="L270" s="1">
        <v>30.313103070175401</v>
      </c>
      <c r="M270" s="1">
        <v>49.356043811481896</v>
      </c>
      <c r="N270" s="1">
        <v>81.573802013191695</v>
      </c>
      <c r="O270" s="1">
        <v>64.9016136481806</v>
      </c>
    </row>
    <row r="271" spans="1:15" x14ac:dyDescent="0.25">
      <c r="A271" t="s">
        <v>146</v>
      </c>
      <c r="B271" t="s">
        <v>43</v>
      </c>
      <c r="C271" t="s">
        <v>82</v>
      </c>
      <c r="D271">
        <v>116</v>
      </c>
      <c r="E271" s="36">
        <v>3.3000000000000002E-2</v>
      </c>
      <c r="F271" s="1">
        <v>65.653048273089297</v>
      </c>
      <c r="G271" s="1">
        <v>30.235573434981099</v>
      </c>
      <c r="H271" s="1">
        <v>54.204910226512901</v>
      </c>
      <c r="I271" s="1">
        <v>90.701858820682901</v>
      </c>
      <c r="J271" s="1">
        <v>65.394643771949902</v>
      </c>
      <c r="K271" s="1">
        <v>67.631207568799198</v>
      </c>
      <c r="L271" s="1">
        <v>31.270369030871699</v>
      </c>
      <c r="M271" s="1">
        <v>55.432852401493001</v>
      </c>
      <c r="N271" s="1">
        <v>93.743599622542405</v>
      </c>
      <c r="O271" s="1">
        <v>67.372853465994297</v>
      </c>
    </row>
    <row r="272" spans="1:15" x14ac:dyDescent="0.25">
      <c r="A272" t="s">
        <v>146</v>
      </c>
      <c r="B272" t="s">
        <v>43</v>
      </c>
      <c r="C272" t="s">
        <v>83</v>
      </c>
      <c r="D272">
        <v>65</v>
      </c>
      <c r="E272" s="36">
        <v>1.9E-2</v>
      </c>
      <c r="F272" s="1">
        <v>65.353174974747802</v>
      </c>
      <c r="G272" s="1">
        <v>41.135238322496001</v>
      </c>
      <c r="H272" s="1">
        <v>61.549604331528499</v>
      </c>
      <c r="I272" s="1">
        <v>86.6308710503843</v>
      </c>
      <c r="J272" s="1">
        <v>62.703039590006398</v>
      </c>
      <c r="K272" s="1">
        <v>66.923950051258501</v>
      </c>
      <c r="L272" s="1">
        <v>42.818588558134003</v>
      </c>
      <c r="M272" s="1">
        <v>64.128816179312096</v>
      </c>
      <c r="N272" s="1">
        <v>89.414273648648603</v>
      </c>
      <c r="O272" s="1">
        <v>64.125892665619105</v>
      </c>
    </row>
    <row r="273" spans="1:15" x14ac:dyDescent="0.25">
      <c r="A273" t="s">
        <v>146</v>
      </c>
      <c r="B273" t="s">
        <v>44</v>
      </c>
      <c r="C273" t="s">
        <v>84</v>
      </c>
      <c r="D273">
        <v>847</v>
      </c>
      <c r="E273" s="36">
        <v>0.20599999999999999</v>
      </c>
      <c r="F273" s="1">
        <v>135.70059026039101</v>
      </c>
      <c r="G273" s="1">
        <v>14.625</v>
      </c>
      <c r="H273" s="1">
        <v>41.6875</v>
      </c>
      <c r="I273" s="1">
        <v>132.95767195767201</v>
      </c>
      <c r="J273" s="1">
        <v>132.65099139543599</v>
      </c>
      <c r="K273" s="1">
        <v>141.70325914383901</v>
      </c>
      <c r="L273" s="1">
        <v>14.7252252252252</v>
      </c>
      <c r="M273" s="1">
        <v>43.84</v>
      </c>
      <c r="N273" s="1">
        <v>140.61000000000001</v>
      </c>
      <c r="O273" s="1">
        <v>139.40537209189199</v>
      </c>
    </row>
    <row r="274" spans="1:15" x14ac:dyDescent="0.25">
      <c r="A274" t="s">
        <v>146</v>
      </c>
      <c r="B274" t="s">
        <v>44</v>
      </c>
      <c r="C274" t="s">
        <v>85</v>
      </c>
      <c r="D274">
        <v>829</v>
      </c>
      <c r="E274" s="36">
        <v>0.20200000000000001</v>
      </c>
      <c r="F274" s="1">
        <v>95.659815514604205</v>
      </c>
      <c r="G274" s="1">
        <v>16.016393442622999</v>
      </c>
      <c r="H274" s="1">
        <v>35.648148148148103</v>
      </c>
      <c r="I274" s="1">
        <v>88.359375</v>
      </c>
      <c r="J274" s="1">
        <v>95.527922473278295</v>
      </c>
      <c r="K274" s="1">
        <v>99.003091285850203</v>
      </c>
      <c r="L274" s="1">
        <v>16.1111111111111</v>
      </c>
      <c r="M274" s="1">
        <v>38.174999999999997</v>
      </c>
      <c r="N274" s="1">
        <v>91.441558441558399</v>
      </c>
      <c r="O274" s="1">
        <v>98.889081588599197</v>
      </c>
    </row>
    <row r="275" spans="1:15" x14ac:dyDescent="0.25">
      <c r="A275" t="s">
        <v>146</v>
      </c>
      <c r="B275" t="s">
        <v>44</v>
      </c>
      <c r="C275" t="s">
        <v>86</v>
      </c>
      <c r="D275">
        <v>972</v>
      </c>
      <c r="E275" s="36">
        <v>0.23699999999999999</v>
      </c>
      <c r="F275" s="1">
        <v>77.026145479359897</v>
      </c>
      <c r="G275" s="1">
        <v>15.7221599402093</v>
      </c>
      <c r="H275" s="1">
        <v>30.214691558441601</v>
      </c>
      <c r="I275" s="1">
        <v>64.469817073170702</v>
      </c>
      <c r="J275" s="1">
        <v>76.719847269657294</v>
      </c>
      <c r="K275" s="1">
        <v>80.607514229486199</v>
      </c>
      <c r="L275" s="1">
        <v>16.282227022780798</v>
      </c>
      <c r="M275" s="1">
        <v>31.9155934343434</v>
      </c>
      <c r="N275" s="1">
        <v>70.395178653229493</v>
      </c>
      <c r="O275" s="1">
        <v>80.276092626606896</v>
      </c>
    </row>
    <row r="276" spans="1:15" x14ac:dyDescent="0.25">
      <c r="A276" t="s">
        <v>146</v>
      </c>
      <c r="B276" t="s">
        <v>44</v>
      </c>
      <c r="C276" t="s">
        <v>80</v>
      </c>
      <c r="D276">
        <v>556</v>
      </c>
      <c r="E276" s="36">
        <v>0.13500000000000001</v>
      </c>
      <c r="F276" s="1">
        <v>67.636945375424204</v>
      </c>
      <c r="G276" s="1">
        <v>14.3096291866029</v>
      </c>
      <c r="H276" s="1">
        <v>27.312683350975401</v>
      </c>
      <c r="I276" s="1">
        <v>54.1792849307555</v>
      </c>
      <c r="J276" s="1">
        <v>67.898185254625304</v>
      </c>
      <c r="K276" s="1">
        <v>70.215755878414996</v>
      </c>
      <c r="L276" s="1">
        <v>14.7792518480002</v>
      </c>
      <c r="M276" s="1">
        <v>29.013176736881</v>
      </c>
      <c r="N276" s="1">
        <v>56.4007873563218</v>
      </c>
      <c r="O276" s="1">
        <v>70.291628726744904</v>
      </c>
    </row>
    <row r="277" spans="1:15" x14ac:dyDescent="0.25">
      <c r="A277" t="s">
        <v>146</v>
      </c>
      <c r="B277" t="s">
        <v>44</v>
      </c>
      <c r="C277" t="s">
        <v>81</v>
      </c>
      <c r="D277">
        <v>417</v>
      </c>
      <c r="E277" s="36">
        <v>0.10199999999999999</v>
      </c>
      <c r="F277" s="1">
        <v>62.236773695755097</v>
      </c>
      <c r="G277" s="1">
        <v>12.7901785714286</v>
      </c>
      <c r="H277" s="1">
        <v>24.339682539682499</v>
      </c>
      <c r="I277" s="1">
        <v>49.823262839879199</v>
      </c>
      <c r="J277" s="1">
        <v>65.257366330077801</v>
      </c>
      <c r="K277" s="1">
        <v>64.2123426013911</v>
      </c>
      <c r="L277" s="1">
        <v>14.3352941176471</v>
      </c>
      <c r="M277" s="1">
        <v>25.465030674846599</v>
      </c>
      <c r="N277" s="1">
        <v>51.190893169877398</v>
      </c>
      <c r="O277" s="1">
        <v>67.1694176888941</v>
      </c>
    </row>
    <row r="278" spans="1:15" x14ac:dyDescent="0.25">
      <c r="A278" t="s">
        <v>146</v>
      </c>
      <c r="B278" t="s">
        <v>44</v>
      </c>
      <c r="C278" t="s">
        <v>76</v>
      </c>
      <c r="D278">
        <v>298</v>
      </c>
      <c r="E278" s="36">
        <v>7.2999999999999995E-2</v>
      </c>
      <c r="F278" s="1">
        <v>74.949091289097794</v>
      </c>
      <c r="G278" s="1">
        <v>15.262959926442401</v>
      </c>
      <c r="H278" s="1">
        <v>30.225458998777601</v>
      </c>
      <c r="I278" s="1">
        <v>58.7185667186735</v>
      </c>
      <c r="J278" s="1">
        <v>73.0717785955826</v>
      </c>
      <c r="K278" s="1">
        <v>77.093157169989695</v>
      </c>
      <c r="L278" s="1">
        <v>16.307506132469701</v>
      </c>
      <c r="M278" s="1">
        <v>30.899065310334699</v>
      </c>
      <c r="N278" s="1">
        <v>61.593640397995202</v>
      </c>
      <c r="O278" s="1">
        <v>75.366188225209896</v>
      </c>
    </row>
    <row r="279" spans="1:15" x14ac:dyDescent="0.25">
      <c r="A279" t="s">
        <v>146</v>
      </c>
      <c r="B279" t="s">
        <v>44</v>
      </c>
      <c r="C279" t="s">
        <v>77</v>
      </c>
      <c r="D279">
        <v>108</v>
      </c>
      <c r="E279" s="36">
        <v>2.5999999999999999E-2</v>
      </c>
      <c r="F279" s="1">
        <v>60.463880917143896</v>
      </c>
      <c r="G279" s="1">
        <v>13.017252570803899</v>
      </c>
      <c r="H279" s="1">
        <v>30.002907695779701</v>
      </c>
      <c r="I279" s="1">
        <v>67.114168278530002</v>
      </c>
      <c r="J279" s="1">
        <v>60.851750102558</v>
      </c>
      <c r="K279" s="1">
        <v>62.477209459522399</v>
      </c>
      <c r="L279" s="1">
        <v>14.1402831077969</v>
      </c>
      <c r="M279" s="1">
        <v>35.587055555079303</v>
      </c>
      <c r="N279" s="1">
        <v>81.326306155486094</v>
      </c>
      <c r="O279" s="1">
        <v>62.805423002104099</v>
      </c>
    </row>
    <row r="280" spans="1:15" x14ac:dyDescent="0.25">
      <c r="A280" t="s">
        <v>146</v>
      </c>
      <c r="B280" t="s">
        <v>44</v>
      </c>
      <c r="C280" t="s">
        <v>82</v>
      </c>
      <c r="D280">
        <v>51</v>
      </c>
      <c r="E280" s="36">
        <v>1.2E-2</v>
      </c>
      <c r="F280" s="1">
        <v>63.485700104607197</v>
      </c>
      <c r="G280" s="1">
        <v>10.652774697260201</v>
      </c>
      <c r="H280" s="1">
        <v>18.885895117540699</v>
      </c>
      <c r="I280" s="1">
        <v>47.835632336609599</v>
      </c>
      <c r="J280" s="1">
        <v>64.708116794501194</v>
      </c>
      <c r="K280" s="1">
        <v>64.3201488567599</v>
      </c>
      <c r="L280" s="1">
        <v>10.699533404739601</v>
      </c>
      <c r="M280" s="1">
        <v>19.251343624928499</v>
      </c>
      <c r="N280" s="1">
        <v>47.835632336609599</v>
      </c>
      <c r="O280" s="1">
        <v>65.520434024586606</v>
      </c>
    </row>
    <row r="281" spans="1:15" x14ac:dyDescent="0.25">
      <c r="A281" t="s">
        <v>146</v>
      </c>
      <c r="B281" t="s">
        <v>44</v>
      </c>
      <c r="C281" t="s">
        <v>83</v>
      </c>
      <c r="D281">
        <v>29</v>
      </c>
      <c r="E281" s="36">
        <v>7.0000000000000001E-3</v>
      </c>
      <c r="F281" s="1">
        <v>33.438570233549697</v>
      </c>
      <c r="H281" s="1">
        <v>18.719941822883001</v>
      </c>
      <c r="J281" s="1">
        <v>28.150366948588601</v>
      </c>
      <c r="K281" s="1">
        <v>33.668642836003897</v>
      </c>
      <c r="M281" s="1">
        <v>18.719941822883001</v>
      </c>
      <c r="O281" s="1">
        <v>28.407504846035899</v>
      </c>
    </row>
    <row r="282" spans="1:15" x14ac:dyDescent="0.25">
      <c r="A282" t="s">
        <v>146</v>
      </c>
      <c r="B282" t="s">
        <v>45</v>
      </c>
      <c r="C282" t="s">
        <v>87</v>
      </c>
      <c r="D282">
        <v>27</v>
      </c>
      <c r="E282" s="36">
        <v>1.7999999999999999E-2</v>
      </c>
      <c r="F282" s="1">
        <v>131.79316237181999</v>
      </c>
      <c r="H282" s="1">
        <v>129.80952380952399</v>
      </c>
      <c r="J282" s="1">
        <v>134.42265587815299</v>
      </c>
      <c r="K282" s="1">
        <v>139.88483695238401</v>
      </c>
      <c r="M282" s="1">
        <v>138.69999999999999</v>
      </c>
      <c r="O282" s="1">
        <v>143.177534507377</v>
      </c>
    </row>
    <row r="283" spans="1:15" x14ac:dyDescent="0.25">
      <c r="A283" t="s">
        <v>146</v>
      </c>
      <c r="B283" t="s">
        <v>45</v>
      </c>
      <c r="C283" t="s">
        <v>86</v>
      </c>
      <c r="D283">
        <v>177</v>
      </c>
      <c r="E283" s="36">
        <v>0.121</v>
      </c>
      <c r="F283" s="1">
        <v>106.336971249572</v>
      </c>
      <c r="G283" s="1">
        <v>37.074074074074097</v>
      </c>
      <c r="H283" s="1">
        <v>69.802469135802497</v>
      </c>
      <c r="I283" s="1">
        <v>156.646788990826</v>
      </c>
      <c r="J283" s="1">
        <v>104.347504508084</v>
      </c>
      <c r="K283" s="1">
        <v>106.590036823102</v>
      </c>
      <c r="L283" s="1">
        <v>37.370689655172399</v>
      </c>
      <c r="M283" s="1">
        <v>69.802469135802497</v>
      </c>
      <c r="N283" s="1">
        <v>156.646788990826</v>
      </c>
      <c r="O283" s="1">
        <v>104.59066597389899</v>
      </c>
    </row>
    <row r="284" spans="1:15" x14ac:dyDescent="0.25">
      <c r="A284" t="s">
        <v>146</v>
      </c>
      <c r="B284" t="s">
        <v>45</v>
      </c>
      <c r="C284" t="s">
        <v>80</v>
      </c>
      <c r="D284">
        <v>281</v>
      </c>
      <c r="E284" s="36">
        <v>0.192</v>
      </c>
      <c r="F284" s="1">
        <v>82.375158941878098</v>
      </c>
      <c r="G284" s="1">
        <v>28.059770114942499</v>
      </c>
      <c r="H284" s="1">
        <v>57.303797468354396</v>
      </c>
      <c r="I284" s="1">
        <v>110.066901408451</v>
      </c>
      <c r="J284" s="1">
        <v>81.730308969674297</v>
      </c>
      <c r="K284" s="1">
        <v>83.413652188571007</v>
      </c>
      <c r="L284" s="1">
        <v>28.0906976744186</v>
      </c>
      <c r="M284" s="1">
        <v>58.075757575757599</v>
      </c>
      <c r="N284" s="1">
        <v>110.53186813186799</v>
      </c>
      <c r="O284" s="1">
        <v>82.922104744626694</v>
      </c>
    </row>
    <row r="285" spans="1:15" x14ac:dyDescent="0.25">
      <c r="A285" t="s">
        <v>146</v>
      </c>
      <c r="B285" t="s">
        <v>45</v>
      </c>
      <c r="C285" t="s">
        <v>81</v>
      </c>
      <c r="D285">
        <v>315</v>
      </c>
      <c r="E285" s="36">
        <v>0.216</v>
      </c>
      <c r="F285" s="1">
        <v>71.534072657931603</v>
      </c>
      <c r="G285" s="1">
        <v>27.228999978340401</v>
      </c>
      <c r="H285" s="1">
        <v>47.546313799621899</v>
      </c>
      <c r="I285" s="1">
        <v>94.554642725372005</v>
      </c>
      <c r="J285" s="1">
        <v>70.980912233745997</v>
      </c>
      <c r="K285" s="1">
        <v>72.227260171863094</v>
      </c>
      <c r="L285" s="1">
        <v>27.837604114762399</v>
      </c>
      <c r="M285" s="1">
        <v>47.641393442622899</v>
      </c>
      <c r="N285" s="1">
        <v>95.813210905378199</v>
      </c>
      <c r="O285" s="1">
        <v>71.719468229941</v>
      </c>
    </row>
    <row r="286" spans="1:15" x14ac:dyDescent="0.25">
      <c r="A286" t="s">
        <v>146</v>
      </c>
      <c r="B286" t="s">
        <v>45</v>
      </c>
      <c r="C286" t="s">
        <v>76</v>
      </c>
      <c r="D286">
        <v>363</v>
      </c>
      <c r="E286" s="36">
        <v>0.248</v>
      </c>
      <c r="F286" s="1">
        <v>61.6185749683263</v>
      </c>
      <c r="G286" s="1">
        <v>23.600673951516601</v>
      </c>
      <c r="H286" s="1">
        <v>43.718836565097</v>
      </c>
      <c r="I286" s="1">
        <v>74.479541170413995</v>
      </c>
      <c r="J286" s="1">
        <v>60.7983851095509</v>
      </c>
      <c r="K286" s="1">
        <v>62.8602061930061</v>
      </c>
      <c r="L286" s="1">
        <v>24.6736748202337</v>
      </c>
      <c r="M286" s="1">
        <v>45.180970149253703</v>
      </c>
      <c r="N286" s="1">
        <v>74.881897468661506</v>
      </c>
      <c r="O286" s="1">
        <v>62.041259790176703</v>
      </c>
    </row>
    <row r="287" spans="1:15" x14ac:dyDescent="0.25">
      <c r="A287" t="s">
        <v>146</v>
      </c>
      <c r="B287" t="s">
        <v>45</v>
      </c>
      <c r="C287" t="s">
        <v>77</v>
      </c>
      <c r="D287">
        <v>150</v>
      </c>
      <c r="E287" s="36">
        <v>0.10299999999999999</v>
      </c>
      <c r="F287" s="1">
        <v>62.445224954311399</v>
      </c>
      <c r="G287" s="1">
        <v>30.978638578192601</v>
      </c>
      <c r="H287" s="1">
        <v>48.765564932791101</v>
      </c>
      <c r="I287" s="1">
        <v>82.205443266561304</v>
      </c>
      <c r="J287" s="1">
        <v>62.824450245891398</v>
      </c>
      <c r="K287" s="1">
        <v>64.254098021188796</v>
      </c>
      <c r="L287" s="1">
        <v>32.405453283043201</v>
      </c>
      <c r="M287" s="1">
        <v>50.458978697949298</v>
      </c>
      <c r="N287" s="1">
        <v>85.219382928636804</v>
      </c>
      <c r="O287" s="1">
        <v>64.613595368071998</v>
      </c>
    </row>
    <row r="288" spans="1:15" x14ac:dyDescent="0.25">
      <c r="A288" t="s">
        <v>146</v>
      </c>
      <c r="B288" t="s">
        <v>45</v>
      </c>
      <c r="C288" t="s">
        <v>82</v>
      </c>
      <c r="D288">
        <v>80</v>
      </c>
      <c r="E288" s="36">
        <v>5.5E-2</v>
      </c>
      <c r="F288" s="1">
        <v>52.495719206471399</v>
      </c>
      <c r="G288" s="1">
        <v>18.963315966622002</v>
      </c>
      <c r="H288" s="1">
        <v>43.654061482166199</v>
      </c>
      <c r="I288" s="1">
        <v>67.6203665695935</v>
      </c>
      <c r="J288" s="1">
        <v>52.346787340491296</v>
      </c>
      <c r="K288" s="1">
        <v>55.7327955818768</v>
      </c>
      <c r="L288" s="1">
        <v>21.767328824834902</v>
      </c>
      <c r="M288" s="1">
        <v>46.519839927992898</v>
      </c>
      <c r="N288" s="1">
        <v>75.727657732204506</v>
      </c>
      <c r="O288" s="1">
        <v>55.796126991980998</v>
      </c>
    </row>
    <row r="289" spans="1:15" x14ac:dyDescent="0.25">
      <c r="A289" t="s">
        <v>146</v>
      </c>
      <c r="B289" t="s">
        <v>45</v>
      </c>
      <c r="C289" t="s">
        <v>83</v>
      </c>
      <c r="D289">
        <v>68</v>
      </c>
      <c r="E289" s="36">
        <v>4.7E-2</v>
      </c>
      <c r="F289" s="1">
        <v>62.046557489680403</v>
      </c>
      <c r="G289" s="1">
        <v>27.175439160750301</v>
      </c>
      <c r="H289" s="1">
        <v>45.0442310576518</v>
      </c>
      <c r="I289" s="1">
        <v>78.985118630669305</v>
      </c>
      <c r="J289" s="1">
        <v>55.157239112937397</v>
      </c>
      <c r="K289" s="1">
        <v>63.962896909996701</v>
      </c>
      <c r="L289" s="1">
        <v>28.046796223361302</v>
      </c>
      <c r="M289" s="1">
        <v>46.747360456538601</v>
      </c>
      <c r="N289" s="1">
        <v>79.215914174533793</v>
      </c>
      <c r="O289" s="1">
        <v>56.655766002500101</v>
      </c>
    </row>
    <row r="290" spans="1:15" x14ac:dyDescent="0.25">
      <c r="A290" t="s">
        <v>146</v>
      </c>
      <c r="B290" t="s">
        <v>47</v>
      </c>
      <c r="C290" t="s">
        <v>84</v>
      </c>
      <c r="D290">
        <v>43</v>
      </c>
      <c r="E290" s="36">
        <v>8.9999999999999993E-3</v>
      </c>
      <c r="F290" s="1">
        <v>57.902710348629498</v>
      </c>
      <c r="G290" s="1">
        <v>34.663265306122497</v>
      </c>
      <c r="H290" s="1">
        <v>50.775510204081598</v>
      </c>
      <c r="I290" s="1">
        <v>70.773129251700695</v>
      </c>
      <c r="J290" s="1">
        <v>57.081288343558299</v>
      </c>
      <c r="K290" s="1">
        <v>62.057859850290697</v>
      </c>
      <c r="L290" s="1">
        <v>37.734693877551003</v>
      </c>
      <c r="M290" s="1">
        <v>53.380952380952401</v>
      </c>
      <c r="N290" s="1">
        <v>74.142857142857096</v>
      </c>
      <c r="O290" s="1">
        <v>61.179447852760703</v>
      </c>
    </row>
    <row r="291" spans="1:15" x14ac:dyDescent="0.25">
      <c r="A291" t="s">
        <v>146</v>
      </c>
      <c r="B291" t="s">
        <v>47</v>
      </c>
      <c r="C291" t="s">
        <v>85</v>
      </c>
      <c r="D291">
        <v>236</v>
      </c>
      <c r="E291" s="36">
        <v>4.7E-2</v>
      </c>
      <c r="F291" s="1">
        <v>44.107349486565901</v>
      </c>
      <c r="G291" s="1">
        <v>25.312753036437201</v>
      </c>
      <c r="H291" s="1">
        <v>42.226641345632103</v>
      </c>
      <c r="I291" s="1">
        <v>54.444479166666703</v>
      </c>
      <c r="J291" s="1">
        <v>42.881187107319803</v>
      </c>
      <c r="K291" s="1">
        <v>46.847309170848</v>
      </c>
      <c r="L291" s="1">
        <v>26.939358953821799</v>
      </c>
      <c r="M291" s="1">
        <v>42.484210526315799</v>
      </c>
      <c r="N291" s="1">
        <v>56.781397459165198</v>
      </c>
      <c r="O291" s="1">
        <v>45.4314349806045</v>
      </c>
    </row>
    <row r="292" spans="1:15" x14ac:dyDescent="0.25">
      <c r="A292" t="s">
        <v>146</v>
      </c>
      <c r="B292" t="s">
        <v>47</v>
      </c>
      <c r="C292" t="s">
        <v>86</v>
      </c>
      <c r="D292">
        <v>2370</v>
      </c>
      <c r="E292" s="36">
        <v>0.47599999999999998</v>
      </c>
      <c r="F292" s="1">
        <v>32.731343215794702</v>
      </c>
      <c r="G292" s="1">
        <v>18.674295774647899</v>
      </c>
      <c r="H292" s="1">
        <v>26.712658091791798</v>
      </c>
      <c r="I292" s="1">
        <v>39.671950796950803</v>
      </c>
      <c r="J292" s="1">
        <v>32.3450672916616</v>
      </c>
      <c r="K292" s="1">
        <v>36.166864322480301</v>
      </c>
      <c r="L292" s="1">
        <v>21.0390786749482</v>
      </c>
      <c r="M292" s="1">
        <v>29.4803321083435</v>
      </c>
      <c r="N292" s="1">
        <v>44.089326484018301</v>
      </c>
      <c r="O292" s="1">
        <v>35.828385789189802</v>
      </c>
    </row>
    <row r="293" spans="1:15" x14ac:dyDescent="0.25">
      <c r="A293" t="s">
        <v>146</v>
      </c>
      <c r="B293" t="s">
        <v>47</v>
      </c>
      <c r="C293" t="s">
        <v>80</v>
      </c>
      <c r="D293">
        <v>1741</v>
      </c>
      <c r="E293" s="36">
        <v>0.34899999999999998</v>
      </c>
      <c r="F293" s="1">
        <v>28.953742491926501</v>
      </c>
      <c r="G293" s="1">
        <v>14.848184818481799</v>
      </c>
      <c r="H293" s="1">
        <v>23.377289377289401</v>
      </c>
      <c r="I293" s="1">
        <v>35.782874617737001</v>
      </c>
      <c r="J293" s="1">
        <v>28.835193763852601</v>
      </c>
      <c r="K293" s="1">
        <v>32.248293603582397</v>
      </c>
      <c r="L293" s="1">
        <v>17.276507276507299</v>
      </c>
      <c r="M293" s="1">
        <v>26.346570397111901</v>
      </c>
      <c r="N293" s="1">
        <v>40.564304461942299</v>
      </c>
      <c r="O293" s="1">
        <v>32.0784735256602</v>
      </c>
    </row>
    <row r="294" spans="1:15" x14ac:dyDescent="0.25">
      <c r="A294" t="s">
        <v>146</v>
      </c>
      <c r="B294" t="s">
        <v>47</v>
      </c>
      <c r="C294" t="s">
        <v>81</v>
      </c>
      <c r="D294">
        <v>424</v>
      </c>
      <c r="E294" s="36">
        <v>8.5000000000000006E-2</v>
      </c>
      <c r="F294" s="1">
        <v>32.620188563830297</v>
      </c>
      <c r="G294" s="1">
        <v>15.7310513090229</v>
      </c>
      <c r="H294" s="1">
        <v>27.7762373712238</v>
      </c>
      <c r="I294" s="1">
        <v>43.9593862815885</v>
      </c>
      <c r="J294" s="1">
        <v>33.260523236195802</v>
      </c>
      <c r="K294" s="1">
        <v>34.502195244269203</v>
      </c>
      <c r="L294" s="1">
        <v>16.752699486293501</v>
      </c>
      <c r="M294" s="1">
        <v>30.0510218513542</v>
      </c>
      <c r="N294" s="1">
        <v>45.1418686650428</v>
      </c>
      <c r="O294" s="1">
        <v>35.0865642686203</v>
      </c>
    </row>
    <row r="295" spans="1:15" x14ac:dyDescent="0.25">
      <c r="A295" t="s">
        <v>146</v>
      </c>
      <c r="B295" t="s">
        <v>47</v>
      </c>
      <c r="C295" t="s">
        <v>76</v>
      </c>
      <c r="D295">
        <v>149</v>
      </c>
      <c r="E295" s="36">
        <v>0.03</v>
      </c>
      <c r="F295" s="1">
        <v>43.729264464153303</v>
      </c>
      <c r="G295" s="1">
        <v>22.1592442645074</v>
      </c>
      <c r="H295" s="1">
        <v>37.901520158625203</v>
      </c>
      <c r="I295" s="1">
        <v>62.901193906957602</v>
      </c>
      <c r="J295" s="1">
        <v>43.962552172762997</v>
      </c>
      <c r="K295" s="1">
        <v>46.085557024900503</v>
      </c>
      <c r="L295" s="1">
        <v>23.314093959731501</v>
      </c>
      <c r="M295" s="1">
        <v>40.004312668463598</v>
      </c>
      <c r="N295" s="1">
        <v>65.378248974008201</v>
      </c>
      <c r="O295" s="1">
        <v>46.070256655705499</v>
      </c>
    </row>
    <row r="296" spans="1:15" x14ac:dyDescent="0.25">
      <c r="A296" t="s">
        <v>146</v>
      </c>
      <c r="B296" t="s">
        <v>47</v>
      </c>
      <c r="C296" t="s">
        <v>89</v>
      </c>
      <c r="D296">
        <v>21</v>
      </c>
      <c r="E296" s="36">
        <v>4.0000000000000001E-3</v>
      </c>
      <c r="F296" s="1">
        <v>36.495721934694103</v>
      </c>
      <c r="H296" s="1">
        <v>29.3675380413578</v>
      </c>
      <c r="J296" s="1">
        <v>34.414297016274901</v>
      </c>
      <c r="K296" s="1">
        <v>37.791218168597098</v>
      </c>
      <c r="M296" s="1">
        <v>32.9059949338587</v>
      </c>
      <c r="O296" s="1">
        <v>35.7720388788427</v>
      </c>
    </row>
    <row r="297" spans="1:15" x14ac:dyDescent="0.25">
      <c r="A297" t="s">
        <v>146</v>
      </c>
      <c r="B297" t="s">
        <v>48</v>
      </c>
      <c r="C297" t="s">
        <v>88</v>
      </c>
      <c r="D297">
        <v>13</v>
      </c>
      <c r="E297" s="36">
        <v>0.129</v>
      </c>
      <c r="F297" s="1">
        <v>640.11021994007399</v>
      </c>
      <c r="J297" s="1">
        <v>746.04858895705502</v>
      </c>
      <c r="K297" s="1">
        <v>653.36162474094704</v>
      </c>
      <c r="O297" s="1">
        <v>756.96</v>
      </c>
    </row>
    <row r="298" spans="1:15" x14ac:dyDescent="0.25">
      <c r="A298" t="s">
        <v>146</v>
      </c>
      <c r="B298" t="s">
        <v>48</v>
      </c>
      <c r="C298" t="s">
        <v>81</v>
      </c>
      <c r="D298">
        <v>13</v>
      </c>
      <c r="E298" s="36">
        <v>0.129</v>
      </c>
      <c r="F298" s="1">
        <v>1397.36046963131</v>
      </c>
      <c r="J298" s="1">
        <v>1428.2376348463299</v>
      </c>
      <c r="K298" s="1">
        <v>1452.70657638223</v>
      </c>
      <c r="O298" s="1">
        <v>1480.75880317525</v>
      </c>
    </row>
    <row r="299" spans="1:15" x14ac:dyDescent="0.25">
      <c r="A299" t="s">
        <v>146</v>
      </c>
      <c r="B299" t="s">
        <v>48</v>
      </c>
      <c r="C299" t="s">
        <v>76</v>
      </c>
      <c r="D299">
        <v>30</v>
      </c>
      <c r="E299" s="36">
        <v>0.29699999999999999</v>
      </c>
      <c r="F299" s="1">
        <v>2426.8036915565499</v>
      </c>
      <c r="H299" s="1">
        <v>817.81246733507396</v>
      </c>
      <c r="J299" s="1">
        <v>2587.77652053968</v>
      </c>
      <c r="K299" s="1">
        <v>2466.4427092956598</v>
      </c>
      <c r="M299" s="1">
        <v>817.81246733507396</v>
      </c>
      <c r="O299" s="1">
        <v>2614.9853010905599</v>
      </c>
    </row>
    <row r="300" spans="1:15" x14ac:dyDescent="0.25">
      <c r="A300" t="s">
        <v>146</v>
      </c>
      <c r="B300" t="s">
        <v>48</v>
      </c>
      <c r="C300" t="s">
        <v>77</v>
      </c>
      <c r="D300">
        <v>13</v>
      </c>
      <c r="E300" s="36">
        <v>0.129</v>
      </c>
      <c r="F300" s="1">
        <v>1882.4424294847699</v>
      </c>
      <c r="J300" s="1">
        <v>1819.20509267279</v>
      </c>
      <c r="K300" s="1">
        <v>1882.4424294847699</v>
      </c>
      <c r="O300" s="1">
        <v>1819.20509267279</v>
      </c>
    </row>
    <row r="301" spans="1:15" x14ac:dyDescent="0.25">
      <c r="A301" t="s">
        <v>146</v>
      </c>
      <c r="B301" t="s">
        <v>48</v>
      </c>
      <c r="C301" t="s">
        <v>82</v>
      </c>
      <c r="D301">
        <v>21</v>
      </c>
      <c r="E301" s="36">
        <v>0.20799999999999999</v>
      </c>
      <c r="F301" s="1">
        <v>1246.64709832064</v>
      </c>
      <c r="H301" s="1">
        <v>733.76837303598597</v>
      </c>
      <c r="J301" s="1">
        <v>1157.8748154975599</v>
      </c>
      <c r="K301" s="1">
        <v>1249.18437199811</v>
      </c>
      <c r="M301" s="1">
        <v>733.76837303598597</v>
      </c>
      <c r="O301" s="1">
        <v>1160.7850748000301</v>
      </c>
    </row>
    <row r="302" spans="1:15" x14ac:dyDescent="0.25">
      <c r="A302" t="s">
        <v>146</v>
      </c>
      <c r="B302" t="s">
        <v>48</v>
      </c>
      <c r="C302" t="s">
        <v>83</v>
      </c>
      <c r="D302">
        <v>11</v>
      </c>
      <c r="E302" s="36">
        <v>0.109</v>
      </c>
      <c r="F302" s="1">
        <v>1588.0388328414799</v>
      </c>
      <c r="J302" s="1">
        <v>2211.6230023722301</v>
      </c>
      <c r="K302" s="1">
        <v>1591.0978817229</v>
      </c>
      <c r="O302" s="1">
        <v>2213.69659067874</v>
      </c>
    </row>
    <row r="303" spans="1:15" x14ac:dyDescent="0.25">
      <c r="A303" t="s">
        <v>146</v>
      </c>
      <c r="B303" t="s">
        <v>49</v>
      </c>
      <c r="C303" t="s">
        <v>84</v>
      </c>
      <c r="D303">
        <v>116</v>
      </c>
      <c r="E303" s="36">
        <v>0.03</v>
      </c>
      <c r="F303" s="1">
        <v>482.31455928223397</v>
      </c>
      <c r="G303" s="1">
        <v>315.45384073291098</v>
      </c>
      <c r="H303" s="1">
        <v>471.10416666666703</v>
      </c>
      <c r="I303" s="1">
        <v>629.35138888888901</v>
      </c>
      <c r="J303" s="1">
        <v>476.82996406109601</v>
      </c>
      <c r="K303" s="1">
        <v>483.45159852123498</v>
      </c>
      <c r="L303" s="1">
        <v>315.45384073291098</v>
      </c>
      <c r="M303" s="1">
        <v>471.10416666666703</v>
      </c>
      <c r="N303" s="1">
        <v>632.06261261261295</v>
      </c>
      <c r="O303" s="1">
        <v>477.68912848158101</v>
      </c>
    </row>
    <row r="304" spans="1:15" x14ac:dyDescent="0.25">
      <c r="A304" t="s">
        <v>146</v>
      </c>
      <c r="B304" t="s">
        <v>49</v>
      </c>
      <c r="C304" t="s">
        <v>85</v>
      </c>
      <c r="D304">
        <v>541</v>
      </c>
      <c r="E304" s="36">
        <v>0.13900000000000001</v>
      </c>
      <c r="F304" s="1">
        <v>323.183488331717</v>
      </c>
      <c r="G304" s="1">
        <v>176.57446808510599</v>
      </c>
      <c r="H304" s="1">
        <v>287.67441860465101</v>
      </c>
      <c r="I304" s="1">
        <v>438.69411764705899</v>
      </c>
      <c r="J304" s="1">
        <v>317.71536467974801</v>
      </c>
      <c r="K304" s="1">
        <v>325.20388290729602</v>
      </c>
      <c r="L304" s="1">
        <v>177.3125</v>
      </c>
      <c r="M304" s="1">
        <v>294.94047619047598</v>
      </c>
      <c r="N304" s="1">
        <v>441.2</v>
      </c>
      <c r="O304" s="1">
        <v>319.83444451608102</v>
      </c>
    </row>
    <row r="305" spans="1:15" x14ac:dyDescent="0.25">
      <c r="A305" t="s">
        <v>146</v>
      </c>
      <c r="B305" t="s">
        <v>49</v>
      </c>
      <c r="C305" t="s">
        <v>86</v>
      </c>
      <c r="D305">
        <v>1458</v>
      </c>
      <c r="E305" s="36">
        <v>0.376</v>
      </c>
      <c r="F305" s="1">
        <v>216.64919328110699</v>
      </c>
      <c r="G305" s="1">
        <v>114.700922131148</v>
      </c>
      <c r="H305" s="1">
        <v>187.92232043319001</v>
      </c>
      <c r="I305" s="1">
        <v>279.38719162363702</v>
      </c>
      <c r="J305" s="1">
        <v>208.73798567138101</v>
      </c>
      <c r="K305" s="1">
        <v>217.63692136591899</v>
      </c>
      <c r="L305" s="1">
        <v>115.527417027417</v>
      </c>
      <c r="M305" s="1">
        <v>188.71370056497199</v>
      </c>
      <c r="N305" s="1">
        <v>280.02373451327401</v>
      </c>
      <c r="O305" s="1">
        <v>209.81294107468801</v>
      </c>
    </row>
    <row r="306" spans="1:15" x14ac:dyDescent="0.25">
      <c r="A306" t="s">
        <v>146</v>
      </c>
      <c r="B306" t="s">
        <v>49</v>
      </c>
      <c r="C306" t="s">
        <v>80</v>
      </c>
      <c r="D306">
        <v>972</v>
      </c>
      <c r="E306" s="36">
        <v>0.25</v>
      </c>
      <c r="F306" s="1">
        <v>196.69140560408701</v>
      </c>
      <c r="G306" s="1">
        <v>89.621069958267498</v>
      </c>
      <c r="H306" s="1">
        <v>147.06040343347601</v>
      </c>
      <c r="I306" s="1">
        <v>225.158948863636</v>
      </c>
      <c r="J306" s="1">
        <v>201.62698892598701</v>
      </c>
      <c r="K306" s="1">
        <v>197.287439635966</v>
      </c>
      <c r="L306" s="1">
        <v>90.286338648386106</v>
      </c>
      <c r="M306" s="1">
        <v>148.28225133075901</v>
      </c>
      <c r="N306" s="1">
        <v>225.561006364571</v>
      </c>
      <c r="O306" s="1">
        <v>202.231078697436</v>
      </c>
    </row>
    <row r="307" spans="1:15" x14ac:dyDescent="0.25">
      <c r="A307" t="s">
        <v>146</v>
      </c>
      <c r="B307" t="s">
        <v>49</v>
      </c>
      <c r="C307" t="s">
        <v>81</v>
      </c>
      <c r="D307">
        <v>559</v>
      </c>
      <c r="E307" s="36">
        <v>0.14399999999999999</v>
      </c>
      <c r="F307" s="1">
        <v>189.101460681292</v>
      </c>
      <c r="G307" s="1">
        <v>60.298797693534503</v>
      </c>
      <c r="H307" s="1">
        <v>114.896666666667</v>
      </c>
      <c r="I307" s="1">
        <v>198.84242494939701</v>
      </c>
      <c r="J307" s="1">
        <v>179.91475023612699</v>
      </c>
      <c r="K307" s="1">
        <v>189.961262708878</v>
      </c>
      <c r="L307" s="1">
        <v>61.106102658991198</v>
      </c>
      <c r="M307" s="1">
        <v>116.17786561264801</v>
      </c>
      <c r="N307" s="1">
        <v>201.93638410596</v>
      </c>
      <c r="O307" s="1">
        <v>180.75507388802001</v>
      </c>
    </row>
    <row r="308" spans="1:15" x14ac:dyDescent="0.25">
      <c r="A308" t="s">
        <v>146</v>
      </c>
      <c r="B308" t="s">
        <v>49</v>
      </c>
      <c r="C308" t="s">
        <v>76</v>
      </c>
      <c r="D308">
        <v>200</v>
      </c>
      <c r="E308" s="36">
        <v>5.1999999999999998E-2</v>
      </c>
      <c r="F308" s="1">
        <v>93.669165666844293</v>
      </c>
      <c r="G308" s="1">
        <v>38.116399821364098</v>
      </c>
      <c r="H308" s="1">
        <v>75.023461665450199</v>
      </c>
      <c r="I308" s="1">
        <v>121.42335113477699</v>
      </c>
      <c r="J308" s="1">
        <v>94.254517387885798</v>
      </c>
      <c r="K308" s="1">
        <v>94.795825712369293</v>
      </c>
      <c r="L308" s="1">
        <v>39.851180210740303</v>
      </c>
      <c r="M308" s="1">
        <v>75.501003473621196</v>
      </c>
      <c r="N308" s="1">
        <v>121.42335113477699</v>
      </c>
      <c r="O308" s="1">
        <v>95.1719785718428</v>
      </c>
    </row>
    <row r="309" spans="1:15" x14ac:dyDescent="0.25">
      <c r="A309" t="s">
        <v>146</v>
      </c>
      <c r="B309" t="s">
        <v>49</v>
      </c>
      <c r="C309" t="s">
        <v>89</v>
      </c>
      <c r="D309">
        <v>36</v>
      </c>
      <c r="E309" s="36">
        <v>8.9999999999999993E-3</v>
      </c>
      <c r="F309" s="1">
        <v>60.097532385810197</v>
      </c>
      <c r="H309" s="1">
        <v>48.033621038061803</v>
      </c>
      <c r="J309" s="1">
        <v>57.127924715569698</v>
      </c>
      <c r="K309" s="1">
        <v>60.953174354739403</v>
      </c>
      <c r="M309" s="1">
        <v>48.033621038061803</v>
      </c>
      <c r="O309" s="1">
        <v>58.623554511393003</v>
      </c>
    </row>
    <row r="310" spans="1:15" x14ac:dyDescent="0.25">
      <c r="A310" t="s">
        <v>146</v>
      </c>
      <c r="B310" t="s">
        <v>50</v>
      </c>
      <c r="C310" t="s">
        <v>75</v>
      </c>
      <c r="D310">
        <v>32</v>
      </c>
      <c r="E310" s="36">
        <v>6.3E-2</v>
      </c>
      <c r="F310" s="1">
        <v>35.1572188711744</v>
      </c>
      <c r="H310" s="1">
        <v>24.548533724340199</v>
      </c>
      <c r="J310" s="1">
        <v>31.309195838072402</v>
      </c>
      <c r="K310" s="1">
        <v>37.327756527226001</v>
      </c>
      <c r="M310" s="1">
        <v>27.510703324143002</v>
      </c>
      <c r="O310" s="1">
        <v>32.813387253043501</v>
      </c>
    </row>
    <row r="311" spans="1:15" x14ac:dyDescent="0.25">
      <c r="A311" t="s">
        <v>146</v>
      </c>
      <c r="B311" t="s">
        <v>50</v>
      </c>
      <c r="C311" t="s">
        <v>76</v>
      </c>
      <c r="D311">
        <v>271</v>
      </c>
      <c r="E311" s="36">
        <v>0.53600000000000003</v>
      </c>
      <c r="F311" s="1">
        <v>27.0527875443337</v>
      </c>
      <c r="G311" s="1">
        <v>17.742585785067099</v>
      </c>
      <c r="H311" s="1">
        <v>23.646258503401398</v>
      </c>
      <c r="I311" s="1">
        <v>30.761422165524898</v>
      </c>
      <c r="J311" s="1">
        <v>26.914354424151899</v>
      </c>
      <c r="K311" s="1">
        <v>28.443537696357598</v>
      </c>
      <c r="L311" s="1">
        <v>18.4977546821986</v>
      </c>
      <c r="M311" s="1">
        <v>24.609734513274301</v>
      </c>
      <c r="N311" s="1">
        <v>31.621370499419299</v>
      </c>
      <c r="O311" s="1">
        <v>28.308695425271999</v>
      </c>
    </row>
    <row r="312" spans="1:15" x14ac:dyDescent="0.25">
      <c r="A312" t="s">
        <v>146</v>
      </c>
      <c r="B312" t="s">
        <v>50</v>
      </c>
      <c r="C312" t="s">
        <v>77</v>
      </c>
      <c r="D312">
        <v>140</v>
      </c>
      <c r="E312" s="36">
        <v>0.27700000000000002</v>
      </c>
      <c r="F312" s="1">
        <v>27.9685825159419</v>
      </c>
      <c r="G312" s="1">
        <v>14.7393942411843</v>
      </c>
      <c r="H312" s="1">
        <v>23.164181990612899</v>
      </c>
      <c r="I312" s="1">
        <v>35.130522058989897</v>
      </c>
      <c r="J312" s="1">
        <v>27.8787098176333</v>
      </c>
      <c r="K312" s="1">
        <v>30.0382541576028</v>
      </c>
      <c r="L312" s="1">
        <v>17.676519435933699</v>
      </c>
      <c r="M312" s="1">
        <v>25.1529064204374</v>
      </c>
      <c r="N312" s="1">
        <v>38.096797890350999</v>
      </c>
      <c r="O312" s="1">
        <v>30.148181596518999</v>
      </c>
    </row>
    <row r="313" spans="1:15" x14ac:dyDescent="0.25">
      <c r="A313" t="s">
        <v>146</v>
      </c>
      <c r="B313" t="s">
        <v>50</v>
      </c>
      <c r="C313" t="s">
        <v>82</v>
      </c>
      <c r="D313">
        <v>53</v>
      </c>
      <c r="E313" s="36">
        <v>0.105</v>
      </c>
      <c r="F313" s="1">
        <v>27.789666399525402</v>
      </c>
      <c r="G313" s="1">
        <v>13.2706755528628</v>
      </c>
      <c r="H313" s="1">
        <v>22.651293588301499</v>
      </c>
      <c r="I313" s="1">
        <v>38.313704206241503</v>
      </c>
      <c r="J313" s="1">
        <v>27.871214526061799</v>
      </c>
      <c r="K313" s="1">
        <v>29.187246797459402</v>
      </c>
      <c r="L313" s="1">
        <v>14.7567454798331</v>
      </c>
      <c r="M313" s="1">
        <v>25.337876106194699</v>
      </c>
      <c r="N313" s="1">
        <v>39.397213174086097</v>
      </c>
      <c r="O313" s="1">
        <v>29.2024604062766</v>
      </c>
    </row>
    <row r="314" spans="1:15" x14ac:dyDescent="0.25">
      <c r="A314" t="s">
        <v>146</v>
      </c>
      <c r="B314" t="s">
        <v>50</v>
      </c>
      <c r="C314" t="s">
        <v>83</v>
      </c>
      <c r="D314">
        <v>10</v>
      </c>
      <c r="E314" s="36">
        <v>0.02</v>
      </c>
      <c r="F314" s="1">
        <v>22.902798658995899</v>
      </c>
      <c r="J314" s="1">
        <v>20.2581353066888</v>
      </c>
      <c r="K314" s="1">
        <v>24.595158225871799</v>
      </c>
      <c r="O314" s="1">
        <v>21.489324104494301</v>
      </c>
    </row>
    <row r="315" spans="1:15" x14ac:dyDescent="0.25">
      <c r="A315" t="s">
        <v>146</v>
      </c>
      <c r="B315" t="s">
        <v>51</v>
      </c>
      <c r="C315" t="s">
        <v>91</v>
      </c>
      <c r="D315">
        <v>27</v>
      </c>
      <c r="E315" s="36">
        <v>0.26</v>
      </c>
      <c r="F315" s="1">
        <v>35.335593586814497</v>
      </c>
      <c r="H315" s="1">
        <v>25.847120418848199</v>
      </c>
      <c r="J315" s="1">
        <v>33.319396665784602</v>
      </c>
      <c r="K315" s="1">
        <v>38.721749450179502</v>
      </c>
      <c r="M315" s="1">
        <v>25.847120418848199</v>
      </c>
      <c r="O315" s="1">
        <v>36.097247949192898</v>
      </c>
    </row>
    <row r="316" spans="1:15" x14ac:dyDescent="0.25">
      <c r="A316" t="s">
        <v>146</v>
      </c>
      <c r="B316" t="s">
        <v>51</v>
      </c>
      <c r="C316" t="s">
        <v>77</v>
      </c>
      <c r="D316">
        <v>32</v>
      </c>
      <c r="E316" s="36">
        <v>0.308</v>
      </c>
      <c r="F316" s="1">
        <v>38.695195860198801</v>
      </c>
      <c r="H316" s="1">
        <v>37.765808975890401</v>
      </c>
      <c r="J316" s="1">
        <v>38.8701051698432</v>
      </c>
      <c r="K316" s="1">
        <v>42.394435779764699</v>
      </c>
      <c r="M316" s="1">
        <v>39.630634881538597</v>
      </c>
      <c r="O316" s="1">
        <v>42.261780231293102</v>
      </c>
    </row>
    <row r="317" spans="1:15" x14ac:dyDescent="0.25">
      <c r="A317" t="s">
        <v>146</v>
      </c>
      <c r="B317" t="s">
        <v>51</v>
      </c>
      <c r="C317" t="s">
        <v>82</v>
      </c>
      <c r="D317">
        <v>31</v>
      </c>
      <c r="E317" s="36">
        <v>0.29799999999999999</v>
      </c>
      <c r="F317" s="1">
        <v>29.240189220733999</v>
      </c>
      <c r="H317" s="1">
        <v>24.0922768304915</v>
      </c>
      <c r="J317" s="1">
        <v>28.855824813546999</v>
      </c>
      <c r="K317" s="1">
        <v>31.043823842805899</v>
      </c>
      <c r="M317" s="1">
        <v>26.639748953974902</v>
      </c>
      <c r="O317" s="1">
        <v>30.558191763700599</v>
      </c>
    </row>
    <row r="318" spans="1:15" x14ac:dyDescent="0.25">
      <c r="A318" t="s">
        <v>146</v>
      </c>
      <c r="B318" t="s">
        <v>51</v>
      </c>
      <c r="C318" t="s">
        <v>83</v>
      </c>
      <c r="D318">
        <v>14</v>
      </c>
      <c r="E318" s="36">
        <v>0.13500000000000001</v>
      </c>
      <c r="F318" s="1">
        <v>35.930671920594399</v>
      </c>
      <c r="J318" s="1">
        <v>34.092644264889302</v>
      </c>
      <c r="K318" s="1">
        <v>38.489791982046697</v>
      </c>
      <c r="O318" s="1">
        <v>36.6539890768193</v>
      </c>
    </row>
    <row r="319" spans="1:15" x14ac:dyDescent="0.25">
      <c r="A319" t="s">
        <v>146</v>
      </c>
      <c r="B319" t="s">
        <v>52</v>
      </c>
      <c r="C319" t="s">
        <v>79</v>
      </c>
      <c r="D319">
        <v>86</v>
      </c>
      <c r="E319" s="36">
        <v>0.189</v>
      </c>
      <c r="F319" s="1">
        <v>64.217507656226701</v>
      </c>
      <c r="G319" s="1">
        <v>27.039655172413799</v>
      </c>
      <c r="H319" s="1">
        <v>53.227987421383602</v>
      </c>
      <c r="I319" s="1">
        <v>80.612689393939405</v>
      </c>
      <c r="J319" s="1">
        <v>61.534056832786</v>
      </c>
      <c r="K319" s="1">
        <v>70.233521511245698</v>
      </c>
      <c r="L319" s="1">
        <v>30.0506450254565</v>
      </c>
      <c r="M319" s="1">
        <v>54.870261116573801</v>
      </c>
      <c r="N319" s="1">
        <v>87.439277872043107</v>
      </c>
      <c r="O319" s="1">
        <v>67.059653003077301</v>
      </c>
    </row>
    <row r="320" spans="1:15" x14ac:dyDescent="0.25">
      <c r="A320" t="s">
        <v>146</v>
      </c>
      <c r="B320" t="s">
        <v>52</v>
      </c>
      <c r="C320" t="s">
        <v>80</v>
      </c>
      <c r="D320">
        <v>59</v>
      </c>
      <c r="E320" s="36">
        <v>0.13</v>
      </c>
      <c r="F320" s="1">
        <v>39.925256555132997</v>
      </c>
      <c r="G320" s="1">
        <v>17.1084986320109</v>
      </c>
      <c r="H320" s="1">
        <v>33.120622568093403</v>
      </c>
      <c r="I320" s="1">
        <v>49.554157757186999</v>
      </c>
      <c r="J320" s="1">
        <v>39.320766437308897</v>
      </c>
      <c r="K320" s="1">
        <v>46.051434369747902</v>
      </c>
      <c r="L320" s="1">
        <v>17.1084986320109</v>
      </c>
      <c r="M320" s="1">
        <v>39.922043010752702</v>
      </c>
      <c r="N320" s="1">
        <v>56.3008620689655</v>
      </c>
      <c r="O320" s="1">
        <v>44.493365098427098</v>
      </c>
    </row>
    <row r="321" spans="1:15" x14ac:dyDescent="0.25">
      <c r="A321" t="s">
        <v>146</v>
      </c>
      <c r="B321" t="s">
        <v>52</v>
      </c>
      <c r="C321" t="s">
        <v>81</v>
      </c>
      <c r="D321">
        <v>50</v>
      </c>
      <c r="E321" s="36">
        <v>0.11</v>
      </c>
      <c r="F321" s="1">
        <v>38.219194747726903</v>
      </c>
      <c r="G321" s="1">
        <v>21.2601990382047</v>
      </c>
      <c r="H321" s="1">
        <v>35.5752900640056</v>
      </c>
      <c r="I321" s="1">
        <v>50.084203142536502</v>
      </c>
      <c r="J321" s="1">
        <v>38.960379478869903</v>
      </c>
      <c r="K321" s="1">
        <v>58.161065513201898</v>
      </c>
      <c r="L321" s="1">
        <v>21.2601990382047</v>
      </c>
      <c r="M321" s="1">
        <v>41.498254645463803</v>
      </c>
      <c r="N321" s="1">
        <v>51.849559648503401</v>
      </c>
      <c r="O321" s="1">
        <v>57.148159999334297</v>
      </c>
    </row>
    <row r="322" spans="1:15" x14ac:dyDescent="0.25">
      <c r="A322" t="s">
        <v>146</v>
      </c>
      <c r="B322" t="s">
        <v>52</v>
      </c>
      <c r="C322" t="s">
        <v>76</v>
      </c>
      <c r="D322">
        <v>90</v>
      </c>
      <c r="E322" s="36">
        <v>0.19800000000000001</v>
      </c>
      <c r="F322" s="1">
        <v>31.199681663852999</v>
      </c>
      <c r="G322" s="1">
        <v>15.709080250590301</v>
      </c>
      <c r="H322" s="1">
        <v>28.360627988220699</v>
      </c>
      <c r="I322" s="1">
        <v>38.961921559575799</v>
      </c>
      <c r="J322" s="1">
        <v>30.3469293325855</v>
      </c>
      <c r="K322" s="1">
        <v>32.450420455887603</v>
      </c>
      <c r="L322" s="1">
        <v>15.8272188387302</v>
      </c>
      <c r="M322" s="1">
        <v>30.625877468723001</v>
      </c>
      <c r="N322" s="1">
        <v>39.920068642715897</v>
      </c>
      <c r="O322" s="1">
        <v>31.760309126873899</v>
      </c>
    </row>
    <row r="323" spans="1:15" x14ac:dyDescent="0.25">
      <c r="A323" t="s">
        <v>146</v>
      </c>
      <c r="B323" t="s">
        <v>52</v>
      </c>
      <c r="C323" t="s">
        <v>77</v>
      </c>
      <c r="D323">
        <v>65</v>
      </c>
      <c r="E323" s="36">
        <v>0.14299999999999999</v>
      </c>
      <c r="F323" s="1">
        <v>29.105621401963401</v>
      </c>
      <c r="G323" s="1">
        <v>12.851934523809501</v>
      </c>
      <c r="H323" s="1">
        <v>21.0171585449554</v>
      </c>
      <c r="I323" s="1">
        <v>38.307751343054498</v>
      </c>
      <c r="J323" s="1">
        <v>28.592130509901999</v>
      </c>
      <c r="K323" s="1">
        <v>30.854288567180902</v>
      </c>
      <c r="L323" s="1">
        <v>14.109504878930199</v>
      </c>
      <c r="M323" s="1">
        <v>24.177850877192999</v>
      </c>
      <c r="N323" s="1">
        <v>39.926053538298397</v>
      </c>
      <c r="O323" s="1">
        <v>30.376622474583002</v>
      </c>
    </row>
    <row r="324" spans="1:15" x14ac:dyDescent="0.25">
      <c r="A324" t="s">
        <v>146</v>
      </c>
      <c r="B324" t="s">
        <v>52</v>
      </c>
      <c r="C324" t="s">
        <v>82</v>
      </c>
      <c r="D324">
        <v>63</v>
      </c>
      <c r="E324" s="36">
        <v>0.13800000000000001</v>
      </c>
      <c r="F324" s="1">
        <v>28.177778451137701</v>
      </c>
      <c r="G324" s="1">
        <v>17.457323864093102</v>
      </c>
      <c r="H324" s="1">
        <v>22.752199413489699</v>
      </c>
      <c r="I324" s="1">
        <v>34.358684553725098</v>
      </c>
      <c r="J324" s="1">
        <v>27.731638822076299</v>
      </c>
      <c r="K324" s="1">
        <v>29.5117918037739</v>
      </c>
      <c r="L324" s="1">
        <v>18.582429898360701</v>
      </c>
      <c r="M324" s="1">
        <v>25.730776323068401</v>
      </c>
      <c r="N324" s="1">
        <v>35.809670358605402</v>
      </c>
      <c r="O324" s="1">
        <v>29.1336585365218</v>
      </c>
    </row>
    <row r="325" spans="1:15" x14ac:dyDescent="0.25">
      <c r="A325" t="s">
        <v>146</v>
      </c>
      <c r="B325" t="s">
        <v>52</v>
      </c>
      <c r="C325" t="s">
        <v>83</v>
      </c>
      <c r="D325">
        <v>42</v>
      </c>
      <c r="E325" s="36">
        <v>9.1999999999999998E-2</v>
      </c>
      <c r="F325" s="1">
        <v>36.038723028025302</v>
      </c>
      <c r="G325" s="1">
        <v>19.483428511651901</v>
      </c>
      <c r="H325" s="1">
        <v>28.925991889992002</v>
      </c>
      <c r="I325" s="1">
        <v>50.565490697204098</v>
      </c>
      <c r="J325" s="1">
        <v>34.3534681984682</v>
      </c>
      <c r="K325" s="1">
        <v>38.587465727841298</v>
      </c>
      <c r="L325" s="1">
        <v>23.000611259218601</v>
      </c>
      <c r="M325" s="1">
        <v>30.532028505828901</v>
      </c>
      <c r="N325" s="1">
        <v>54.635935851573997</v>
      </c>
      <c r="O325" s="1">
        <v>36.914375293611997</v>
      </c>
    </row>
    <row r="326" spans="1:15" x14ac:dyDescent="0.25">
      <c r="A326" t="s">
        <v>146</v>
      </c>
      <c r="B326" t="s">
        <v>53</v>
      </c>
      <c r="C326" t="s">
        <v>84</v>
      </c>
      <c r="D326">
        <v>676</v>
      </c>
      <c r="E326" s="36">
        <v>0.129</v>
      </c>
      <c r="F326" s="1">
        <v>44.763879844628597</v>
      </c>
      <c r="G326" s="1">
        <v>16.172222222222199</v>
      </c>
      <c r="H326" s="1">
        <v>28.061500275785999</v>
      </c>
      <c r="I326" s="1">
        <v>58.658913565426197</v>
      </c>
      <c r="J326" s="1">
        <v>43.656247617595497</v>
      </c>
      <c r="K326" s="1">
        <v>46.315466861389297</v>
      </c>
      <c r="L326" s="1">
        <v>16.258510638297899</v>
      </c>
      <c r="M326" s="1">
        <v>29.6421012849584</v>
      </c>
      <c r="N326" s="1">
        <v>59.347560975609802</v>
      </c>
      <c r="O326" s="1">
        <v>45.236855724888301</v>
      </c>
    </row>
    <row r="327" spans="1:15" x14ac:dyDescent="0.25">
      <c r="A327" t="s">
        <v>146</v>
      </c>
      <c r="B327" t="s">
        <v>53</v>
      </c>
      <c r="C327" t="s">
        <v>85</v>
      </c>
      <c r="D327">
        <v>2450</v>
      </c>
      <c r="E327" s="36">
        <v>0.46700000000000003</v>
      </c>
      <c r="F327" s="1">
        <v>34.208986059847</v>
      </c>
      <c r="G327" s="1">
        <v>13.5687285223368</v>
      </c>
      <c r="H327" s="1">
        <v>23.125088028168999</v>
      </c>
      <c r="I327" s="1">
        <v>41.613541666666698</v>
      </c>
      <c r="J327" s="1">
        <v>33.440611754811201</v>
      </c>
      <c r="K327" s="1">
        <v>36.202435129620397</v>
      </c>
      <c r="L327" s="1">
        <v>14.0119047619048</v>
      </c>
      <c r="M327" s="1">
        <v>23.927700348432101</v>
      </c>
      <c r="N327" s="1">
        <v>43.797680927628903</v>
      </c>
      <c r="O327" s="1">
        <v>35.4583930783133</v>
      </c>
    </row>
    <row r="328" spans="1:15" x14ac:dyDescent="0.25">
      <c r="A328" t="s">
        <v>146</v>
      </c>
      <c r="B328" t="s">
        <v>53</v>
      </c>
      <c r="C328" t="s">
        <v>86</v>
      </c>
      <c r="D328">
        <v>1863</v>
      </c>
      <c r="E328" s="36">
        <v>0.35499999999999998</v>
      </c>
      <c r="F328" s="1">
        <v>28.984386849882</v>
      </c>
      <c r="G328" s="1">
        <v>12.346044018802401</v>
      </c>
      <c r="H328" s="1">
        <v>20.1485148514851</v>
      </c>
      <c r="I328" s="1">
        <v>33.584012813046002</v>
      </c>
      <c r="J328" s="1">
        <v>29.0931288109756</v>
      </c>
      <c r="K328" s="1">
        <v>31.037278914177801</v>
      </c>
      <c r="L328" s="1">
        <v>12.8960199004975</v>
      </c>
      <c r="M328" s="1">
        <v>21.307692307692299</v>
      </c>
      <c r="N328" s="1">
        <v>35.4000302480339</v>
      </c>
      <c r="O328" s="1">
        <v>31.117403165540001</v>
      </c>
    </row>
    <row r="329" spans="1:15" x14ac:dyDescent="0.25">
      <c r="A329" t="s">
        <v>146</v>
      </c>
      <c r="B329" t="s">
        <v>53</v>
      </c>
      <c r="C329" t="s">
        <v>80</v>
      </c>
      <c r="D329">
        <v>163</v>
      </c>
      <c r="E329" s="36">
        <v>3.1E-2</v>
      </c>
      <c r="F329" s="1">
        <v>34.306184392374597</v>
      </c>
      <c r="G329" s="1">
        <v>16.365468658859399</v>
      </c>
      <c r="H329" s="1">
        <v>24.940140845070399</v>
      </c>
      <c r="I329" s="1">
        <v>44.968775787583098</v>
      </c>
      <c r="J329" s="1">
        <v>35.076473382293798</v>
      </c>
      <c r="K329" s="1">
        <v>36.680185855209899</v>
      </c>
      <c r="L329" s="1">
        <v>17.2618329711506</v>
      </c>
      <c r="M329" s="1">
        <v>25.337278106508901</v>
      </c>
      <c r="N329" s="1">
        <v>46.376013002048303</v>
      </c>
      <c r="O329" s="1">
        <v>37.559152941078999</v>
      </c>
    </row>
    <row r="330" spans="1:15" x14ac:dyDescent="0.25">
      <c r="A330" t="s">
        <v>146</v>
      </c>
      <c r="B330" t="s">
        <v>53</v>
      </c>
      <c r="C330" t="s">
        <v>81</v>
      </c>
      <c r="D330">
        <v>44</v>
      </c>
      <c r="E330" s="36">
        <v>8.0000000000000002E-3</v>
      </c>
      <c r="F330" s="1">
        <v>41.112296969767598</v>
      </c>
      <c r="G330" s="1">
        <v>15.455043600737399</v>
      </c>
      <c r="H330" s="1">
        <v>21.4177901029149</v>
      </c>
      <c r="I330" s="1">
        <v>42.879346232843702</v>
      </c>
      <c r="J330" s="1">
        <v>39.082217909249103</v>
      </c>
      <c r="K330" s="1">
        <v>44.401620071525002</v>
      </c>
      <c r="L330" s="1">
        <v>15.5288915629825</v>
      </c>
      <c r="M330" s="1">
        <v>22.628907679375001</v>
      </c>
      <c r="N330" s="1">
        <v>51.143474013187799</v>
      </c>
      <c r="O330" s="1">
        <v>41.889465585502002</v>
      </c>
    </row>
    <row r="331" spans="1:15" x14ac:dyDescent="0.25">
      <c r="A331" t="s">
        <v>146</v>
      </c>
      <c r="B331" t="s">
        <v>53</v>
      </c>
      <c r="C331" t="s">
        <v>76</v>
      </c>
      <c r="D331">
        <v>31</v>
      </c>
      <c r="E331" s="36">
        <v>6.0000000000000001E-3</v>
      </c>
      <c r="F331" s="1">
        <v>39.072174245808696</v>
      </c>
      <c r="H331" s="1">
        <v>24.922022279348798</v>
      </c>
      <c r="J331" s="1">
        <v>38.230802683896599</v>
      </c>
      <c r="K331" s="1">
        <v>39.667639077007202</v>
      </c>
      <c r="M331" s="1">
        <v>24.922022279348798</v>
      </c>
      <c r="O331" s="1">
        <v>38.887549701789297</v>
      </c>
    </row>
    <row r="332" spans="1:15" x14ac:dyDescent="0.25">
      <c r="A332" t="s">
        <v>146</v>
      </c>
      <c r="B332" t="s">
        <v>53</v>
      </c>
      <c r="C332" t="s">
        <v>89</v>
      </c>
      <c r="D332">
        <v>14</v>
      </c>
      <c r="E332" s="36">
        <v>3.0000000000000001E-3</v>
      </c>
      <c r="F332" s="1">
        <v>76.481233301491997</v>
      </c>
      <c r="J332" s="1">
        <v>74.291905040767602</v>
      </c>
      <c r="K332" s="1">
        <v>77.3522975283188</v>
      </c>
      <c r="O332" s="1">
        <v>75.4796877555968</v>
      </c>
    </row>
    <row r="333" spans="1:15" x14ac:dyDescent="0.25">
      <c r="A333" t="s">
        <v>146</v>
      </c>
      <c r="B333" t="s">
        <v>54</v>
      </c>
      <c r="C333" t="s">
        <v>84</v>
      </c>
      <c r="D333">
        <v>776</v>
      </c>
      <c r="E333" s="36">
        <v>3.5999999999999997E-2</v>
      </c>
      <c r="F333" s="1">
        <v>151.43516502143299</v>
      </c>
      <c r="G333" s="1">
        <v>45.3359375</v>
      </c>
      <c r="H333" s="1">
        <v>98.932575757575805</v>
      </c>
      <c r="I333" s="1">
        <v>213.34038461538501</v>
      </c>
      <c r="J333" s="1">
        <v>146.72968467842799</v>
      </c>
      <c r="K333" s="1">
        <v>153.50176300467899</v>
      </c>
      <c r="L333" s="1">
        <v>45.406122448979602</v>
      </c>
      <c r="M333" s="1">
        <v>99.656229400131807</v>
      </c>
      <c r="N333" s="1">
        <v>213.34038461538501</v>
      </c>
      <c r="O333" s="1">
        <v>148.62626753715799</v>
      </c>
    </row>
    <row r="334" spans="1:15" x14ac:dyDescent="0.25">
      <c r="A334" t="s">
        <v>146</v>
      </c>
      <c r="B334" t="s">
        <v>54</v>
      </c>
      <c r="C334" t="s">
        <v>85</v>
      </c>
      <c r="D334">
        <v>2632</v>
      </c>
      <c r="E334" s="36">
        <v>0.123</v>
      </c>
      <c r="F334" s="1">
        <v>120.24238486676801</v>
      </c>
      <c r="G334" s="1">
        <v>33.089223002633901</v>
      </c>
      <c r="H334" s="1">
        <v>67.537617096018707</v>
      </c>
      <c r="I334" s="1">
        <v>158.97499999999999</v>
      </c>
      <c r="J334" s="1">
        <v>119.48972989965699</v>
      </c>
      <c r="K334" s="1">
        <v>121.566893028216</v>
      </c>
      <c r="L334" s="1">
        <v>33.358934169279003</v>
      </c>
      <c r="M334" s="1">
        <v>69.147169527250796</v>
      </c>
      <c r="N334" s="1">
        <v>162.253221066908</v>
      </c>
      <c r="O334" s="1">
        <v>120.827970704891</v>
      </c>
    </row>
    <row r="335" spans="1:15" x14ac:dyDescent="0.25">
      <c r="A335" t="s">
        <v>146</v>
      </c>
      <c r="B335" t="s">
        <v>54</v>
      </c>
      <c r="C335" t="s">
        <v>86</v>
      </c>
      <c r="D335">
        <v>5955</v>
      </c>
      <c r="E335" s="36">
        <v>0.27900000000000003</v>
      </c>
      <c r="F335" s="1">
        <v>98.296129491947298</v>
      </c>
      <c r="G335" s="1">
        <v>29.065701754386001</v>
      </c>
      <c r="H335" s="1">
        <v>60.284671532846701</v>
      </c>
      <c r="I335" s="1">
        <v>123.745385042637</v>
      </c>
      <c r="J335" s="1">
        <v>95.537218506137293</v>
      </c>
      <c r="K335" s="1">
        <v>99.680803893228003</v>
      </c>
      <c r="L335" s="1">
        <v>29.818362980365801</v>
      </c>
      <c r="M335" s="1">
        <v>61.56</v>
      </c>
      <c r="N335" s="1">
        <v>124.791956397017</v>
      </c>
      <c r="O335" s="1">
        <v>96.937891035430695</v>
      </c>
    </row>
    <row r="336" spans="1:15" x14ac:dyDescent="0.25">
      <c r="A336" t="s">
        <v>146</v>
      </c>
      <c r="B336" t="s">
        <v>54</v>
      </c>
      <c r="C336" t="s">
        <v>80</v>
      </c>
      <c r="D336">
        <v>3910</v>
      </c>
      <c r="E336" s="36">
        <v>0.183</v>
      </c>
      <c r="F336" s="1">
        <v>76.068319758847494</v>
      </c>
      <c r="G336" s="1">
        <v>24.4141011699415</v>
      </c>
      <c r="H336" s="1">
        <v>50.1583132045089</v>
      </c>
      <c r="I336" s="1">
        <v>93.891870073389498</v>
      </c>
      <c r="J336" s="1">
        <v>75.124101457797494</v>
      </c>
      <c r="K336" s="1">
        <v>77.491915912456406</v>
      </c>
      <c r="L336" s="1">
        <v>25.965978834642499</v>
      </c>
      <c r="M336" s="1">
        <v>51.309148433005902</v>
      </c>
      <c r="N336" s="1">
        <v>95.031128460306604</v>
      </c>
      <c r="O336" s="1">
        <v>76.526538263888398</v>
      </c>
    </row>
    <row r="337" spans="1:15" x14ac:dyDescent="0.25">
      <c r="A337" t="s">
        <v>146</v>
      </c>
      <c r="B337" t="s">
        <v>54</v>
      </c>
      <c r="C337" t="s">
        <v>81</v>
      </c>
      <c r="D337">
        <v>3024</v>
      </c>
      <c r="E337" s="36">
        <v>0.14199999999999999</v>
      </c>
      <c r="F337" s="1">
        <v>65.115025778421099</v>
      </c>
      <c r="G337" s="1">
        <v>19.3122918978912</v>
      </c>
      <c r="H337" s="1">
        <v>36.970788145595897</v>
      </c>
      <c r="I337" s="1">
        <v>71.714867605418206</v>
      </c>
      <c r="J337" s="1">
        <v>65.608370813975696</v>
      </c>
      <c r="K337" s="1">
        <v>66.397569831441203</v>
      </c>
      <c r="L337" s="1">
        <v>20.642492073635299</v>
      </c>
      <c r="M337" s="1">
        <v>38.307737956520299</v>
      </c>
      <c r="N337" s="1">
        <v>72.429224146761499</v>
      </c>
      <c r="O337" s="1">
        <v>66.921163422373397</v>
      </c>
    </row>
    <row r="338" spans="1:15" x14ac:dyDescent="0.25">
      <c r="A338" t="s">
        <v>146</v>
      </c>
      <c r="B338" t="s">
        <v>54</v>
      </c>
      <c r="C338" t="s">
        <v>76</v>
      </c>
      <c r="D338">
        <v>3269</v>
      </c>
      <c r="E338" s="36">
        <v>0.153</v>
      </c>
      <c r="F338" s="1">
        <v>92.259876530026304</v>
      </c>
      <c r="G338" s="1">
        <v>21.185667752442999</v>
      </c>
      <c r="H338" s="1">
        <v>41.639647577092497</v>
      </c>
      <c r="I338" s="1">
        <v>146.95846059865599</v>
      </c>
      <c r="J338" s="1">
        <v>92.019806760651605</v>
      </c>
      <c r="K338" s="1">
        <v>94.848796640066894</v>
      </c>
      <c r="L338" s="1">
        <v>22.495335029686199</v>
      </c>
      <c r="M338" s="1">
        <v>43.578749999999999</v>
      </c>
      <c r="N338" s="1">
        <v>157.58132956152801</v>
      </c>
      <c r="O338" s="1">
        <v>94.6514722576173</v>
      </c>
    </row>
    <row r="339" spans="1:15" x14ac:dyDescent="0.25">
      <c r="A339" t="s">
        <v>146</v>
      </c>
      <c r="B339" t="s">
        <v>54</v>
      </c>
      <c r="C339" t="s">
        <v>77</v>
      </c>
      <c r="D339">
        <v>1158</v>
      </c>
      <c r="E339" s="36">
        <v>5.3999999999999999E-2</v>
      </c>
      <c r="F339" s="1">
        <v>68.638423177159197</v>
      </c>
      <c r="G339" s="1">
        <v>22.5414422849028</v>
      </c>
      <c r="H339" s="1">
        <v>42.441145115145098</v>
      </c>
      <c r="I339" s="1">
        <v>79.415570986806898</v>
      </c>
      <c r="J339" s="1">
        <v>67.196016849358699</v>
      </c>
      <c r="K339" s="1">
        <v>70.653497422436899</v>
      </c>
      <c r="L339" s="1">
        <v>24.418233946965099</v>
      </c>
      <c r="M339" s="1">
        <v>43.471380688826699</v>
      </c>
      <c r="N339" s="1">
        <v>83.224927120049799</v>
      </c>
      <c r="O339" s="1">
        <v>69.220689804605996</v>
      </c>
    </row>
    <row r="340" spans="1:15" x14ac:dyDescent="0.25">
      <c r="A340" t="s">
        <v>146</v>
      </c>
      <c r="B340" t="s">
        <v>54</v>
      </c>
      <c r="C340" t="s">
        <v>82</v>
      </c>
      <c r="D340">
        <v>427</v>
      </c>
      <c r="E340" s="36">
        <v>0.02</v>
      </c>
      <c r="F340" s="1">
        <v>65.092109303160001</v>
      </c>
      <c r="G340" s="1">
        <v>23.373504651144199</v>
      </c>
      <c r="H340" s="1">
        <v>45.189570216260599</v>
      </c>
      <c r="I340" s="1">
        <v>91.032163806193694</v>
      </c>
      <c r="J340" s="1">
        <v>64.848963518332397</v>
      </c>
      <c r="K340" s="1">
        <v>66.929684365670795</v>
      </c>
      <c r="L340" s="1">
        <v>25.122485748349099</v>
      </c>
      <c r="M340" s="1">
        <v>45.939624664879403</v>
      </c>
      <c r="N340" s="1">
        <v>92.475034316164695</v>
      </c>
      <c r="O340" s="1">
        <v>66.669935960260901</v>
      </c>
    </row>
    <row r="341" spans="1:15" x14ac:dyDescent="0.25">
      <c r="A341" t="s">
        <v>146</v>
      </c>
      <c r="B341" t="s">
        <v>54</v>
      </c>
      <c r="C341" t="s">
        <v>83</v>
      </c>
      <c r="D341">
        <v>177</v>
      </c>
      <c r="E341" s="36">
        <v>8.0000000000000002E-3</v>
      </c>
      <c r="F341" s="1">
        <v>64.450321535984202</v>
      </c>
      <c r="G341" s="1">
        <v>24.985246385364398</v>
      </c>
      <c r="H341" s="1">
        <v>41.9589193432328</v>
      </c>
      <c r="I341" s="1">
        <v>76.461777456647397</v>
      </c>
      <c r="J341" s="1">
        <v>56.807883670968998</v>
      </c>
      <c r="K341" s="1">
        <v>66.395408862583594</v>
      </c>
      <c r="L341" s="1">
        <v>26.867545328770099</v>
      </c>
      <c r="M341" s="1">
        <v>43.346307385229501</v>
      </c>
      <c r="N341" s="1">
        <v>76.461777456647397</v>
      </c>
      <c r="O341" s="1">
        <v>58.650897366309202</v>
      </c>
    </row>
    <row r="342" spans="1:15" x14ac:dyDescent="0.25">
      <c r="A342" t="s">
        <v>146</v>
      </c>
      <c r="B342" t="s">
        <v>55</v>
      </c>
      <c r="C342" t="s">
        <v>84</v>
      </c>
      <c r="D342">
        <v>56</v>
      </c>
      <c r="E342" s="36">
        <v>4.0000000000000001E-3</v>
      </c>
      <c r="F342" s="1">
        <v>105.023021874069</v>
      </c>
      <c r="G342" s="1">
        <v>65.216112531969301</v>
      </c>
      <c r="H342" s="1">
        <v>84.512917933130694</v>
      </c>
      <c r="I342" s="1">
        <v>141.672865853659</v>
      </c>
      <c r="J342" s="1">
        <v>100.842175657601</v>
      </c>
      <c r="K342" s="1">
        <v>105.942995419043</v>
      </c>
      <c r="L342" s="1">
        <v>65.216112531969301</v>
      </c>
      <c r="M342" s="1">
        <v>84.512917933130694</v>
      </c>
      <c r="N342" s="1">
        <v>141.672865853659</v>
      </c>
      <c r="O342" s="1">
        <v>101.462327240303</v>
      </c>
    </row>
    <row r="343" spans="1:15" x14ac:dyDescent="0.25">
      <c r="A343" t="s">
        <v>146</v>
      </c>
      <c r="B343" t="s">
        <v>55</v>
      </c>
      <c r="C343" t="s">
        <v>85</v>
      </c>
      <c r="D343">
        <v>550</v>
      </c>
      <c r="E343" s="36">
        <v>0.04</v>
      </c>
      <c r="F343" s="1">
        <v>53.47863171665</v>
      </c>
      <c r="G343" s="1">
        <v>16.619444444444401</v>
      </c>
      <c r="H343" s="1">
        <v>31.1421511627907</v>
      </c>
      <c r="I343" s="1">
        <v>60.888950480413897</v>
      </c>
      <c r="J343" s="1">
        <v>52.330772513871104</v>
      </c>
      <c r="K343" s="1">
        <v>56.204198473107198</v>
      </c>
      <c r="L343" s="1">
        <v>17.419528388278401</v>
      </c>
      <c r="M343" s="1">
        <v>33.803264604810998</v>
      </c>
      <c r="N343" s="1">
        <v>63.468459752321998</v>
      </c>
      <c r="O343" s="1">
        <v>54.9461102116543</v>
      </c>
    </row>
    <row r="344" spans="1:15" x14ac:dyDescent="0.25">
      <c r="A344" t="s">
        <v>146</v>
      </c>
      <c r="B344" t="s">
        <v>55</v>
      </c>
      <c r="C344" t="s">
        <v>86</v>
      </c>
      <c r="D344">
        <v>4781</v>
      </c>
      <c r="E344" s="36">
        <v>0.34599999999999997</v>
      </c>
      <c r="F344" s="1">
        <v>48.213697815694204</v>
      </c>
      <c r="G344" s="1">
        <v>19.05</v>
      </c>
      <c r="H344" s="1">
        <v>29.428571428571399</v>
      </c>
      <c r="I344" s="1">
        <v>51.529411764705898</v>
      </c>
      <c r="J344" s="1">
        <v>48.311161657852999</v>
      </c>
      <c r="K344" s="1">
        <v>52.112199236152101</v>
      </c>
      <c r="L344" s="1">
        <v>20.957746478873201</v>
      </c>
      <c r="M344" s="1">
        <v>32.096938775510203</v>
      </c>
      <c r="N344" s="1">
        <v>56.428488532143</v>
      </c>
      <c r="O344" s="1">
        <v>52.141449552146298</v>
      </c>
    </row>
    <row r="345" spans="1:15" x14ac:dyDescent="0.25">
      <c r="A345" t="s">
        <v>146</v>
      </c>
      <c r="B345" t="s">
        <v>55</v>
      </c>
      <c r="C345" t="s">
        <v>80</v>
      </c>
      <c r="D345">
        <v>4337</v>
      </c>
      <c r="E345" s="36">
        <v>0.314</v>
      </c>
      <c r="F345" s="1">
        <v>43.932351031780698</v>
      </c>
      <c r="G345" s="1">
        <v>16.1636771300448</v>
      </c>
      <c r="H345" s="1">
        <v>26.508120649652</v>
      </c>
      <c r="I345" s="1">
        <v>50.7208737864078</v>
      </c>
      <c r="J345" s="1">
        <v>43.902632507180499</v>
      </c>
      <c r="K345" s="1">
        <v>47.171370631413197</v>
      </c>
      <c r="L345" s="1">
        <v>18.1614583333333</v>
      </c>
      <c r="M345" s="1">
        <v>29.461538461538499</v>
      </c>
      <c r="N345" s="1">
        <v>55.115241635687703</v>
      </c>
      <c r="O345" s="1">
        <v>47.0932205443778</v>
      </c>
    </row>
    <row r="346" spans="1:15" x14ac:dyDescent="0.25">
      <c r="A346" t="s">
        <v>146</v>
      </c>
      <c r="B346" t="s">
        <v>55</v>
      </c>
      <c r="C346" t="s">
        <v>81</v>
      </c>
      <c r="D346">
        <v>2485</v>
      </c>
      <c r="E346" s="36">
        <v>0.18</v>
      </c>
      <c r="F346" s="1">
        <v>40.319845780415797</v>
      </c>
      <c r="G346" s="1">
        <v>13.960644007155601</v>
      </c>
      <c r="H346" s="1">
        <v>25.012089810017301</v>
      </c>
      <c r="I346" s="1">
        <v>50.739932885906001</v>
      </c>
      <c r="J346" s="1">
        <v>40.2058209652239</v>
      </c>
      <c r="K346" s="1">
        <v>42.808312960875597</v>
      </c>
      <c r="L346" s="1">
        <v>15.4765100671141</v>
      </c>
      <c r="M346" s="1">
        <v>27.0155239327296</v>
      </c>
      <c r="N346" s="1">
        <v>53.5201288244767</v>
      </c>
      <c r="O346" s="1">
        <v>42.6487172513582</v>
      </c>
    </row>
    <row r="347" spans="1:15" x14ac:dyDescent="0.25">
      <c r="A347" t="s">
        <v>146</v>
      </c>
      <c r="B347" t="s">
        <v>55</v>
      </c>
      <c r="C347" t="s">
        <v>76</v>
      </c>
      <c r="D347">
        <v>1273</v>
      </c>
      <c r="E347" s="36">
        <v>9.1999999999999998E-2</v>
      </c>
      <c r="F347" s="1">
        <v>41.131044261485499</v>
      </c>
      <c r="G347" s="1">
        <v>14.3835813730197</v>
      </c>
      <c r="H347" s="1">
        <v>26.537440758293801</v>
      </c>
      <c r="I347" s="1">
        <v>49.145496535796802</v>
      </c>
      <c r="J347" s="1">
        <v>41.442480158974398</v>
      </c>
      <c r="K347" s="1">
        <v>43.022834688417198</v>
      </c>
      <c r="L347" s="1">
        <v>15.376229157759701</v>
      </c>
      <c r="M347" s="1">
        <v>28.037114845938401</v>
      </c>
      <c r="N347" s="1">
        <v>51.826868495742701</v>
      </c>
      <c r="O347" s="1">
        <v>43.303050964716199</v>
      </c>
    </row>
    <row r="348" spans="1:15" x14ac:dyDescent="0.25">
      <c r="A348" t="s">
        <v>146</v>
      </c>
      <c r="B348" t="s">
        <v>55</v>
      </c>
      <c r="C348" t="s">
        <v>77</v>
      </c>
      <c r="D348">
        <v>219</v>
      </c>
      <c r="E348" s="36">
        <v>1.6E-2</v>
      </c>
      <c r="F348" s="1">
        <v>43.373553290566697</v>
      </c>
      <c r="G348" s="1">
        <v>16.8190563386337</v>
      </c>
      <c r="H348" s="1">
        <v>28.780409041980601</v>
      </c>
      <c r="I348" s="1">
        <v>52.613567056635503</v>
      </c>
      <c r="J348" s="1">
        <v>43.754255873111703</v>
      </c>
      <c r="K348" s="1">
        <v>45.300667319969499</v>
      </c>
      <c r="L348" s="1">
        <v>17.399630671235901</v>
      </c>
      <c r="M348" s="1">
        <v>30.212090424180801</v>
      </c>
      <c r="N348" s="1">
        <v>56.251547783674098</v>
      </c>
      <c r="O348" s="1">
        <v>45.746010323327198</v>
      </c>
    </row>
    <row r="349" spans="1:15" x14ac:dyDescent="0.25">
      <c r="A349" t="s">
        <v>146</v>
      </c>
      <c r="B349" t="s">
        <v>55</v>
      </c>
      <c r="C349" t="s">
        <v>82</v>
      </c>
      <c r="D349">
        <v>73</v>
      </c>
      <c r="E349" s="36">
        <v>5.0000000000000001E-3</v>
      </c>
      <c r="F349" s="1">
        <v>57.520334221115696</v>
      </c>
      <c r="G349" s="1">
        <v>21.749958158995799</v>
      </c>
      <c r="H349" s="1">
        <v>33.5145209580838</v>
      </c>
      <c r="I349" s="1">
        <v>84.487062404870599</v>
      </c>
      <c r="J349" s="1">
        <v>58.892367240545497</v>
      </c>
      <c r="K349" s="1">
        <v>60.052911862482603</v>
      </c>
      <c r="L349" s="1">
        <v>22.5678478824546</v>
      </c>
      <c r="M349" s="1">
        <v>37.133380133380101</v>
      </c>
      <c r="N349" s="1">
        <v>84.761160293840604</v>
      </c>
      <c r="O349" s="1">
        <v>61.574566249002402</v>
      </c>
    </row>
    <row r="350" spans="1:15" x14ac:dyDescent="0.25">
      <c r="A350" t="s">
        <v>146</v>
      </c>
      <c r="B350" t="s">
        <v>55</v>
      </c>
      <c r="C350" t="s">
        <v>83</v>
      </c>
      <c r="D350">
        <v>46</v>
      </c>
      <c r="E350" s="36">
        <v>3.0000000000000001E-3</v>
      </c>
      <c r="F350" s="1">
        <v>65.597713886471595</v>
      </c>
      <c r="G350" s="1">
        <v>24.6201448551233</v>
      </c>
      <c r="H350" s="1">
        <v>35.816491360340599</v>
      </c>
      <c r="I350" s="1">
        <v>88.948812545886994</v>
      </c>
      <c r="J350" s="1">
        <v>56.0052796391481</v>
      </c>
      <c r="K350" s="1">
        <v>66.809129797479599</v>
      </c>
      <c r="L350" s="1">
        <v>24.6201448551233</v>
      </c>
      <c r="M350" s="1">
        <v>37.348334313846898</v>
      </c>
      <c r="N350" s="1">
        <v>95.735990478148494</v>
      </c>
      <c r="O350" s="1">
        <v>57.525150020181201</v>
      </c>
    </row>
    <row r="351" spans="1:15" x14ac:dyDescent="0.25">
      <c r="A351" t="s">
        <v>146</v>
      </c>
      <c r="B351" t="s">
        <v>56</v>
      </c>
      <c r="C351" t="s">
        <v>84</v>
      </c>
      <c r="D351">
        <v>31</v>
      </c>
      <c r="E351" s="36">
        <v>3.0000000000000001E-3</v>
      </c>
      <c r="F351" s="1">
        <v>191.239675301522</v>
      </c>
      <c r="H351" s="1">
        <v>197.14814814814801</v>
      </c>
      <c r="J351" s="1">
        <v>188.58013355592701</v>
      </c>
      <c r="K351" s="1">
        <v>198.55614646476701</v>
      </c>
      <c r="M351" s="1">
        <v>197.14814814814801</v>
      </c>
      <c r="O351" s="1">
        <v>195.19616026711199</v>
      </c>
    </row>
    <row r="352" spans="1:15" x14ac:dyDescent="0.25">
      <c r="A352" t="s">
        <v>146</v>
      </c>
      <c r="B352" t="s">
        <v>56</v>
      </c>
      <c r="C352" t="s">
        <v>85</v>
      </c>
      <c r="D352">
        <v>419</v>
      </c>
      <c r="E352" s="36">
        <v>3.7999999999999999E-2</v>
      </c>
      <c r="F352" s="1">
        <v>177.65049032949</v>
      </c>
      <c r="G352" s="1">
        <v>65.674418604651194</v>
      </c>
      <c r="H352" s="1">
        <v>166.333333333333</v>
      </c>
      <c r="I352" s="1">
        <v>272.75321650399297</v>
      </c>
      <c r="J352" s="1">
        <v>176.04084885334001</v>
      </c>
      <c r="K352" s="1">
        <v>179.233871269856</v>
      </c>
      <c r="L352" s="1">
        <v>67.112992610837395</v>
      </c>
      <c r="M352" s="1">
        <v>167.450549450549</v>
      </c>
      <c r="N352" s="1">
        <v>274.681578947368</v>
      </c>
      <c r="O352" s="1">
        <v>177.66594881118101</v>
      </c>
    </row>
    <row r="353" spans="1:15" x14ac:dyDescent="0.25">
      <c r="A353" t="s">
        <v>146</v>
      </c>
      <c r="B353" t="s">
        <v>56</v>
      </c>
      <c r="C353" t="s">
        <v>86</v>
      </c>
      <c r="D353">
        <v>4501</v>
      </c>
      <c r="E353" s="36">
        <v>0.40799999999999997</v>
      </c>
      <c r="F353" s="1">
        <v>113.339967914293</v>
      </c>
      <c r="G353" s="1">
        <v>39.815573770491802</v>
      </c>
      <c r="H353" s="1">
        <v>97.565573770491795</v>
      </c>
      <c r="I353" s="1">
        <v>161.19026548672599</v>
      </c>
      <c r="J353" s="1">
        <v>111.16798520155901</v>
      </c>
      <c r="K353" s="1">
        <v>114.630669511324</v>
      </c>
      <c r="L353" s="1">
        <v>41.899159663865497</v>
      </c>
      <c r="M353" s="1">
        <v>98.251184834123194</v>
      </c>
      <c r="N353" s="1">
        <v>162.481132075472</v>
      </c>
      <c r="O353" s="1">
        <v>112.404910056745</v>
      </c>
    </row>
    <row r="354" spans="1:15" x14ac:dyDescent="0.25">
      <c r="A354" t="s">
        <v>146</v>
      </c>
      <c r="B354" t="s">
        <v>56</v>
      </c>
      <c r="C354" t="s">
        <v>80</v>
      </c>
      <c r="D354">
        <v>4125</v>
      </c>
      <c r="E354" s="36">
        <v>0.374</v>
      </c>
      <c r="F354" s="1">
        <v>88.128174248338595</v>
      </c>
      <c r="G354" s="1">
        <v>33.260073260073298</v>
      </c>
      <c r="H354" s="1">
        <v>73.258687258687303</v>
      </c>
      <c r="I354" s="1">
        <v>123.71986970684</v>
      </c>
      <c r="J354" s="1">
        <v>86.372298063397906</v>
      </c>
      <c r="K354" s="1">
        <v>89.098708924233506</v>
      </c>
      <c r="L354" s="1">
        <v>34.776119402985103</v>
      </c>
      <c r="M354" s="1">
        <v>73.905228758169898</v>
      </c>
      <c r="N354" s="1">
        <v>124.797653958944</v>
      </c>
      <c r="O354" s="1">
        <v>87.365327039378798</v>
      </c>
    </row>
    <row r="355" spans="1:15" x14ac:dyDescent="0.25">
      <c r="A355" t="s">
        <v>146</v>
      </c>
      <c r="B355" t="s">
        <v>56</v>
      </c>
      <c r="C355" t="s">
        <v>81</v>
      </c>
      <c r="D355">
        <v>1559</v>
      </c>
      <c r="E355" s="36">
        <v>0.14099999999999999</v>
      </c>
      <c r="F355" s="1">
        <v>64.621718705557001</v>
      </c>
      <c r="G355" s="1">
        <v>25.149708711291801</v>
      </c>
      <c r="H355" s="1">
        <v>54.133727810650903</v>
      </c>
      <c r="I355" s="1">
        <v>89.221786150357602</v>
      </c>
      <c r="J355" s="1">
        <v>64.195585160936901</v>
      </c>
      <c r="K355" s="1">
        <v>67.1933584966295</v>
      </c>
      <c r="L355" s="1">
        <v>26.6485671598805</v>
      </c>
      <c r="M355" s="1">
        <v>55.179271708683501</v>
      </c>
      <c r="N355" s="1">
        <v>91.109377854780305</v>
      </c>
      <c r="O355" s="1">
        <v>66.841273760813195</v>
      </c>
    </row>
    <row r="356" spans="1:15" x14ac:dyDescent="0.25">
      <c r="A356" t="s">
        <v>146</v>
      </c>
      <c r="B356" t="s">
        <v>56</v>
      </c>
      <c r="C356" t="s">
        <v>76</v>
      </c>
      <c r="D356">
        <v>362</v>
      </c>
      <c r="E356" s="36">
        <v>3.3000000000000002E-2</v>
      </c>
      <c r="F356" s="1">
        <v>50.8479656066826</v>
      </c>
      <c r="G356" s="1">
        <v>17.0304669203747</v>
      </c>
      <c r="H356" s="1">
        <v>37.823639716211197</v>
      </c>
      <c r="I356" s="1">
        <v>68.025312083095102</v>
      </c>
      <c r="J356" s="1">
        <v>48.858529770007898</v>
      </c>
      <c r="K356" s="1">
        <v>51.683266305670003</v>
      </c>
      <c r="L356" s="1">
        <v>18.747704969927199</v>
      </c>
      <c r="M356" s="1">
        <v>38.733771243599698</v>
      </c>
      <c r="N356" s="1">
        <v>69.089050646794504</v>
      </c>
      <c r="O356" s="1">
        <v>49.678066325610999</v>
      </c>
    </row>
    <row r="357" spans="1:15" x14ac:dyDescent="0.25">
      <c r="A357" t="s">
        <v>146</v>
      </c>
      <c r="B357" t="s">
        <v>56</v>
      </c>
      <c r="C357" t="s">
        <v>89</v>
      </c>
      <c r="D357">
        <v>38</v>
      </c>
      <c r="E357" s="36">
        <v>3.0000000000000001E-3</v>
      </c>
      <c r="F357" s="1">
        <v>34.137252019059297</v>
      </c>
      <c r="H357" s="1">
        <v>24.259910166708998</v>
      </c>
      <c r="J357" s="1">
        <v>34.194465997992602</v>
      </c>
      <c r="K357" s="1">
        <v>35.324997474562103</v>
      </c>
      <c r="M357" s="1">
        <v>25.997717256561899</v>
      </c>
      <c r="O357" s="1">
        <v>35.217053366175897</v>
      </c>
    </row>
    <row r="358" spans="1:15" x14ac:dyDescent="0.25">
      <c r="A358" t="s">
        <v>146</v>
      </c>
      <c r="B358" t="s">
        <v>57</v>
      </c>
      <c r="C358" t="s">
        <v>84</v>
      </c>
      <c r="D358">
        <v>167</v>
      </c>
      <c r="E358" s="36">
        <v>5.0000000000000001E-3</v>
      </c>
      <c r="F358" s="1">
        <v>101.061526020125</v>
      </c>
      <c r="G358" s="1">
        <v>49.2569444444444</v>
      </c>
      <c r="H358" s="1">
        <v>89.2083333333333</v>
      </c>
      <c r="I358" s="1">
        <v>136.51558265582699</v>
      </c>
      <c r="J358" s="1">
        <v>99.457963603549402</v>
      </c>
      <c r="K358" s="1">
        <v>104.859010925641</v>
      </c>
      <c r="L358" s="1">
        <v>49.2569444444444</v>
      </c>
      <c r="M358" s="1">
        <v>90.1666666666667</v>
      </c>
      <c r="N358" s="1">
        <v>142.24285714285699</v>
      </c>
      <c r="O358" s="1">
        <v>103.484930077822</v>
      </c>
    </row>
    <row r="359" spans="1:15" x14ac:dyDescent="0.25">
      <c r="A359" t="s">
        <v>146</v>
      </c>
      <c r="B359" t="s">
        <v>57</v>
      </c>
      <c r="C359" t="s">
        <v>85</v>
      </c>
      <c r="D359">
        <v>1640</v>
      </c>
      <c r="E359" s="36">
        <v>5.1999999999999998E-2</v>
      </c>
      <c r="F359" s="1">
        <v>67.362360167277302</v>
      </c>
      <c r="G359" s="1">
        <v>28.384498480243199</v>
      </c>
      <c r="H359" s="1">
        <v>46.1946457797522</v>
      </c>
      <c r="I359" s="1">
        <v>87.005842624356802</v>
      </c>
      <c r="J359" s="1">
        <v>65.174727427339306</v>
      </c>
      <c r="K359" s="1">
        <v>68.931853070091506</v>
      </c>
      <c r="L359" s="1">
        <v>29.215367965367999</v>
      </c>
      <c r="M359" s="1">
        <v>47.929523141654997</v>
      </c>
      <c r="N359" s="1">
        <v>88.604414202818504</v>
      </c>
      <c r="O359" s="1">
        <v>66.758609902703398</v>
      </c>
    </row>
    <row r="360" spans="1:15" x14ac:dyDescent="0.25">
      <c r="A360" t="s">
        <v>146</v>
      </c>
      <c r="B360" t="s">
        <v>57</v>
      </c>
      <c r="C360" t="s">
        <v>86</v>
      </c>
      <c r="D360">
        <v>16030</v>
      </c>
      <c r="E360" s="36">
        <v>0.50700000000000001</v>
      </c>
      <c r="F360" s="1">
        <v>51.096151426063997</v>
      </c>
      <c r="G360" s="1">
        <v>21.518350247816901</v>
      </c>
      <c r="H360" s="1">
        <v>33.976391152934198</v>
      </c>
      <c r="I360" s="1">
        <v>58.680580235101097</v>
      </c>
      <c r="J360" s="1">
        <v>50.883960434108197</v>
      </c>
      <c r="K360" s="1">
        <v>52.512198113722903</v>
      </c>
      <c r="L360" s="1">
        <v>22.6624036532573</v>
      </c>
      <c r="M360" s="1">
        <v>35.4643159319739</v>
      </c>
      <c r="N360" s="1">
        <v>60.587429852337202</v>
      </c>
      <c r="O360" s="1">
        <v>52.271887357278402</v>
      </c>
    </row>
    <row r="361" spans="1:15" x14ac:dyDescent="0.25">
      <c r="A361" t="s">
        <v>146</v>
      </c>
      <c r="B361" t="s">
        <v>57</v>
      </c>
      <c r="C361" t="s">
        <v>80</v>
      </c>
      <c r="D361">
        <v>10598</v>
      </c>
      <c r="E361" s="36">
        <v>0.33500000000000002</v>
      </c>
      <c r="F361" s="1">
        <v>47.892975862021501</v>
      </c>
      <c r="G361" s="1">
        <v>18.362870398885999</v>
      </c>
      <c r="H361" s="1">
        <v>31.657933370976799</v>
      </c>
      <c r="I361" s="1">
        <v>57.333002645502603</v>
      </c>
      <c r="J361" s="1">
        <v>48.073430179778299</v>
      </c>
      <c r="K361" s="1">
        <v>49.236701748019897</v>
      </c>
      <c r="L361" s="1">
        <v>19.5402881881623</v>
      </c>
      <c r="M361" s="1">
        <v>33.213674762035602</v>
      </c>
      <c r="N361" s="1">
        <v>58.715808859761502</v>
      </c>
      <c r="O361" s="1">
        <v>49.415253390658201</v>
      </c>
    </row>
    <row r="362" spans="1:15" x14ac:dyDescent="0.25">
      <c r="A362" t="s">
        <v>146</v>
      </c>
      <c r="B362" t="s">
        <v>57</v>
      </c>
      <c r="C362" t="s">
        <v>81</v>
      </c>
      <c r="D362">
        <v>2584</v>
      </c>
      <c r="E362" s="36">
        <v>8.2000000000000003E-2</v>
      </c>
      <c r="F362" s="1">
        <v>47.558543448248003</v>
      </c>
      <c r="G362" s="1">
        <v>16.114246929541</v>
      </c>
      <c r="H362" s="1">
        <v>31.0326897715372</v>
      </c>
      <c r="I362" s="1">
        <v>56.523517511490901</v>
      </c>
      <c r="J362" s="1">
        <v>47.157433756960501</v>
      </c>
      <c r="K362" s="1">
        <v>48.8835353436208</v>
      </c>
      <c r="L362" s="1">
        <v>17.345349939338799</v>
      </c>
      <c r="M362" s="1">
        <v>32.717335551396701</v>
      </c>
      <c r="N362" s="1">
        <v>57.477962967043297</v>
      </c>
      <c r="O362" s="1">
        <v>48.455147722816299</v>
      </c>
    </row>
    <row r="363" spans="1:15" x14ac:dyDescent="0.25">
      <c r="A363" t="s">
        <v>146</v>
      </c>
      <c r="B363" t="s">
        <v>57</v>
      </c>
      <c r="C363" t="s">
        <v>76</v>
      </c>
      <c r="D363">
        <v>561</v>
      </c>
      <c r="E363" s="36">
        <v>1.7999999999999999E-2</v>
      </c>
      <c r="F363" s="1">
        <v>48.700308299087503</v>
      </c>
      <c r="G363" s="1">
        <v>13.635188308038201</v>
      </c>
      <c r="H363" s="1">
        <v>24.906180524677598</v>
      </c>
      <c r="I363" s="1">
        <v>48.314960629921302</v>
      </c>
      <c r="J363" s="1">
        <v>49.2396148036254</v>
      </c>
      <c r="K363" s="1">
        <v>49.624319479765902</v>
      </c>
      <c r="L363" s="1">
        <v>14.4606188466948</v>
      </c>
      <c r="M363" s="1">
        <v>26.693140794223801</v>
      </c>
      <c r="N363" s="1">
        <v>48.6186770428016</v>
      </c>
      <c r="O363" s="1">
        <v>50.085818534073397</v>
      </c>
    </row>
    <row r="364" spans="1:15" x14ac:dyDescent="0.25">
      <c r="A364" t="s">
        <v>146</v>
      </c>
      <c r="B364" t="s">
        <v>57</v>
      </c>
      <c r="C364" t="s">
        <v>77</v>
      </c>
      <c r="D364">
        <v>50</v>
      </c>
      <c r="E364" s="36">
        <v>2E-3</v>
      </c>
      <c r="F364" s="1">
        <v>55.315457299637501</v>
      </c>
      <c r="G364" s="1">
        <v>12.5848565714392</v>
      </c>
      <c r="H364" s="1">
        <v>20.124261714114599</v>
      </c>
      <c r="I364" s="1">
        <v>73.100938837959902</v>
      </c>
      <c r="J364" s="1">
        <v>52.998024442335101</v>
      </c>
      <c r="K364" s="1">
        <v>56.939017007415302</v>
      </c>
      <c r="L364" s="1">
        <v>12.8243500246826</v>
      </c>
      <c r="M364" s="1">
        <v>23.915169087694299</v>
      </c>
      <c r="N364" s="1">
        <v>73.100938837959902</v>
      </c>
      <c r="O364" s="1">
        <v>54.509059088751798</v>
      </c>
    </row>
    <row r="365" spans="1:15" x14ac:dyDescent="0.25">
      <c r="A365" t="s">
        <v>146</v>
      </c>
      <c r="B365" t="s">
        <v>57</v>
      </c>
      <c r="C365" t="s">
        <v>78</v>
      </c>
      <c r="D365">
        <v>11</v>
      </c>
      <c r="E365" s="36">
        <v>0</v>
      </c>
      <c r="F365" s="1">
        <v>28.762125023844199</v>
      </c>
      <c r="J365" s="1">
        <v>26.805386747046501</v>
      </c>
      <c r="K365" s="1">
        <v>28.762125023844199</v>
      </c>
      <c r="O365" s="1">
        <v>26.805386747046501</v>
      </c>
    </row>
    <row r="366" spans="1:15" x14ac:dyDescent="0.25">
      <c r="A366" t="s">
        <v>146</v>
      </c>
      <c r="B366" t="s">
        <v>58</v>
      </c>
      <c r="C366" t="s">
        <v>88</v>
      </c>
      <c r="D366">
        <v>82</v>
      </c>
      <c r="E366" s="36">
        <v>8.9999999999999993E-3</v>
      </c>
      <c r="F366" s="1">
        <v>47.292873329264999</v>
      </c>
      <c r="G366" s="1">
        <v>24.156378642402299</v>
      </c>
      <c r="H366" s="1">
        <v>41.460370662460598</v>
      </c>
      <c r="I366" s="1">
        <v>69.232392627941394</v>
      </c>
      <c r="J366" s="1">
        <v>48.340916829170098</v>
      </c>
      <c r="K366" s="1">
        <v>48.044525642233701</v>
      </c>
      <c r="L366" s="1">
        <v>25.263317794056999</v>
      </c>
      <c r="M366" s="1">
        <v>41.713604169066002</v>
      </c>
      <c r="N366" s="1">
        <v>69.232392627941394</v>
      </c>
      <c r="O366" s="1">
        <v>48.922834060729897</v>
      </c>
    </row>
    <row r="367" spans="1:15" x14ac:dyDescent="0.25">
      <c r="A367" t="s">
        <v>146</v>
      </c>
      <c r="B367" t="s">
        <v>58</v>
      </c>
      <c r="C367" t="s">
        <v>81</v>
      </c>
      <c r="D367">
        <v>652</v>
      </c>
      <c r="E367" s="36">
        <v>6.9000000000000006E-2</v>
      </c>
      <c r="F367" s="1">
        <v>40.774983266743902</v>
      </c>
      <c r="G367" s="1">
        <v>26.142673023355499</v>
      </c>
      <c r="H367" s="1">
        <v>34.432413154717601</v>
      </c>
      <c r="I367" s="1">
        <v>48.717665752470502</v>
      </c>
      <c r="J367" s="1">
        <v>40.277652182167202</v>
      </c>
      <c r="K367" s="1">
        <v>41.689447036496802</v>
      </c>
      <c r="L367" s="1">
        <v>26.588806557323899</v>
      </c>
      <c r="M367" s="1">
        <v>35.4565498154981</v>
      </c>
      <c r="N367" s="1">
        <v>51.641685809811896</v>
      </c>
      <c r="O367" s="1">
        <v>41.189598105286599</v>
      </c>
    </row>
    <row r="368" spans="1:15" x14ac:dyDescent="0.25">
      <c r="A368" t="s">
        <v>146</v>
      </c>
      <c r="B368" t="s">
        <v>58</v>
      </c>
      <c r="C368" t="s">
        <v>76</v>
      </c>
      <c r="D368">
        <v>2757</v>
      </c>
      <c r="E368" s="36">
        <v>0.29299999999999998</v>
      </c>
      <c r="F368" s="1">
        <v>39.212633574499698</v>
      </c>
      <c r="G368" s="1">
        <v>25.888198757763998</v>
      </c>
      <c r="H368" s="1">
        <v>32.873475609756099</v>
      </c>
      <c r="I368" s="1">
        <v>45.062262718299202</v>
      </c>
      <c r="J368" s="1">
        <v>39.378733642941199</v>
      </c>
      <c r="K368" s="1">
        <v>39.967195095317102</v>
      </c>
      <c r="L368" s="1">
        <v>26.326473339569699</v>
      </c>
      <c r="M368" s="1">
        <v>33.369565217391298</v>
      </c>
      <c r="N368" s="1">
        <v>46.0571227080395</v>
      </c>
      <c r="O368" s="1">
        <v>40.118576800905899</v>
      </c>
    </row>
    <row r="369" spans="1:15" x14ac:dyDescent="0.25">
      <c r="A369" t="s">
        <v>146</v>
      </c>
      <c r="B369" t="s">
        <v>58</v>
      </c>
      <c r="C369" t="s">
        <v>77</v>
      </c>
      <c r="D369">
        <v>2678</v>
      </c>
      <c r="E369" s="36">
        <v>0.28399999999999997</v>
      </c>
      <c r="F369" s="1">
        <v>41.490358632567897</v>
      </c>
      <c r="G369" s="1">
        <v>26.293183333104999</v>
      </c>
      <c r="H369" s="1">
        <v>34.218658901108697</v>
      </c>
      <c r="I369" s="1">
        <v>48.228699261488899</v>
      </c>
      <c r="J369" s="1">
        <v>41.693425353332003</v>
      </c>
      <c r="K369" s="1">
        <v>42.2853888495154</v>
      </c>
      <c r="L369" s="1">
        <v>26.748205960791701</v>
      </c>
      <c r="M369" s="1">
        <v>34.695761439566198</v>
      </c>
      <c r="N369" s="1">
        <v>48.7635911607344</v>
      </c>
      <c r="O369" s="1">
        <v>42.471786261153802</v>
      </c>
    </row>
    <row r="370" spans="1:15" x14ac:dyDescent="0.25">
      <c r="A370" t="s">
        <v>146</v>
      </c>
      <c r="B370" t="s">
        <v>58</v>
      </c>
      <c r="C370" t="s">
        <v>82</v>
      </c>
      <c r="D370">
        <v>2051</v>
      </c>
      <c r="E370" s="36">
        <v>0.218</v>
      </c>
      <c r="F370" s="1">
        <v>45.094374616996099</v>
      </c>
      <c r="G370" s="1">
        <v>27.493345336265399</v>
      </c>
      <c r="H370" s="1">
        <v>36.608018926659199</v>
      </c>
      <c r="I370" s="1">
        <v>53.753440341262902</v>
      </c>
      <c r="J370" s="1">
        <v>45.051831026447502</v>
      </c>
      <c r="K370" s="1">
        <v>45.884352932173897</v>
      </c>
      <c r="L370" s="1">
        <v>28.194005445912101</v>
      </c>
      <c r="M370" s="1">
        <v>37.368967905795401</v>
      </c>
      <c r="N370" s="1">
        <v>54.631887867919602</v>
      </c>
      <c r="O370" s="1">
        <v>45.838084747488701</v>
      </c>
    </row>
    <row r="371" spans="1:15" x14ac:dyDescent="0.25">
      <c r="A371" t="s">
        <v>146</v>
      </c>
      <c r="B371" t="s">
        <v>58</v>
      </c>
      <c r="C371" t="s">
        <v>83</v>
      </c>
      <c r="D371">
        <v>1200</v>
      </c>
      <c r="E371" s="36">
        <v>0.127</v>
      </c>
      <c r="F371" s="1">
        <v>44.528836087198897</v>
      </c>
      <c r="G371" s="1">
        <v>27.7999909127319</v>
      </c>
      <c r="H371" s="1">
        <v>37.877857347758102</v>
      </c>
      <c r="I371" s="1">
        <v>55.921735369985598</v>
      </c>
      <c r="J371" s="1">
        <v>45.0718366227023</v>
      </c>
      <c r="K371" s="1">
        <v>45.0152475557937</v>
      </c>
      <c r="L371" s="1">
        <v>28.202581923459501</v>
      </c>
      <c r="M371" s="1">
        <v>38.609783347541899</v>
      </c>
      <c r="N371" s="1">
        <v>56.035876404334999</v>
      </c>
      <c r="O371" s="1">
        <v>45.507279016811097</v>
      </c>
    </row>
    <row r="372" spans="1:15" x14ac:dyDescent="0.25">
      <c r="A372" t="s">
        <v>146</v>
      </c>
      <c r="B372" t="s">
        <v>59</v>
      </c>
      <c r="C372" t="s">
        <v>88</v>
      </c>
      <c r="D372">
        <v>58</v>
      </c>
      <c r="E372" s="36">
        <v>1.2999999999999999E-2</v>
      </c>
      <c r="F372" s="1">
        <v>57.796875866522598</v>
      </c>
      <c r="G372" s="1">
        <v>28.482809478606299</v>
      </c>
      <c r="H372" s="1">
        <v>48.818071533880499</v>
      </c>
      <c r="I372" s="1">
        <v>83.288918783631601</v>
      </c>
      <c r="J372" s="1">
        <v>57.9728183118741</v>
      </c>
      <c r="K372" s="1">
        <v>59.931641909069903</v>
      </c>
      <c r="L372" s="1">
        <v>30.199521531100501</v>
      </c>
      <c r="M372" s="1">
        <v>55.301411290322598</v>
      </c>
      <c r="N372" s="1">
        <v>86.280148716528899</v>
      </c>
      <c r="O372" s="1">
        <v>60.0190845337019</v>
      </c>
    </row>
    <row r="373" spans="1:15" x14ac:dyDescent="0.25">
      <c r="A373" t="s">
        <v>146</v>
      </c>
      <c r="B373" t="s">
        <v>59</v>
      </c>
      <c r="C373" t="s">
        <v>81</v>
      </c>
      <c r="D373">
        <v>485</v>
      </c>
      <c r="E373" s="36">
        <v>0.111</v>
      </c>
      <c r="F373" s="1">
        <v>49.4016951976296</v>
      </c>
      <c r="G373" s="1">
        <v>29.1066513761468</v>
      </c>
      <c r="H373" s="1">
        <v>40.313593539703902</v>
      </c>
      <c r="I373" s="1">
        <v>60.684210526315802</v>
      </c>
      <c r="J373" s="1">
        <v>48.623691925646199</v>
      </c>
      <c r="K373" s="1">
        <v>50.133423764025601</v>
      </c>
      <c r="L373" s="1">
        <v>29.768280123583899</v>
      </c>
      <c r="M373" s="1">
        <v>41.537149817295997</v>
      </c>
      <c r="N373" s="1">
        <v>61.727172717271699</v>
      </c>
      <c r="O373" s="1">
        <v>49.360193302648497</v>
      </c>
    </row>
    <row r="374" spans="1:15" x14ac:dyDescent="0.25">
      <c r="A374" t="s">
        <v>146</v>
      </c>
      <c r="B374" t="s">
        <v>59</v>
      </c>
      <c r="C374" t="s">
        <v>76</v>
      </c>
      <c r="D374">
        <v>1869</v>
      </c>
      <c r="E374" s="36">
        <v>0.42699999999999999</v>
      </c>
      <c r="F374" s="1">
        <v>47.9804678316777</v>
      </c>
      <c r="G374" s="1">
        <v>28.047164179104499</v>
      </c>
      <c r="H374" s="1">
        <v>38.513636363636401</v>
      </c>
      <c r="I374" s="1">
        <v>58.546983184965399</v>
      </c>
      <c r="J374" s="1">
        <v>48.5304535953019</v>
      </c>
      <c r="K374" s="1">
        <v>48.554566636940699</v>
      </c>
      <c r="L374" s="1">
        <v>28.394817073170699</v>
      </c>
      <c r="M374" s="1">
        <v>38.982667671439302</v>
      </c>
      <c r="N374" s="1">
        <v>59.511904761904802</v>
      </c>
      <c r="O374" s="1">
        <v>49.126688491241197</v>
      </c>
    </row>
    <row r="375" spans="1:15" x14ac:dyDescent="0.25">
      <c r="A375" t="s">
        <v>146</v>
      </c>
      <c r="B375" t="s">
        <v>59</v>
      </c>
      <c r="C375" t="s">
        <v>77</v>
      </c>
      <c r="D375">
        <v>1328</v>
      </c>
      <c r="E375" s="36">
        <v>0.30299999999999999</v>
      </c>
      <c r="F375" s="1">
        <v>58.352998231728797</v>
      </c>
      <c r="G375" s="1">
        <v>28.725349744558599</v>
      </c>
      <c r="H375" s="1">
        <v>42.348738717426798</v>
      </c>
      <c r="I375" s="1">
        <v>74.977292803709105</v>
      </c>
      <c r="J375" s="1">
        <v>58.479230481699297</v>
      </c>
      <c r="K375" s="1">
        <v>58.880453628672903</v>
      </c>
      <c r="L375" s="1">
        <v>29.159416409259201</v>
      </c>
      <c r="M375" s="1">
        <v>42.551916031871997</v>
      </c>
      <c r="N375" s="1">
        <v>75.262464513839603</v>
      </c>
      <c r="O375" s="1">
        <v>59.0085152816564</v>
      </c>
    </row>
    <row r="376" spans="1:15" x14ac:dyDescent="0.25">
      <c r="A376" t="s">
        <v>146</v>
      </c>
      <c r="B376" t="s">
        <v>59</v>
      </c>
      <c r="C376" t="s">
        <v>82</v>
      </c>
      <c r="D376">
        <v>517</v>
      </c>
      <c r="E376" s="36">
        <v>0.11799999999999999</v>
      </c>
      <c r="F376" s="1">
        <v>59.186035870989897</v>
      </c>
      <c r="G376" s="1">
        <v>31.096011816838999</v>
      </c>
      <c r="H376" s="1">
        <v>46.506430599632502</v>
      </c>
      <c r="I376" s="1">
        <v>80.623419322205393</v>
      </c>
      <c r="J376" s="1">
        <v>59.114884108060899</v>
      </c>
      <c r="K376" s="1">
        <v>59.746359672999098</v>
      </c>
      <c r="L376" s="1">
        <v>31.803137254902001</v>
      </c>
      <c r="M376" s="1">
        <v>46.782618048833001</v>
      </c>
      <c r="N376" s="1">
        <v>81.133122028526103</v>
      </c>
      <c r="O376" s="1">
        <v>59.692600674432398</v>
      </c>
    </row>
    <row r="377" spans="1:15" x14ac:dyDescent="0.25">
      <c r="A377" t="s">
        <v>146</v>
      </c>
      <c r="B377" t="s">
        <v>59</v>
      </c>
      <c r="C377" t="s">
        <v>83</v>
      </c>
      <c r="D377">
        <v>119</v>
      </c>
      <c r="E377" s="36">
        <v>2.7E-2</v>
      </c>
      <c r="F377" s="1">
        <v>50.986723312113497</v>
      </c>
      <c r="G377" s="1">
        <v>30.439501515561101</v>
      </c>
      <c r="H377" s="1">
        <v>43.398105102100899</v>
      </c>
      <c r="I377" s="1">
        <v>69.880793529829603</v>
      </c>
      <c r="J377" s="1">
        <v>48.790331661167698</v>
      </c>
      <c r="K377" s="1">
        <v>51.408492349046398</v>
      </c>
      <c r="L377" s="1">
        <v>30.439501515561101</v>
      </c>
      <c r="M377" s="1">
        <v>44.056114698062999</v>
      </c>
      <c r="N377" s="1">
        <v>69.880793529829603</v>
      </c>
      <c r="O377" s="1">
        <v>49.177686111029601</v>
      </c>
    </row>
    <row r="378" spans="1:15" x14ac:dyDescent="0.25">
      <c r="A378" t="s">
        <v>146</v>
      </c>
      <c r="B378" t="s">
        <v>60</v>
      </c>
      <c r="C378" t="s">
        <v>87</v>
      </c>
      <c r="D378">
        <v>12</v>
      </c>
      <c r="E378" s="36">
        <v>8.0000000000000002E-3</v>
      </c>
      <c r="F378" s="1">
        <v>86.125216124871002</v>
      </c>
      <c r="J378" s="1">
        <v>72.336864406779696</v>
      </c>
      <c r="K378" s="1">
        <v>86.125216124871002</v>
      </c>
      <c r="O378" s="1">
        <v>72.336864406779696</v>
      </c>
    </row>
    <row r="379" spans="1:15" x14ac:dyDescent="0.25">
      <c r="A379" t="s">
        <v>146</v>
      </c>
      <c r="B379" t="s">
        <v>60</v>
      </c>
      <c r="C379" t="s">
        <v>86</v>
      </c>
      <c r="D379">
        <v>90</v>
      </c>
      <c r="E379" s="36">
        <v>5.8000000000000003E-2</v>
      </c>
      <c r="F379" s="1">
        <v>49.276472298835202</v>
      </c>
      <c r="G379" s="1">
        <v>26.487969559122199</v>
      </c>
      <c r="H379" s="1">
        <v>41.534336609336599</v>
      </c>
      <c r="I379" s="1">
        <v>59.813422291993703</v>
      </c>
      <c r="J379" s="1">
        <v>50.594390507011902</v>
      </c>
      <c r="K379" s="1">
        <v>50.303074942712897</v>
      </c>
      <c r="L379" s="1">
        <v>28.374405882880499</v>
      </c>
      <c r="M379" s="1">
        <v>42.885092426952902</v>
      </c>
      <c r="N379" s="1">
        <v>59.813422291993703</v>
      </c>
      <c r="O379" s="1">
        <v>51.673621868374099</v>
      </c>
    </row>
    <row r="380" spans="1:15" x14ac:dyDescent="0.25">
      <c r="A380" t="s">
        <v>146</v>
      </c>
      <c r="B380" t="s">
        <v>60</v>
      </c>
      <c r="C380" t="s">
        <v>80</v>
      </c>
      <c r="D380">
        <v>200</v>
      </c>
      <c r="E380" s="36">
        <v>0.129</v>
      </c>
      <c r="F380" s="1">
        <v>44.8710324955712</v>
      </c>
      <c r="G380" s="1">
        <v>23.726894399167701</v>
      </c>
      <c r="H380" s="1">
        <v>36.093686041751901</v>
      </c>
      <c r="I380" s="1">
        <v>58.528695140794703</v>
      </c>
      <c r="J380" s="1">
        <v>45.843021103295101</v>
      </c>
      <c r="K380" s="1">
        <v>47.310127799254602</v>
      </c>
      <c r="L380" s="1">
        <v>26.628468257108899</v>
      </c>
      <c r="M380" s="1">
        <v>39.482553166753902</v>
      </c>
      <c r="N380" s="1">
        <v>58.528695140794703</v>
      </c>
      <c r="O380" s="1">
        <v>48.247692062864097</v>
      </c>
    </row>
    <row r="381" spans="1:15" x14ac:dyDescent="0.25">
      <c r="A381" t="s">
        <v>146</v>
      </c>
      <c r="B381" t="s">
        <v>60</v>
      </c>
      <c r="C381" t="s">
        <v>81</v>
      </c>
      <c r="D381">
        <v>323</v>
      </c>
      <c r="E381" s="36">
        <v>0.20799999999999999</v>
      </c>
      <c r="F381" s="1">
        <v>52.1603801141326</v>
      </c>
      <c r="G381" s="1">
        <v>31.1472039473684</v>
      </c>
      <c r="H381" s="1">
        <v>43.380310880829001</v>
      </c>
      <c r="I381" s="1">
        <v>64.804643627337498</v>
      </c>
      <c r="J381" s="1">
        <v>53.162684840559301</v>
      </c>
      <c r="K381" s="1">
        <v>54.430129427330101</v>
      </c>
      <c r="L381" s="1">
        <v>32.683245551505202</v>
      </c>
      <c r="M381" s="1">
        <v>44.297229219143603</v>
      </c>
      <c r="N381" s="1">
        <v>67.266773189118297</v>
      </c>
      <c r="O381" s="1">
        <v>55.447699729269701</v>
      </c>
    </row>
    <row r="382" spans="1:15" x14ac:dyDescent="0.25">
      <c r="A382" t="s">
        <v>146</v>
      </c>
      <c r="B382" t="s">
        <v>60</v>
      </c>
      <c r="C382" t="s">
        <v>76</v>
      </c>
      <c r="D382">
        <v>419</v>
      </c>
      <c r="E382" s="36">
        <v>0.27</v>
      </c>
      <c r="F382" s="1">
        <v>55.523035303892499</v>
      </c>
      <c r="G382" s="1">
        <v>28.753472908098601</v>
      </c>
      <c r="H382" s="1">
        <v>44.140804597701099</v>
      </c>
      <c r="I382" s="1">
        <v>67.914711186995007</v>
      </c>
      <c r="J382" s="1">
        <v>57.162477248719597</v>
      </c>
      <c r="K382" s="1">
        <v>57.823047657999602</v>
      </c>
      <c r="L382" s="1">
        <v>30.491848268851498</v>
      </c>
      <c r="M382" s="1">
        <v>46.098153547133101</v>
      </c>
      <c r="N382" s="1">
        <v>71.418468767310898</v>
      </c>
      <c r="O382" s="1">
        <v>59.472427805608099</v>
      </c>
    </row>
    <row r="383" spans="1:15" x14ac:dyDescent="0.25">
      <c r="A383" t="s">
        <v>146</v>
      </c>
      <c r="B383" t="s">
        <v>60</v>
      </c>
      <c r="C383" t="s">
        <v>77</v>
      </c>
      <c r="D383">
        <v>234</v>
      </c>
      <c r="E383" s="36">
        <v>0.151</v>
      </c>
      <c r="F383" s="1">
        <v>66.618915795969997</v>
      </c>
      <c r="G383" s="1">
        <v>35.457823773396697</v>
      </c>
      <c r="H383" s="1">
        <v>53.103854257297399</v>
      </c>
      <c r="I383" s="1">
        <v>87.146071620106298</v>
      </c>
      <c r="J383" s="1">
        <v>66.506080198883197</v>
      </c>
      <c r="K383" s="1">
        <v>69.242062851558501</v>
      </c>
      <c r="L383" s="1">
        <v>36.590885238710399</v>
      </c>
      <c r="M383" s="1">
        <v>55.644202612335398</v>
      </c>
      <c r="N383" s="1">
        <v>89.538984624988501</v>
      </c>
      <c r="O383" s="1">
        <v>69.043719884945503</v>
      </c>
    </row>
    <row r="384" spans="1:15" x14ac:dyDescent="0.25">
      <c r="A384" t="s">
        <v>146</v>
      </c>
      <c r="B384" t="s">
        <v>60</v>
      </c>
      <c r="C384" t="s">
        <v>82</v>
      </c>
      <c r="D384">
        <v>200</v>
      </c>
      <c r="E384" s="36">
        <v>0.129</v>
      </c>
      <c r="F384" s="1">
        <v>65.681601646295704</v>
      </c>
      <c r="G384" s="1">
        <v>41.344839721500499</v>
      </c>
      <c r="H384" s="1">
        <v>59.648933421762301</v>
      </c>
      <c r="I384" s="1">
        <v>78.642465695509301</v>
      </c>
      <c r="J384" s="1">
        <v>64.060783647261601</v>
      </c>
      <c r="K384" s="1">
        <v>67.435664435754205</v>
      </c>
      <c r="L384" s="1">
        <v>42.678629764065299</v>
      </c>
      <c r="M384" s="1">
        <v>60.938990675602902</v>
      </c>
      <c r="N384" s="1">
        <v>80.152957705150101</v>
      </c>
      <c r="O384" s="1">
        <v>65.780070492835705</v>
      </c>
    </row>
    <row r="385" spans="1:15" x14ac:dyDescent="0.25">
      <c r="A385" t="s">
        <v>146</v>
      </c>
      <c r="B385" t="s">
        <v>60</v>
      </c>
      <c r="C385" t="s">
        <v>83</v>
      </c>
      <c r="D385">
        <v>73</v>
      </c>
      <c r="E385" s="36">
        <v>4.7E-2</v>
      </c>
      <c r="F385" s="1">
        <v>46.784144068532797</v>
      </c>
      <c r="G385" s="1">
        <v>30.188595627339001</v>
      </c>
      <c r="H385" s="1">
        <v>44.5445705024311</v>
      </c>
      <c r="I385" s="1">
        <v>57.699598641556001</v>
      </c>
      <c r="J385" s="1">
        <v>45.945731120947997</v>
      </c>
      <c r="K385" s="1">
        <v>48.315325180734199</v>
      </c>
      <c r="L385" s="1">
        <v>30.188595627339001</v>
      </c>
      <c r="M385" s="1">
        <v>45.971527320605702</v>
      </c>
      <c r="N385" s="1">
        <v>62.333189580817702</v>
      </c>
      <c r="O385" s="1">
        <v>47.427616970902903</v>
      </c>
    </row>
    <row r="386" spans="1:15" x14ac:dyDescent="0.25">
      <c r="A386" t="s">
        <v>146</v>
      </c>
      <c r="B386" t="s">
        <v>61</v>
      </c>
      <c r="C386" t="s">
        <v>88</v>
      </c>
      <c r="D386">
        <v>15</v>
      </c>
      <c r="E386" s="36">
        <v>0.13500000000000001</v>
      </c>
      <c r="F386" s="1">
        <v>175.721429238648</v>
      </c>
      <c r="J386" s="1">
        <v>199.25630005860501</v>
      </c>
      <c r="K386" s="1">
        <v>176.858072264653</v>
      </c>
      <c r="O386" s="1">
        <v>200.66516897831599</v>
      </c>
    </row>
    <row r="387" spans="1:15" x14ac:dyDescent="0.25">
      <c r="A387" t="s">
        <v>146</v>
      </c>
      <c r="B387" t="s">
        <v>61</v>
      </c>
      <c r="C387" t="s">
        <v>81</v>
      </c>
      <c r="D387">
        <v>11</v>
      </c>
      <c r="E387" s="36">
        <v>9.9000000000000005E-2</v>
      </c>
      <c r="F387" s="1">
        <v>406.01428664511099</v>
      </c>
      <c r="J387" s="1">
        <v>370.75753372840802</v>
      </c>
      <c r="K387" s="1">
        <v>407.43093642223698</v>
      </c>
      <c r="O387" s="1">
        <v>372.22506619593997</v>
      </c>
    </row>
    <row r="388" spans="1:15" x14ac:dyDescent="0.25">
      <c r="A388" t="s">
        <v>146</v>
      </c>
      <c r="B388" t="s">
        <v>61</v>
      </c>
      <c r="C388" t="s">
        <v>76</v>
      </c>
      <c r="D388">
        <v>22</v>
      </c>
      <c r="E388" s="36">
        <v>0.19800000000000001</v>
      </c>
      <c r="F388" s="1">
        <v>579.91903239782096</v>
      </c>
      <c r="H388" s="1">
        <v>163.81687403951801</v>
      </c>
      <c r="J388" s="1">
        <v>655.23188863375401</v>
      </c>
      <c r="K388" s="1">
        <v>627.13953202571702</v>
      </c>
      <c r="M388" s="1">
        <v>163.81687403951801</v>
      </c>
      <c r="O388" s="1">
        <v>709.55251992486797</v>
      </c>
    </row>
    <row r="389" spans="1:15" x14ac:dyDescent="0.25">
      <c r="A389" t="s">
        <v>146</v>
      </c>
      <c r="B389" t="s">
        <v>61</v>
      </c>
      <c r="C389" t="s">
        <v>77</v>
      </c>
      <c r="D389">
        <v>22</v>
      </c>
      <c r="E389" s="36">
        <v>0.19800000000000001</v>
      </c>
      <c r="F389" s="1">
        <v>250.97326105478501</v>
      </c>
      <c r="H389" s="1">
        <v>76.637201416774204</v>
      </c>
      <c r="J389" s="1">
        <v>232.50298693540401</v>
      </c>
      <c r="K389" s="1">
        <v>253.14269248582499</v>
      </c>
      <c r="M389" s="1">
        <v>76.637201416774204</v>
      </c>
      <c r="O389" s="1">
        <v>235.105880366744</v>
      </c>
    </row>
    <row r="390" spans="1:15" x14ac:dyDescent="0.25">
      <c r="A390" t="s">
        <v>146</v>
      </c>
      <c r="B390" t="s">
        <v>61</v>
      </c>
      <c r="C390" t="s">
        <v>82</v>
      </c>
      <c r="D390">
        <v>21</v>
      </c>
      <c r="E390" s="36">
        <v>0.189</v>
      </c>
      <c r="F390" s="1">
        <v>315.641434783178</v>
      </c>
      <c r="H390" s="1">
        <v>115.503856502242</v>
      </c>
      <c r="J390" s="1">
        <v>357.68440900021301</v>
      </c>
      <c r="K390" s="1">
        <v>322.97278226050202</v>
      </c>
      <c r="M390" s="1">
        <v>125.512732919255</v>
      </c>
      <c r="O390" s="1">
        <v>365.99750272942902</v>
      </c>
    </row>
    <row r="391" spans="1:15" x14ac:dyDescent="0.25">
      <c r="A391" t="s">
        <v>146</v>
      </c>
      <c r="B391" t="s">
        <v>61</v>
      </c>
      <c r="C391" t="s">
        <v>83</v>
      </c>
      <c r="D391">
        <v>20</v>
      </c>
      <c r="E391" s="36">
        <v>0.18</v>
      </c>
      <c r="F391" s="1">
        <v>381.03119736054401</v>
      </c>
      <c r="H391" s="1">
        <v>331.770793584432</v>
      </c>
      <c r="J391" s="1">
        <v>404.394806001245</v>
      </c>
      <c r="K391" s="1">
        <v>382.83607999901102</v>
      </c>
      <c r="M391" s="1">
        <v>335.44531371720802</v>
      </c>
      <c r="O391" s="1">
        <v>407.52936801519002</v>
      </c>
    </row>
    <row r="392" spans="1:15" x14ac:dyDescent="0.25">
      <c r="A392" t="s">
        <v>146</v>
      </c>
      <c r="B392" t="s">
        <v>62</v>
      </c>
      <c r="C392" t="s">
        <v>79</v>
      </c>
      <c r="D392">
        <v>17</v>
      </c>
      <c r="E392" s="36">
        <v>4.2000000000000003E-2</v>
      </c>
      <c r="F392" s="1">
        <v>108.32445302209599</v>
      </c>
      <c r="J392" s="1">
        <v>101.144414168937</v>
      </c>
      <c r="K392" s="1">
        <v>117.632162469512</v>
      </c>
      <c r="O392" s="1">
        <v>108.59595173219201</v>
      </c>
    </row>
    <row r="393" spans="1:15" x14ac:dyDescent="0.25">
      <c r="A393" t="s">
        <v>146</v>
      </c>
      <c r="B393" t="s">
        <v>62</v>
      </c>
      <c r="C393" t="s">
        <v>80</v>
      </c>
      <c r="D393">
        <v>57</v>
      </c>
      <c r="E393" s="36">
        <v>0.14000000000000001</v>
      </c>
      <c r="F393" s="1">
        <v>60.155680702040101</v>
      </c>
      <c r="G393" s="1">
        <v>29.879432624113502</v>
      </c>
      <c r="H393" s="1">
        <v>43.772916666666703</v>
      </c>
      <c r="I393" s="1">
        <v>68.957783641160901</v>
      </c>
      <c r="J393" s="1">
        <v>58.262153697904097</v>
      </c>
      <c r="K393" s="1">
        <v>62.773465485229003</v>
      </c>
      <c r="L393" s="1">
        <v>29.879432624113502</v>
      </c>
      <c r="M393" s="1">
        <v>46.448630136986303</v>
      </c>
      <c r="N393" s="1">
        <v>68.957783641160901</v>
      </c>
      <c r="O393" s="1">
        <v>60.584678390749197</v>
      </c>
    </row>
    <row r="394" spans="1:15" x14ac:dyDescent="0.25">
      <c r="A394" t="s">
        <v>146</v>
      </c>
      <c r="B394" t="s">
        <v>62</v>
      </c>
      <c r="C394" t="s">
        <v>81</v>
      </c>
      <c r="D394">
        <v>100</v>
      </c>
      <c r="E394" s="36">
        <v>0.245</v>
      </c>
      <c r="F394" s="1">
        <v>56.6223006138001</v>
      </c>
      <c r="G394" s="1">
        <v>27.861920716938499</v>
      </c>
      <c r="H394" s="1">
        <v>39.8700886449979</v>
      </c>
      <c r="I394" s="1">
        <v>65.317422832710704</v>
      </c>
      <c r="J394" s="1">
        <v>58.032688414249897</v>
      </c>
      <c r="K394" s="1">
        <v>58.678791004202502</v>
      </c>
      <c r="L394" s="1">
        <v>29.223612197724002</v>
      </c>
      <c r="M394" s="1">
        <v>41.804712903635</v>
      </c>
      <c r="N394" s="1">
        <v>65.317422832710704</v>
      </c>
      <c r="O394" s="1">
        <v>60.225699171329502</v>
      </c>
    </row>
    <row r="395" spans="1:15" x14ac:dyDescent="0.25">
      <c r="A395" t="s">
        <v>146</v>
      </c>
      <c r="B395" t="s">
        <v>62</v>
      </c>
      <c r="C395" t="s">
        <v>76</v>
      </c>
      <c r="D395">
        <v>155</v>
      </c>
      <c r="E395" s="36">
        <v>0.38</v>
      </c>
      <c r="F395" s="1">
        <v>48.1313196914193</v>
      </c>
      <c r="G395" s="1">
        <v>27.1836470714615</v>
      </c>
      <c r="H395" s="1">
        <v>39.704438149197401</v>
      </c>
      <c r="I395" s="1">
        <v>57.930567276351901</v>
      </c>
      <c r="J395" s="1">
        <v>50.322093290700202</v>
      </c>
      <c r="K395" s="1">
        <v>50.396292651259202</v>
      </c>
      <c r="L395" s="1">
        <v>29.626302252029099</v>
      </c>
      <c r="M395" s="1">
        <v>41.064391500322003</v>
      </c>
      <c r="N395" s="1">
        <v>59.3400592140001</v>
      </c>
      <c r="O395" s="1">
        <v>52.9433202397435</v>
      </c>
    </row>
    <row r="396" spans="1:15" x14ac:dyDescent="0.25">
      <c r="A396" t="s">
        <v>146</v>
      </c>
      <c r="B396" t="s">
        <v>62</v>
      </c>
      <c r="C396" t="s">
        <v>77</v>
      </c>
      <c r="D396">
        <v>38</v>
      </c>
      <c r="E396" s="36">
        <v>9.2999999999999999E-2</v>
      </c>
      <c r="F396" s="1">
        <v>64.920084198897598</v>
      </c>
      <c r="H396" s="1">
        <v>62.143157108532201</v>
      </c>
      <c r="J396" s="1">
        <v>64.777964869596204</v>
      </c>
      <c r="K396" s="1">
        <v>67.942039197179</v>
      </c>
      <c r="M396" s="1">
        <v>64.039027711601705</v>
      </c>
      <c r="O396" s="1">
        <v>67.606489036584307</v>
      </c>
    </row>
    <row r="397" spans="1:15" x14ac:dyDescent="0.25">
      <c r="A397" t="s">
        <v>146</v>
      </c>
      <c r="B397" t="s">
        <v>62</v>
      </c>
      <c r="C397" t="s">
        <v>82</v>
      </c>
      <c r="D397">
        <v>31</v>
      </c>
      <c r="E397" s="36">
        <v>7.5999999999999998E-2</v>
      </c>
      <c r="F397" s="1">
        <v>77.786631795342004</v>
      </c>
      <c r="H397" s="1">
        <v>66.277578704888697</v>
      </c>
      <c r="J397" s="1">
        <v>76.374690485408905</v>
      </c>
      <c r="K397" s="1">
        <v>80.931252758253507</v>
      </c>
      <c r="M397" s="1">
        <v>68.042615723732595</v>
      </c>
      <c r="O397" s="1">
        <v>79.416982559134198</v>
      </c>
    </row>
    <row r="398" spans="1:15" x14ac:dyDescent="0.25">
      <c r="A398" t="s">
        <v>146</v>
      </c>
      <c r="B398" t="s">
        <v>62</v>
      </c>
      <c r="C398" t="s">
        <v>83</v>
      </c>
      <c r="D398">
        <v>10</v>
      </c>
      <c r="E398" s="36">
        <v>2.5000000000000001E-2</v>
      </c>
      <c r="F398" s="1">
        <v>48.030947273884799</v>
      </c>
      <c r="J398" s="1">
        <v>49.557768385701301</v>
      </c>
      <c r="K398" s="1">
        <v>51.505896393449603</v>
      </c>
      <c r="O398" s="1">
        <v>52.622445639799601</v>
      </c>
    </row>
    <row r="399" spans="1:15" x14ac:dyDescent="0.25">
      <c r="A399" t="s">
        <v>146</v>
      </c>
      <c r="B399" t="s">
        <v>63</v>
      </c>
      <c r="C399" t="s">
        <v>79</v>
      </c>
      <c r="D399">
        <v>18</v>
      </c>
      <c r="E399" s="36">
        <v>0.104</v>
      </c>
      <c r="F399" s="1">
        <v>64.438564589806802</v>
      </c>
      <c r="J399" s="1">
        <v>63.318648559125499</v>
      </c>
      <c r="K399" s="1">
        <v>65.363528514770806</v>
      </c>
      <c r="O399" s="1">
        <v>64.592580324610793</v>
      </c>
    </row>
    <row r="400" spans="1:15" x14ac:dyDescent="0.25">
      <c r="A400" t="s">
        <v>146</v>
      </c>
      <c r="B400" t="s">
        <v>63</v>
      </c>
      <c r="C400" t="s">
        <v>80</v>
      </c>
      <c r="D400">
        <v>38</v>
      </c>
      <c r="E400" s="36">
        <v>0.22</v>
      </c>
      <c r="F400" s="1">
        <v>51.672278876651099</v>
      </c>
      <c r="H400" s="1">
        <v>45.7539962937295</v>
      </c>
      <c r="J400" s="1">
        <v>52.707891949152497</v>
      </c>
      <c r="K400" s="1">
        <v>51.672278876651099</v>
      </c>
      <c r="M400" s="1">
        <v>45.7539962937295</v>
      </c>
      <c r="O400" s="1">
        <v>52.707891949152497</v>
      </c>
    </row>
    <row r="401" spans="1:15" x14ac:dyDescent="0.25">
      <c r="A401" t="s">
        <v>146</v>
      </c>
      <c r="B401" t="s">
        <v>63</v>
      </c>
      <c r="C401" t="s">
        <v>81</v>
      </c>
      <c r="D401">
        <v>33</v>
      </c>
      <c r="E401" s="36">
        <v>0.191</v>
      </c>
      <c r="F401" s="1">
        <v>50.5346716955194</v>
      </c>
      <c r="H401" s="1">
        <v>44.404545454545499</v>
      </c>
      <c r="J401" s="1">
        <v>51.673356896406602</v>
      </c>
      <c r="K401" s="1">
        <v>52.098160502131499</v>
      </c>
      <c r="M401" s="1">
        <v>44.404545454545499</v>
      </c>
      <c r="O401" s="1">
        <v>53.595556677606702</v>
      </c>
    </row>
    <row r="402" spans="1:15" x14ac:dyDescent="0.25">
      <c r="A402" t="s">
        <v>146</v>
      </c>
      <c r="B402" t="s">
        <v>63</v>
      </c>
      <c r="C402" t="s">
        <v>76</v>
      </c>
      <c r="D402">
        <v>39</v>
      </c>
      <c r="E402" s="36">
        <v>0.22500000000000001</v>
      </c>
      <c r="F402" s="1">
        <v>121.22642542584499</v>
      </c>
      <c r="H402" s="1">
        <v>60.768126888217502</v>
      </c>
      <c r="J402" s="1">
        <v>130.13695153896501</v>
      </c>
      <c r="K402" s="1">
        <v>132.757238099972</v>
      </c>
      <c r="M402" s="1">
        <v>60.768126888217502</v>
      </c>
      <c r="O402" s="1">
        <v>142.38722986247501</v>
      </c>
    </row>
    <row r="403" spans="1:15" x14ac:dyDescent="0.25">
      <c r="A403" t="s">
        <v>146</v>
      </c>
      <c r="B403" t="s">
        <v>63</v>
      </c>
      <c r="C403" t="s">
        <v>77</v>
      </c>
      <c r="D403">
        <v>26</v>
      </c>
      <c r="E403" s="36">
        <v>0.15</v>
      </c>
      <c r="F403" s="1">
        <v>105.95350200256</v>
      </c>
      <c r="H403" s="1">
        <v>43.070680941354802</v>
      </c>
      <c r="J403" s="1">
        <v>107.614318027596</v>
      </c>
      <c r="K403" s="1">
        <v>116.866847893124</v>
      </c>
      <c r="M403" s="1">
        <v>47.3301444728055</v>
      </c>
      <c r="O403" s="1">
        <v>120.513542738605</v>
      </c>
    </row>
    <row r="404" spans="1:15" x14ac:dyDescent="0.25">
      <c r="A404" t="s">
        <v>146</v>
      </c>
      <c r="B404" t="s">
        <v>63</v>
      </c>
      <c r="C404" t="s">
        <v>78</v>
      </c>
      <c r="D404">
        <v>19</v>
      </c>
      <c r="E404" s="36">
        <v>0.11</v>
      </c>
      <c r="F404" s="1">
        <v>80.758565276139294</v>
      </c>
      <c r="J404" s="1">
        <v>80.231209433395705</v>
      </c>
      <c r="K404" s="1">
        <v>91.042892934212304</v>
      </c>
      <c r="O404" s="1">
        <v>88.596886332663502</v>
      </c>
    </row>
    <row r="405" spans="1:15" x14ac:dyDescent="0.25">
      <c r="A405" t="s">
        <v>146</v>
      </c>
      <c r="B405" t="s">
        <v>64</v>
      </c>
      <c r="C405" t="s">
        <v>84</v>
      </c>
      <c r="D405">
        <v>31</v>
      </c>
      <c r="E405" s="36">
        <v>1.2999999999999999E-2</v>
      </c>
      <c r="F405" s="1">
        <v>78.536399627832196</v>
      </c>
      <c r="H405" s="1">
        <v>86.428571428571402</v>
      </c>
      <c r="J405" s="1">
        <v>77.714995857497897</v>
      </c>
      <c r="K405" s="1">
        <v>83.355306937730205</v>
      </c>
      <c r="M405" s="1">
        <v>88.189189189189193</v>
      </c>
      <c r="O405" s="1">
        <v>82.1872410936205</v>
      </c>
    </row>
    <row r="406" spans="1:15" x14ac:dyDescent="0.25">
      <c r="A406" t="s">
        <v>146</v>
      </c>
      <c r="B406" t="s">
        <v>64</v>
      </c>
      <c r="C406" t="s">
        <v>85</v>
      </c>
      <c r="D406">
        <v>191</v>
      </c>
      <c r="E406" s="36">
        <v>7.8E-2</v>
      </c>
      <c r="F406" s="1">
        <v>62.5140282000133</v>
      </c>
      <c r="G406" s="1">
        <v>25.984343434343401</v>
      </c>
      <c r="H406" s="1">
        <v>49.948979591836697</v>
      </c>
      <c r="I406" s="1">
        <v>89.731468531468494</v>
      </c>
      <c r="J406" s="1">
        <v>62.2326474622771</v>
      </c>
      <c r="K406" s="1">
        <v>66.471954141953105</v>
      </c>
      <c r="L406" s="1">
        <v>27.835005574136002</v>
      </c>
      <c r="M406" s="1">
        <v>51.969696969696997</v>
      </c>
      <c r="N406" s="1">
        <v>90.431316590563199</v>
      </c>
      <c r="O406" s="1">
        <v>66.096295423285198</v>
      </c>
    </row>
    <row r="407" spans="1:15" x14ac:dyDescent="0.25">
      <c r="A407" t="s">
        <v>146</v>
      </c>
      <c r="B407" t="s">
        <v>64</v>
      </c>
      <c r="C407" t="s">
        <v>86</v>
      </c>
      <c r="D407">
        <v>1019</v>
      </c>
      <c r="E407" s="36">
        <v>0.41399999999999998</v>
      </c>
      <c r="F407" s="1">
        <v>52.616654655034097</v>
      </c>
      <c r="G407" s="1">
        <v>26.459631008801601</v>
      </c>
      <c r="H407" s="1">
        <v>44.183098591549303</v>
      </c>
      <c r="I407" s="1">
        <v>68.739483916578294</v>
      </c>
      <c r="J407" s="1">
        <v>52.390384816176898</v>
      </c>
      <c r="K407" s="1">
        <v>55.987248460074603</v>
      </c>
      <c r="L407" s="1">
        <v>27.8923076923077</v>
      </c>
      <c r="M407" s="1">
        <v>47.564999999999998</v>
      </c>
      <c r="N407" s="1">
        <v>74.423157378656597</v>
      </c>
      <c r="O407" s="1">
        <v>55.741292919014903</v>
      </c>
    </row>
    <row r="408" spans="1:15" x14ac:dyDescent="0.25">
      <c r="A408" t="s">
        <v>146</v>
      </c>
      <c r="B408" t="s">
        <v>64</v>
      </c>
      <c r="C408" t="s">
        <v>80</v>
      </c>
      <c r="D408">
        <v>748</v>
      </c>
      <c r="E408" s="36">
        <v>0.30399999999999999</v>
      </c>
      <c r="F408" s="1">
        <v>52.301196369618602</v>
      </c>
      <c r="G408" s="1">
        <v>26.9853331428105</v>
      </c>
      <c r="H408" s="1">
        <v>42.253402013608103</v>
      </c>
      <c r="I408" s="1">
        <v>69.387718141283699</v>
      </c>
      <c r="J408" s="1">
        <v>52.312744284084097</v>
      </c>
      <c r="K408" s="1">
        <v>56.123676543463297</v>
      </c>
      <c r="L408" s="1">
        <v>29.7347826086956</v>
      </c>
      <c r="M408" s="1">
        <v>46.148359255331698</v>
      </c>
      <c r="N408" s="1">
        <v>74.951801260566199</v>
      </c>
      <c r="O408" s="1">
        <v>56.177926414488802</v>
      </c>
    </row>
    <row r="409" spans="1:15" x14ac:dyDescent="0.25">
      <c r="A409" t="s">
        <v>146</v>
      </c>
      <c r="B409" t="s">
        <v>64</v>
      </c>
      <c r="C409" t="s">
        <v>81</v>
      </c>
      <c r="D409">
        <v>333</v>
      </c>
      <c r="E409" s="36">
        <v>0.13500000000000001</v>
      </c>
      <c r="F409" s="1">
        <v>48.717288738591698</v>
      </c>
      <c r="G409" s="1">
        <v>27.520604395604401</v>
      </c>
      <c r="H409" s="1">
        <v>41.839598997493702</v>
      </c>
      <c r="I409" s="1">
        <v>60.412832929782098</v>
      </c>
      <c r="J409" s="1">
        <v>48.7803270298174</v>
      </c>
      <c r="K409" s="1">
        <v>51.422399588348902</v>
      </c>
      <c r="L409" s="1">
        <v>29.2616487455197</v>
      </c>
      <c r="M409" s="1">
        <v>45.229645093945699</v>
      </c>
      <c r="N409" s="1">
        <v>63.355227882037497</v>
      </c>
      <c r="O409" s="1">
        <v>51.484693267841799</v>
      </c>
    </row>
    <row r="410" spans="1:15" x14ac:dyDescent="0.25">
      <c r="A410" t="s">
        <v>146</v>
      </c>
      <c r="B410" t="s">
        <v>64</v>
      </c>
      <c r="C410" t="s">
        <v>76</v>
      </c>
      <c r="D410">
        <v>108</v>
      </c>
      <c r="E410" s="36">
        <v>4.3999999999999997E-2</v>
      </c>
      <c r="F410" s="1">
        <v>51.9294198801026</v>
      </c>
      <c r="G410" s="1">
        <v>23.842899144282299</v>
      </c>
      <c r="H410" s="1">
        <v>42.751815531811197</v>
      </c>
      <c r="I410" s="1">
        <v>69.534365498596998</v>
      </c>
      <c r="J410" s="1">
        <v>51.4158519920109</v>
      </c>
      <c r="K410" s="1">
        <v>54.597241183858799</v>
      </c>
      <c r="L410" s="1">
        <v>26.3732275955314</v>
      </c>
      <c r="M410" s="1">
        <v>43.910677204494696</v>
      </c>
      <c r="N410" s="1">
        <v>73.082691641387896</v>
      </c>
      <c r="O410" s="1">
        <v>53.9253981393882</v>
      </c>
    </row>
    <row r="411" spans="1:15" x14ac:dyDescent="0.25">
      <c r="A411" t="s">
        <v>146</v>
      </c>
      <c r="B411" t="s">
        <v>64</v>
      </c>
      <c r="C411" t="s">
        <v>77</v>
      </c>
      <c r="D411">
        <v>20</v>
      </c>
      <c r="E411" s="36">
        <v>8.0000000000000002E-3</v>
      </c>
      <c r="F411" s="1">
        <v>49.812440163764897</v>
      </c>
      <c r="H411" s="1">
        <v>37.572653459923103</v>
      </c>
      <c r="J411" s="1">
        <v>48.922852228581597</v>
      </c>
      <c r="K411" s="1">
        <v>51.356628782379303</v>
      </c>
      <c r="M411" s="1">
        <v>37.803063251008403</v>
      </c>
      <c r="O411" s="1">
        <v>50.492838290679401</v>
      </c>
    </row>
    <row r="412" spans="1:15" x14ac:dyDescent="0.25">
      <c r="A412" t="s">
        <v>146</v>
      </c>
      <c r="B412" t="s">
        <v>64</v>
      </c>
      <c r="C412" t="s">
        <v>78</v>
      </c>
      <c r="D412">
        <v>11</v>
      </c>
      <c r="E412" s="36">
        <v>4.0000000000000001E-3</v>
      </c>
      <c r="F412" s="1">
        <v>57.495506729309</v>
      </c>
      <c r="J412" s="1">
        <v>49.771058715563903</v>
      </c>
      <c r="K412" s="1">
        <v>60.605689541864699</v>
      </c>
      <c r="O412" s="1">
        <v>52.504302945400497</v>
      </c>
    </row>
    <row r="413" spans="1:15" x14ac:dyDescent="0.25">
      <c r="A413" t="s">
        <v>146</v>
      </c>
      <c r="B413" t="s">
        <v>65</v>
      </c>
      <c r="C413" t="s">
        <v>87</v>
      </c>
      <c r="D413">
        <v>36</v>
      </c>
      <c r="E413" s="36">
        <v>7.4999999999999997E-2</v>
      </c>
      <c r="F413" s="1">
        <v>580.51449678025404</v>
      </c>
      <c r="H413" s="1">
        <v>350.4140625</v>
      </c>
      <c r="J413" s="1">
        <v>451.674428822496</v>
      </c>
      <c r="K413" s="1">
        <v>605.65831206670703</v>
      </c>
      <c r="M413" s="1">
        <v>409.98788265306098</v>
      </c>
      <c r="O413" s="1">
        <v>470.91528790095498</v>
      </c>
    </row>
    <row r="414" spans="1:15" x14ac:dyDescent="0.25">
      <c r="A414" t="s">
        <v>146</v>
      </c>
      <c r="B414" t="s">
        <v>65</v>
      </c>
      <c r="C414" t="s">
        <v>86</v>
      </c>
      <c r="D414">
        <v>55</v>
      </c>
      <c r="E414" s="36">
        <v>0.114</v>
      </c>
      <c r="F414" s="1">
        <v>318.57438935320801</v>
      </c>
      <c r="G414" s="1">
        <v>77.594475504595806</v>
      </c>
      <c r="H414" s="1">
        <v>222.019801980198</v>
      </c>
      <c r="I414" s="1">
        <v>374.46495215311</v>
      </c>
      <c r="J414" s="1">
        <v>313.13727512318098</v>
      </c>
      <c r="K414" s="1">
        <v>333.49553860750598</v>
      </c>
      <c r="L414" s="1">
        <v>82.677375012727794</v>
      </c>
      <c r="M414" s="1">
        <v>248.35051546391799</v>
      </c>
      <c r="N414" s="1">
        <v>398.45033539731702</v>
      </c>
      <c r="O414" s="1">
        <v>324.782261403333</v>
      </c>
    </row>
    <row r="415" spans="1:15" x14ac:dyDescent="0.25">
      <c r="A415" t="s">
        <v>146</v>
      </c>
      <c r="B415" t="s">
        <v>65</v>
      </c>
      <c r="C415" t="s">
        <v>80</v>
      </c>
      <c r="D415">
        <v>59</v>
      </c>
      <c r="E415" s="36">
        <v>0.122</v>
      </c>
      <c r="F415" s="1">
        <v>260.36818781386</v>
      </c>
      <c r="G415" s="1">
        <v>122.41790071770301</v>
      </c>
      <c r="H415" s="1">
        <v>180.90437158469899</v>
      </c>
      <c r="I415" s="1">
        <v>242.46364478764499</v>
      </c>
      <c r="J415" s="1">
        <v>253.42185099846401</v>
      </c>
      <c r="K415" s="1">
        <v>270.940777391513</v>
      </c>
      <c r="L415" s="1">
        <v>129.95588935897001</v>
      </c>
      <c r="M415" s="1">
        <v>202.97010869565199</v>
      </c>
      <c r="N415" s="1">
        <v>247.54239763935601</v>
      </c>
      <c r="O415" s="1">
        <v>263.76397268317697</v>
      </c>
    </row>
    <row r="416" spans="1:15" x14ac:dyDescent="0.25">
      <c r="A416" t="s">
        <v>146</v>
      </c>
      <c r="B416" t="s">
        <v>65</v>
      </c>
      <c r="C416" t="s">
        <v>81</v>
      </c>
      <c r="D416">
        <v>57</v>
      </c>
      <c r="E416" s="36">
        <v>0.11799999999999999</v>
      </c>
      <c r="F416" s="1">
        <v>237.27636934745399</v>
      </c>
      <c r="G416" s="1">
        <v>81.054959785522797</v>
      </c>
      <c r="H416" s="1">
        <v>130.010339734121</v>
      </c>
      <c r="I416" s="1">
        <v>236.48706240487101</v>
      </c>
      <c r="J416" s="1">
        <v>230.81123193878099</v>
      </c>
      <c r="K416" s="1">
        <v>241.80782267269601</v>
      </c>
      <c r="L416" s="1">
        <v>81.054959785522797</v>
      </c>
      <c r="M416" s="1">
        <v>130.010339734121</v>
      </c>
      <c r="N416" s="1">
        <v>236.48706240487101</v>
      </c>
      <c r="O416" s="1">
        <v>235.15818752998501</v>
      </c>
    </row>
    <row r="417" spans="1:15" x14ac:dyDescent="0.25">
      <c r="A417" t="s">
        <v>146</v>
      </c>
      <c r="B417" t="s">
        <v>65</v>
      </c>
      <c r="C417" t="s">
        <v>76</v>
      </c>
      <c r="D417">
        <v>85</v>
      </c>
      <c r="E417" s="36">
        <v>0.17599999999999999</v>
      </c>
      <c r="F417" s="1">
        <v>168.59742361314599</v>
      </c>
      <c r="G417" s="1">
        <v>82.254004576659</v>
      </c>
      <c r="H417" s="1">
        <v>124.101089324619</v>
      </c>
      <c r="I417" s="1">
        <v>190.269309358398</v>
      </c>
      <c r="J417" s="1">
        <v>162.509384794168</v>
      </c>
      <c r="K417" s="1">
        <v>176.92711039321699</v>
      </c>
      <c r="L417" s="1">
        <v>87.4431468961278</v>
      </c>
      <c r="M417" s="1">
        <v>129.722436391673</v>
      </c>
      <c r="N417" s="1">
        <v>193.802970729576</v>
      </c>
      <c r="O417" s="1">
        <v>169.49339059154599</v>
      </c>
    </row>
    <row r="418" spans="1:15" x14ac:dyDescent="0.25">
      <c r="A418" t="s">
        <v>146</v>
      </c>
      <c r="B418" t="s">
        <v>65</v>
      </c>
      <c r="C418" t="s">
        <v>77</v>
      </c>
      <c r="D418">
        <v>109</v>
      </c>
      <c r="E418" s="36">
        <v>0.22600000000000001</v>
      </c>
      <c r="F418" s="1">
        <v>110.31331776029801</v>
      </c>
      <c r="G418" s="1">
        <v>67.084315503173201</v>
      </c>
      <c r="H418" s="1">
        <v>90.111819631063497</v>
      </c>
      <c r="I418" s="1">
        <v>146.40634194181101</v>
      </c>
      <c r="J418" s="1">
        <v>109.089764751898</v>
      </c>
      <c r="K418" s="1">
        <v>117.679191958117</v>
      </c>
      <c r="L418" s="1">
        <v>67.385248970423106</v>
      </c>
      <c r="M418" s="1">
        <v>100.75687799043099</v>
      </c>
      <c r="N418" s="1">
        <v>154.48923731065599</v>
      </c>
      <c r="O418" s="1">
        <v>116.580361310717</v>
      </c>
    </row>
    <row r="419" spans="1:15" x14ac:dyDescent="0.25">
      <c r="A419" t="s">
        <v>146</v>
      </c>
      <c r="B419" t="s">
        <v>65</v>
      </c>
      <c r="C419" t="s">
        <v>82</v>
      </c>
      <c r="D419">
        <v>70</v>
      </c>
      <c r="E419" s="36">
        <v>0.14499999999999999</v>
      </c>
      <c r="F419" s="1">
        <v>91.260569237947294</v>
      </c>
      <c r="G419" s="1">
        <v>57.685165266382903</v>
      </c>
      <c r="H419" s="1">
        <v>79.205460622796494</v>
      </c>
      <c r="I419" s="1">
        <v>110.94246483019199</v>
      </c>
      <c r="J419" s="1">
        <v>92.986104467167294</v>
      </c>
      <c r="K419" s="1">
        <v>95.082029288919998</v>
      </c>
      <c r="L419" s="1">
        <v>59.400387987811797</v>
      </c>
      <c r="M419" s="1">
        <v>82.117013941883698</v>
      </c>
      <c r="N419" s="1">
        <v>116.204293108765</v>
      </c>
      <c r="O419" s="1">
        <v>96.542515943354999</v>
      </c>
    </row>
    <row r="420" spans="1:15" x14ac:dyDescent="0.25">
      <c r="A420" t="s">
        <v>146</v>
      </c>
      <c r="B420" t="s">
        <v>65</v>
      </c>
      <c r="C420" t="s">
        <v>83</v>
      </c>
      <c r="D420">
        <v>11</v>
      </c>
      <c r="E420" s="36">
        <v>2.3E-2</v>
      </c>
      <c r="F420" s="1">
        <v>87.704559960922694</v>
      </c>
      <c r="J420" s="1">
        <v>89.320512182816898</v>
      </c>
      <c r="K420" s="1">
        <v>93.612813984414601</v>
      </c>
      <c r="O420" s="1">
        <v>94.868445707422694</v>
      </c>
    </row>
    <row r="421" spans="1:15" x14ac:dyDescent="0.25">
      <c r="E421"/>
    </row>
    <row r="422" spans="1:15" x14ac:dyDescent="0.25"/>
    <row r="423" spans="1:15" x14ac:dyDescent="0.25"/>
    <row r="424" spans="1:15" x14ac:dyDescent="0.25"/>
    <row r="425" spans="1:15" x14ac:dyDescent="0.25"/>
    <row r="426" spans="1:15"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sheetPr>
  <dimension ref="A1:M66"/>
  <sheetViews>
    <sheetView zoomScale="90" zoomScaleNormal="90" workbookViewId="0">
      <selection activeCell="D1" sqref="D1"/>
    </sheetView>
  </sheetViews>
  <sheetFormatPr defaultColWidth="10.7109375" defaultRowHeight="15" customHeight="1" x14ac:dyDescent="0.25"/>
  <cols>
    <col min="1" max="1" width="17.85546875" customWidth="1"/>
    <col min="2" max="2" width="75.140625" bestFit="1" customWidth="1"/>
    <col min="3" max="3" width="16.28515625" bestFit="1" customWidth="1"/>
    <col min="4" max="13" width="19.7109375" style="1" customWidth="1"/>
  </cols>
  <sheetData>
    <row r="1" spans="1:13" ht="90" x14ac:dyDescent="0.25">
      <c r="A1" s="37" t="s">
        <v>134</v>
      </c>
      <c r="B1" s="38" t="s">
        <v>135</v>
      </c>
      <c r="C1" s="38" t="s">
        <v>106</v>
      </c>
      <c r="D1" s="39" t="s">
        <v>136</v>
      </c>
      <c r="E1" s="39" t="s">
        <v>137</v>
      </c>
      <c r="F1" s="39" t="s">
        <v>138</v>
      </c>
      <c r="G1" s="39" t="s">
        <v>139</v>
      </c>
      <c r="H1" s="39" t="s">
        <v>140</v>
      </c>
      <c r="I1" s="40" t="s">
        <v>141</v>
      </c>
      <c r="J1" s="40" t="s">
        <v>142</v>
      </c>
      <c r="K1" s="40" t="s">
        <v>143</v>
      </c>
      <c r="L1" s="40" t="s">
        <v>144</v>
      </c>
      <c r="M1" s="41" t="s">
        <v>145</v>
      </c>
    </row>
    <row r="2" spans="1:13" x14ac:dyDescent="0.25">
      <c r="A2" t="s">
        <v>146</v>
      </c>
      <c r="B2" t="s">
        <v>1</v>
      </c>
      <c r="C2">
        <v>51</v>
      </c>
      <c r="D2" s="1">
        <v>84.0566776900787</v>
      </c>
      <c r="E2" s="1">
        <v>26.2090851184516</v>
      </c>
      <c r="F2" s="1">
        <v>50.748054474708198</v>
      </c>
      <c r="G2" s="1">
        <v>96.141843100223994</v>
      </c>
      <c r="H2" s="1">
        <v>59.7331936198579</v>
      </c>
      <c r="I2" s="1">
        <v>84.058907488821404</v>
      </c>
      <c r="J2" s="1">
        <v>26.265944986389901</v>
      </c>
      <c r="K2" s="1">
        <v>50.748054474708198</v>
      </c>
      <c r="L2" s="1">
        <v>96.141843100223994</v>
      </c>
      <c r="M2" s="1">
        <v>59.7339369467011</v>
      </c>
    </row>
    <row r="3" spans="1:13" x14ac:dyDescent="0.25">
      <c r="A3" t="s">
        <v>146</v>
      </c>
      <c r="B3" t="s">
        <v>2</v>
      </c>
      <c r="C3">
        <v>4312</v>
      </c>
      <c r="D3" s="1">
        <v>24.007323483979199</v>
      </c>
      <c r="E3" s="1">
        <v>15.2072426996102</v>
      </c>
      <c r="F3" s="1">
        <v>20.353198691492</v>
      </c>
      <c r="G3" s="1">
        <v>28.504299161634599</v>
      </c>
      <c r="H3" s="1">
        <v>24.670589416984601</v>
      </c>
      <c r="I3" s="1">
        <v>26.524295046264399</v>
      </c>
      <c r="J3" s="1">
        <v>16.733010028379699</v>
      </c>
      <c r="K3" s="1">
        <v>22.045074532302799</v>
      </c>
      <c r="L3" s="1">
        <v>31.4314789858959</v>
      </c>
      <c r="M3" s="1">
        <v>27.238799749747798</v>
      </c>
    </row>
    <row r="4" spans="1:13" x14ac:dyDescent="0.25">
      <c r="A4" t="s">
        <v>146</v>
      </c>
      <c r="B4" t="s">
        <v>3</v>
      </c>
      <c r="C4">
        <v>10521</v>
      </c>
      <c r="D4" s="1">
        <v>35.008736159364503</v>
      </c>
      <c r="E4" s="1">
        <v>10.7047619047619</v>
      </c>
      <c r="F4" s="1">
        <v>19.873076923076901</v>
      </c>
      <c r="G4" s="1">
        <v>38.209625668449199</v>
      </c>
      <c r="H4" s="1">
        <v>36.584890776106</v>
      </c>
      <c r="I4" s="1">
        <v>36.601708695570302</v>
      </c>
      <c r="J4" s="1">
        <v>11.1005917159763</v>
      </c>
      <c r="K4" s="1">
        <v>20.711083437110801</v>
      </c>
      <c r="L4" s="1">
        <v>40.272024729520901</v>
      </c>
      <c r="M4" s="1">
        <v>39.074476774981697</v>
      </c>
    </row>
    <row r="5" spans="1:13" x14ac:dyDescent="0.25">
      <c r="A5" t="s">
        <v>146</v>
      </c>
      <c r="B5" t="s">
        <v>4</v>
      </c>
      <c r="C5">
        <v>8598</v>
      </c>
      <c r="D5" s="1">
        <v>43.943960887968203</v>
      </c>
      <c r="E5" s="1">
        <v>14.723340707964599</v>
      </c>
      <c r="F5" s="1">
        <v>26.0171212121212</v>
      </c>
      <c r="G5" s="1">
        <v>47.345934065934102</v>
      </c>
      <c r="H5" s="1">
        <v>42.771619655283999</v>
      </c>
      <c r="I5" s="1">
        <v>46.690141144776902</v>
      </c>
      <c r="J5" s="1">
        <v>15.8796955693798</v>
      </c>
      <c r="K5" s="1">
        <v>27.509946496442499</v>
      </c>
      <c r="L5" s="1">
        <v>50.862790540540502</v>
      </c>
      <c r="M5" s="1">
        <v>45.5121099960718</v>
      </c>
    </row>
    <row r="6" spans="1:13" x14ac:dyDescent="0.25">
      <c r="A6" t="s">
        <v>146</v>
      </c>
      <c r="B6" t="s">
        <v>5</v>
      </c>
      <c r="C6">
        <v>2243</v>
      </c>
      <c r="D6" s="1">
        <v>40.148329900664699</v>
      </c>
      <c r="E6" s="1">
        <v>15.232903225806499</v>
      </c>
      <c r="F6" s="1">
        <v>25.853670276774999</v>
      </c>
      <c r="G6" s="1">
        <v>43.679585964728403</v>
      </c>
      <c r="H6" s="1">
        <v>41.125722404999401</v>
      </c>
      <c r="I6" s="1">
        <v>43.360304828224102</v>
      </c>
      <c r="J6" s="1">
        <v>16.391153846153799</v>
      </c>
      <c r="K6" s="1">
        <v>27.526455026455</v>
      </c>
      <c r="L6" s="1">
        <v>47.161473684210499</v>
      </c>
      <c r="M6" s="1">
        <v>44.3579910124962</v>
      </c>
    </row>
    <row r="7" spans="1:13" x14ac:dyDescent="0.25">
      <c r="A7" t="s">
        <v>146</v>
      </c>
      <c r="B7" t="s">
        <v>6</v>
      </c>
      <c r="C7">
        <v>1665</v>
      </c>
      <c r="D7" s="1">
        <v>39.132403320741403</v>
      </c>
      <c r="E7" s="1">
        <v>16.519672131147502</v>
      </c>
      <c r="F7" s="1">
        <v>27.471825694966199</v>
      </c>
      <c r="G7" s="1">
        <v>44.826494724501799</v>
      </c>
      <c r="H7" s="1">
        <v>45.105970260948403</v>
      </c>
      <c r="I7" s="1">
        <v>41.987665242911497</v>
      </c>
      <c r="J7" s="1">
        <v>17.626576955424699</v>
      </c>
      <c r="K7" s="1">
        <v>29.36</v>
      </c>
      <c r="L7" s="1">
        <v>47.934241019698703</v>
      </c>
      <c r="M7" s="1">
        <v>48.179607216643703</v>
      </c>
    </row>
    <row r="8" spans="1:13" x14ac:dyDescent="0.25">
      <c r="A8" t="s">
        <v>146</v>
      </c>
      <c r="B8" t="s">
        <v>7</v>
      </c>
      <c r="C8">
        <v>6664</v>
      </c>
      <c r="D8" s="1">
        <v>43.8618390919615</v>
      </c>
      <c r="E8" s="1">
        <v>14.3718949130576</v>
      </c>
      <c r="F8" s="1">
        <v>24.857795448575601</v>
      </c>
      <c r="G8" s="1">
        <v>44.360064121018901</v>
      </c>
      <c r="H8" s="1">
        <v>49.002960989211402</v>
      </c>
      <c r="I8" s="1">
        <v>47.0861561824576</v>
      </c>
      <c r="J8" s="1">
        <v>15.453976340069101</v>
      </c>
      <c r="K8" s="1">
        <v>26.421753013470099</v>
      </c>
      <c r="L8" s="1">
        <v>47.295995639291597</v>
      </c>
      <c r="M8" s="1">
        <v>52.2317322984509</v>
      </c>
    </row>
    <row r="9" spans="1:13" x14ac:dyDescent="0.25">
      <c r="A9" t="s">
        <v>146</v>
      </c>
      <c r="B9" t="s">
        <v>8</v>
      </c>
      <c r="C9">
        <v>7235</v>
      </c>
      <c r="D9" s="1">
        <v>42.6118648064406</v>
      </c>
      <c r="E9" s="1">
        <v>16.507098765432101</v>
      </c>
      <c r="F9" s="1">
        <v>27.540945790080698</v>
      </c>
      <c r="G9" s="1">
        <v>47.622909580498899</v>
      </c>
      <c r="H9" s="1">
        <v>48.421470386553501</v>
      </c>
      <c r="I9" s="1">
        <v>45.5049633182254</v>
      </c>
      <c r="J9" s="1">
        <v>17.344431137724499</v>
      </c>
      <c r="K9" s="1">
        <v>29.1622103386809</v>
      </c>
      <c r="L9" s="1">
        <v>50.284503901895199</v>
      </c>
      <c r="M9" s="1">
        <v>51.4216920913235</v>
      </c>
    </row>
    <row r="10" spans="1:13" x14ac:dyDescent="0.25">
      <c r="A10" t="s">
        <v>146</v>
      </c>
      <c r="B10" t="s">
        <v>9</v>
      </c>
      <c r="C10">
        <v>9054</v>
      </c>
      <c r="D10" s="1">
        <v>50.208505213536498</v>
      </c>
      <c r="E10" s="1">
        <v>17.114489938234701</v>
      </c>
      <c r="F10" s="1">
        <v>29.859663608562698</v>
      </c>
      <c r="G10" s="1">
        <v>54.426493710691801</v>
      </c>
      <c r="H10" s="1">
        <v>39.687868512526997</v>
      </c>
      <c r="I10" s="1">
        <v>55.180260592941501</v>
      </c>
      <c r="J10" s="1">
        <v>18.763655928292501</v>
      </c>
      <c r="K10" s="1">
        <v>32.364134882959597</v>
      </c>
      <c r="L10" s="1">
        <v>59.307285148767697</v>
      </c>
      <c r="M10" s="1">
        <v>43.267791021076199</v>
      </c>
    </row>
    <row r="11" spans="1:13" x14ac:dyDescent="0.25">
      <c r="A11" t="s">
        <v>146</v>
      </c>
      <c r="B11" t="s">
        <v>10</v>
      </c>
      <c r="C11">
        <v>8129</v>
      </c>
      <c r="D11" s="1">
        <v>42.105374606512598</v>
      </c>
      <c r="E11" s="1">
        <v>12.1385281385281</v>
      </c>
      <c r="F11" s="1">
        <v>22.705882352941199</v>
      </c>
      <c r="G11" s="1">
        <v>47.931203931203903</v>
      </c>
      <c r="H11" s="1">
        <v>43.944884673003401</v>
      </c>
      <c r="I11" s="1">
        <v>43.773595394632899</v>
      </c>
      <c r="J11" s="1">
        <v>12.8448275862069</v>
      </c>
      <c r="K11" s="1">
        <v>24.381430363864499</v>
      </c>
      <c r="L11" s="1">
        <v>50.828406169665797</v>
      </c>
      <c r="M11" s="1">
        <v>45.463641154403199</v>
      </c>
    </row>
    <row r="12" spans="1:13" x14ac:dyDescent="0.25">
      <c r="A12" t="s">
        <v>146</v>
      </c>
      <c r="B12" t="s">
        <v>11</v>
      </c>
      <c r="C12">
        <v>75</v>
      </c>
      <c r="D12" s="1">
        <v>88.388694616708406</v>
      </c>
      <c r="E12" s="1">
        <v>33.605682545479802</v>
      </c>
      <c r="F12" s="1">
        <v>52.3694690265487</v>
      </c>
      <c r="G12" s="1">
        <v>109.727623876303</v>
      </c>
      <c r="H12" s="1">
        <v>85.442165223930701</v>
      </c>
      <c r="I12" s="1">
        <v>91.270773467618994</v>
      </c>
      <c r="J12" s="1">
        <v>33.994815270936002</v>
      </c>
      <c r="K12" s="1">
        <v>53.220025510204103</v>
      </c>
      <c r="L12" s="1">
        <v>109.727623876303</v>
      </c>
      <c r="M12" s="1">
        <v>88.296171016208802</v>
      </c>
    </row>
    <row r="13" spans="1:13" x14ac:dyDescent="0.25">
      <c r="A13" t="s">
        <v>146</v>
      </c>
      <c r="B13" t="s">
        <v>12</v>
      </c>
      <c r="C13">
        <v>474</v>
      </c>
      <c r="D13" s="1">
        <v>48.456279445863601</v>
      </c>
      <c r="E13" s="1">
        <v>20.3997461978404</v>
      </c>
      <c r="F13" s="1">
        <v>34.704611307026397</v>
      </c>
      <c r="G13" s="1">
        <v>67.292972975557007</v>
      </c>
      <c r="H13" s="1">
        <v>49.211585216695603</v>
      </c>
      <c r="I13" s="1">
        <v>50.359158345267701</v>
      </c>
      <c r="J13" s="1">
        <v>22.553886217948701</v>
      </c>
      <c r="K13" s="1">
        <v>36.829222709329301</v>
      </c>
      <c r="L13" s="1">
        <v>67.600896955195907</v>
      </c>
      <c r="M13" s="1">
        <v>50.861320185753399</v>
      </c>
    </row>
    <row r="14" spans="1:13" x14ac:dyDescent="0.25">
      <c r="A14" t="s">
        <v>146</v>
      </c>
      <c r="B14" t="s">
        <v>13</v>
      </c>
      <c r="C14">
        <v>63</v>
      </c>
      <c r="D14" s="1">
        <v>2132.6549857924201</v>
      </c>
      <c r="E14" s="1">
        <v>810.18498798305598</v>
      </c>
      <c r="F14" s="1">
        <v>1513.8935309973001</v>
      </c>
      <c r="G14" s="1">
        <v>3239.5790131272101</v>
      </c>
      <c r="H14" s="1">
        <v>1945.2549031318299</v>
      </c>
      <c r="I14" s="1">
        <v>2137.4852844944598</v>
      </c>
      <c r="J14" s="1">
        <v>810.18498798305598</v>
      </c>
      <c r="K14" s="1">
        <v>1513.8935309973001</v>
      </c>
      <c r="L14" s="1">
        <v>3239.5790131272101</v>
      </c>
      <c r="M14" s="1">
        <v>1947.6366679902701</v>
      </c>
    </row>
    <row r="15" spans="1:13" x14ac:dyDescent="0.25">
      <c r="A15" t="s">
        <v>146</v>
      </c>
      <c r="B15" t="s">
        <v>14</v>
      </c>
      <c r="C15">
        <v>3008</v>
      </c>
      <c r="D15" s="1">
        <v>13.8108710277913</v>
      </c>
      <c r="E15" s="1">
        <v>7.6640788890087599</v>
      </c>
      <c r="F15" s="1">
        <v>11.1094284005468</v>
      </c>
      <c r="G15" s="1">
        <v>16.904239694092801</v>
      </c>
      <c r="H15" s="1">
        <v>14.405168720078899</v>
      </c>
      <c r="I15" s="1">
        <v>14.5770608805887</v>
      </c>
      <c r="J15" s="1">
        <v>7.9734075820263604</v>
      </c>
      <c r="K15" s="1">
        <v>11.580481564398999</v>
      </c>
      <c r="L15" s="1">
        <v>17.728796844181499</v>
      </c>
      <c r="M15" s="1">
        <v>15.392270769850599</v>
      </c>
    </row>
    <row r="16" spans="1:13" x14ac:dyDescent="0.25">
      <c r="A16" t="s">
        <v>146</v>
      </c>
      <c r="B16" t="s">
        <v>15</v>
      </c>
    </row>
    <row r="17" spans="1:13" x14ac:dyDescent="0.25">
      <c r="A17" t="s">
        <v>146</v>
      </c>
      <c r="B17" t="s">
        <v>16</v>
      </c>
      <c r="C17">
        <v>33</v>
      </c>
      <c r="D17" s="1">
        <v>89.058353266487799</v>
      </c>
      <c r="F17" s="1">
        <v>76.644863731656201</v>
      </c>
      <c r="H17" s="1">
        <v>62.135474344776704</v>
      </c>
      <c r="I17" s="1">
        <v>89.058353266487799</v>
      </c>
      <c r="K17" s="1">
        <v>76.644863731656201</v>
      </c>
      <c r="M17" s="1">
        <v>62.135474344776704</v>
      </c>
    </row>
    <row r="18" spans="1:13" x14ac:dyDescent="0.25">
      <c r="A18" t="s">
        <v>146</v>
      </c>
      <c r="B18" t="s">
        <v>17</v>
      </c>
      <c r="C18">
        <v>102</v>
      </c>
      <c r="D18" s="1">
        <v>54.804419771925701</v>
      </c>
      <c r="E18" s="1">
        <v>11.375529191765899</v>
      </c>
      <c r="F18" s="1">
        <v>31.1858806347201</v>
      </c>
      <c r="G18" s="1">
        <v>68.059955602794503</v>
      </c>
      <c r="H18" s="1">
        <v>48.813715374831602</v>
      </c>
      <c r="I18" s="1">
        <v>57.393032180588001</v>
      </c>
      <c r="J18" s="1">
        <v>12.8960512620349</v>
      </c>
      <c r="K18" s="1">
        <v>34.51953125</v>
      </c>
      <c r="L18" s="1">
        <v>69.812994071146207</v>
      </c>
      <c r="M18" s="1">
        <v>50.4212236383487</v>
      </c>
    </row>
    <row r="19" spans="1:13" x14ac:dyDescent="0.25">
      <c r="A19" t="s">
        <v>146</v>
      </c>
      <c r="B19" t="s">
        <v>18</v>
      </c>
      <c r="C19">
        <v>2155</v>
      </c>
      <c r="D19" s="1">
        <v>43.904648994847498</v>
      </c>
      <c r="E19" s="1">
        <v>12.445788385175399</v>
      </c>
      <c r="F19" s="1">
        <v>23.6655097613883</v>
      </c>
      <c r="G19" s="1">
        <v>48.144197382478602</v>
      </c>
      <c r="H19" s="1">
        <v>40.095454622937403</v>
      </c>
      <c r="I19" s="1">
        <v>48.426521333771198</v>
      </c>
      <c r="J19" s="1">
        <v>13.6270084921288</v>
      </c>
      <c r="K19" s="1">
        <v>25.576923076923102</v>
      </c>
      <c r="L19" s="1">
        <v>52.730831350945301</v>
      </c>
      <c r="M19" s="1">
        <v>45.801208035464199</v>
      </c>
    </row>
    <row r="20" spans="1:13" x14ac:dyDescent="0.25">
      <c r="A20" t="s">
        <v>146</v>
      </c>
      <c r="B20" t="s">
        <v>19</v>
      </c>
      <c r="C20">
        <v>8612</v>
      </c>
      <c r="D20" s="1">
        <v>54.690693091282803</v>
      </c>
      <c r="E20" s="1">
        <v>13.7548604651163</v>
      </c>
      <c r="F20" s="1">
        <v>26.893126461343101</v>
      </c>
      <c r="G20" s="1">
        <v>54.757202755316001</v>
      </c>
      <c r="H20" s="1">
        <v>47.222984387568097</v>
      </c>
      <c r="I20" s="1">
        <v>56.759302510943499</v>
      </c>
      <c r="J20" s="1">
        <v>14.375627343793701</v>
      </c>
      <c r="K20" s="1">
        <v>28.098429027113198</v>
      </c>
      <c r="L20" s="1">
        <v>57.454173228346498</v>
      </c>
      <c r="M20" s="1">
        <v>49.083459429620703</v>
      </c>
    </row>
    <row r="21" spans="1:13" x14ac:dyDescent="0.25">
      <c r="A21" t="s">
        <v>146</v>
      </c>
      <c r="B21" t="s">
        <v>20</v>
      </c>
      <c r="C21">
        <v>112</v>
      </c>
      <c r="D21" s="1">
        <v>565.74510084748397</v>
      </c>
      <c r="E21" s="1">
        <v>247.52559206503901</v>
      </c>
      <c r="F21" s="1">
        <v>610.81047827674297</v>
      </c>
      <c r="G21" s="1">
        <v>822.45785334514801</v>
      </c>
      <c r="H21" s="1">
        <v>324.54772269983499</v>
      </c>
      <c r="I21" s="1">
        <v>593.62259927861203</v>
      </c>
      <c r="J21" s="1">
        <v>247.52559206503901</v>
      </c>
      <c r="K21" s="1">
        <v>610.81047827674297</v>
      </c>
      <c r="L21" s="1">
        <v>829.61098932519997</v>
      </c>
      <c r="M21" s="1">
        <v>342.87637778770301</v>
      </c>
    </row>
    <row r="22" spans="1:13" x14ac:dyDescent="0.25">
      <c r="A22" t="s">
        <v>146</v>
      </c>
      <c r="B22" t="s">
        <v>21</v>
      </c>
      <c r="C22">
        <v>31236</v>
      </c>
      <c r="D22" s="1">
        <v>26.276322257085301</v>
      </c>
      <c r="E22" s="1">
        <v>11.897828362114099</v>
      </c>
      <c r="F22" s="1">
        <v>18.0613704819277</v>
      </c>
      <c r="G22" s="1">
        <v>28.772357723577201</v>
      </c>
      <c r="H22" s="1">
        <v>32.0577021968491</v>
      </c>
      <c r="I22" s="1">
        <v>27.599716969335201</v>
      </c>
      <c r="J22" s="1">
        <v>12.188051470588199</v>
      </c>
      <c r="K22" s="1">
        <v>18.635375391032301</v>
      </c>
      <c r="L22" s="1">
        <v>30.242105263157899</v>
      </c>
      <c r="M22" s="1">
        <v>34.030518608774798</v>
      </c>
    </row>
    <row r="23" spans="1:13" x14ac:dyDescent="0.25">
      <c r="A23" t="s">
        <v>146</v>
      </c>
      <c r="B23" t="s">
        <v>22</v>
      </c>
      <c r="C23">
        <v>247</v>
      </c>
      <c r="D23" s="1">
        <v>78.8454611744408</v>
      </c>
      <c r="E23" s="1">
        <v>17.002235552960201</v>
      </c>
      <c r="F23" s="1">
        <v>31.6519446275544</v>
      </c>
      <c r="G23" s="1">
        <v>80.274262996437102</v>
      </c>
      <c r="H23" s="1">
        <v>46.433357938630202</v>
      </c>
      <c r="I23" s="1">
        <v>89.174325268147101</v>
      </c>
      <c r="J23" s="1">
        <v>17.873185333200801</v>
      </c>
      <c r="K23" s="1">
        <v>37.598514998444301</v>
      </c>
      <c r="L23" s="1">
        <v>91.682885713905307</v>
      </c>
      <c r="M23" s="1">
        <v>51.925619160207901</v>
      </c>
    </row>
    <row r="24" spans="1:13" x14ac:dyDescent="0.25">
      <c r="A24" t="s">
        <v>146</v>
      </c>
      <c r="B24" t="s">
        <v>23</v>
      </c>
      <c r="C24">
        <v>177</v>
      </c>
      <c r="D24" s="1">
        <v>31.147497965616498</v>
      </c>
      <c r="E24" s="1">
        <v>14.6051924798568</v>
      </c>
      <c r="F24" s="1">
        <v>26.519242902208202</v>
      </c>
      <c r="G24" s="1">
        <v>42.1672222222222</v>
      </c>
      <c r="H24" s="1">
        <v>26.8466206539265</v>
      </c>
      <c r="I24" s="1">
        <v>33.300358468604799</v>
      </c>
      <c r="J24" s="1">
        <v>15.630307467057101</v>
      </c>
      <c r="K24" s="1">
        <v>27.432273262662001</v>
      </c>
      <c r="L24" s="1">
        <v>43.300840336134499</v>
      </c>
      <c r="M24" s="1">
        <v>28.977047083187401</v>
      </c>
    </row>
    <row r="25" spans="1:13" x14ac:dyDescent="0.25">
      <c r="A25" t="s">
        <v>146</v>
      </c>
      <c r="B25" t="s">
        <v>24</v>
      </c>
      <c r="C25">
        <v>2049</v>
      </c>
      <c r="D25" s="1">
        <v>63.107167623894902</v>
      </c>
      <c r="E25" s="1">
        <v>25.512195121951201</v>
      </c>
      <c r="F25" s="1">
        <v>48.999042145593897</v>
      </c>
      <c r="G25" s="1">
        <v>90.498695136417595</v>
      </c>
      <c r="H25" s="1">
        <v>68.481734549726198</v>
      </c>
      <c r="I25" s="1">
        <v>64.383441631555201</v>
      </c>
      <c r="J25" s="1">
        <v>26.509269356597599</v>
      </c>
      <c r="K25" s="1">
        <v>50.5013262599469</v>
      </c>
      <c r="L25" s="1">
        <v>92.704275758146494</v>
      </c>
      <c r="M25" s="1">
        <v>69.321127148708896</v>
      </c>
    </row>
    <row r="26" spans="1:13" x14ac:dyDescent="0.25">
      <c r="A26" t="s">
        <v>146</v>
      </c>
      <c r="B26" t="s">
        <v>25</v>
      </c>
      <c r="C26">
        <v>96</v>
      </c>
      <c r="D26" s="1">
        <v>24.526670887669301</v>
      </c>
      <c r="E26" s="1">
        <v>9.7825648778029706</v>
      </c>
      <c r="F26" s="1">
        <v>14.894090909090901</v>
      </c>
      <c r="G26" s="1">
        <v>29.693452380952401</v>
      </c>
      <c r="H26" s="1">
        <v>71.845914905140404</v>
      </c>
      <c r="I26" s="1">
        <v>26.113442811235799</v>
      </c>
      <c r="J26" s="1">
        <v>10.059200157604399</v>
      </c>
      <c r="K26" s="1">
        <v>15.7157736437563</v>
      </c>
      <c r="L26" s="1">
        <v>32.4906319466497</v>
      </c>
      <c r="M26" s="1">
        <v>72.262103761777098</v>
      </c>
    </row>
    <row r="27" spans="1:13" x14ac:dyDescent="0.25">
      <c r="A27" t="s">
        <v>146</v>
      </c>
      <c r="B27" t="s">
        <v>26</v>
      </c>
      <c r="C27">
        <v>16948</v>
      </c>
      <c r="D27" s="1">
        <v>45.901573681616398</v>
      </c>
      <c r="E27" s="1">
        <v>20.8191678594937</v>
      </c>
      <c r="F27" s="1">
        <v>35.741666666666703</v>
      </c>
      <c r="G27" s="1">
        <v>59.131796766743697</v>
      </c>
      <c r="H27" s="1">
        <v>51.453648147288803</v>
      </c>
      <c r="I27" s="1">
        <v>48.016423183101601</v>
      </c>
      <c r="J27" s="1">
        <v>22.050053671898102</v>
      </c>
      <c r="K27" s="1">
        <v>37.737108418865802</v>
      </c>
      <c r="L27" s="1">
        <v>61.704768728408503</v>
      </c>
      <c r="M27" s="1">
        <v>52.936932141773603</v>
      </c>
    </row>
    <row r="28" spans="1:13" x14ac:dyDescent="0.25">
      <c r="A28" t="s">
        <v>146</v>
      </c>
      <c r="B28" t="s">
        <v>27</v>
      </c>
      <c r="C28">
        <v>1424</v>
      </c>
      <c r="D28" s="1">
        <v>31.197310018102201</v>
      </c>
      <c r="E28" s="1">
        <v>19.102265836043902</v>
      </c>
      <c r="F28" s="1">
        <v>27.455175558595499</v>
      </c>
      <c r="G28" s="1">
        <v>38.407245136984798</v>
      </c>
      <c r="H28" s="1">
        <v>29.581343205415202</v>
      </c>
      <c r="I28" s="1">
        <v>32.478257212910499</v>
      </c>
      <c r="J28" s="1">
        <v>19.935577696692199</v>
      </c>
      <c r="K28" s="1">
        <v>28.268497561146798</v>
      </c>
      <c r="L28" s="1">
        <v>39.620155038759698</v>
      </c>
      <c r="M28" s="1">
        <v>30.844756800874801</v>
      </c>
    </row>
    <row r="29" spans="1:13" x14ac:dyDescent="0.25">
      <c r="A29" t="s">
        <v>146</v>
      </c>
      <c r="B29" t="s">
        <v>28</v>
      </c>
      <c r="C29">
        <v>75</v>
      </c>
      <c r="D29" s="1">
        <v>301.75357503740798</v>
      </c>
      <c r="E29" s="1">
        <v>127.435694694015</v>
      </c>
      <c r="F29" s="1">
        <v>209.20078740157501</v>
      </c>
      <c r="G29" s="1">
        <v>387.31032970090803</v>
      </c>
      <c r="H29" s="1">
        <v>269.68723441410998</v>
      </c>
      <c r="I29" s="1">
        <v>314.86001053807098</v>
      </c>
      <c r="J29" s="1">
        <v>134.656863616527</v>
      </c>
      <c r="K29" s="1">
        <v>215.664486692015</v>
      </c>
      <c r="L29" s="1">
        <v>388.11157752456802</v>
      </c>
      <c r="M29" s="1">
        <v>282.64374689508799</v>
      </c>
    </row>
    <row r="30" spans="1:13" x14ac:dyDescent="0.25">
      <c r="A30" t="s">
        <v>146</v>
      </c>
      <c r="B30" t="s">
        <v>29</v>
      </c>
    </row>
    <row r="31" spans="1:13" x14ac:dyDescent="0.25">
      <c r="A31" t="s">
        <v>146</v>
      </c>
      <c r="B31" t="s">
        <v>30</v>
      </c>
      <c r="C31">
        <v>1874</v>
      </c>
      <c r="D31" s="1">
        <v>40.800589213088202</v>
      </c>
      <c r="E31" s="1">
        <v>18.126474201474199</v>
      </c>
      <c r="F31" s="1">
        <v>29.8391836734694</v>
      </c>
      <c r="G31" s="1">
        <v>50.116206650570703</v>
      </c>
      <c r="H31" s="1">
        <v>38.150073713295299</v>
      </c>
      <c r="I31" s="1">
        <v>42.032525307130399</v>
      </c>
      <c r="J31" s="1">
        <v>18.8049750363644</v>
      </c>
      <c r="K31" s="1">
        <v>31.0230105509529</v>
      </c>
      <c r="L31" s="1">
        <v>51.564169758812596</v>
      </c>
      <c r="M31" s="1">
        <v>39.1696516341445</v>
      </c>
    </row>
    <row r="32" spans="1:13" x14ac:dyDescent="0.25">
      <c r="A32" t="s">
        <v>146</v>
      </c>
      <c r="B32" t="s">
        <v>31</v>
      </c>
      <c r="C32">
        <v>1147</v>
      </c>
      <c r="D32" s="1">
        <v>88.347272368180299</v>
      </c>
      <c r="E32" s="1">
        <v>37.057134547761898</v>
      </c>
      <c r="F32" s="1">
        <v>74.913207547169804</v>
      </c>
      <c r="G32" s="1">
        <v>125.916247624089</v>
      </c>
      <c r="H32" s="1">
        <v>74.987671387462598</v>
      </c>
      <c r="I32" s="1">
        <v>89.284471376382299</v>
      </c>
      <c r="J32" s="1">
        <v>38.5696816770186</v>
      </c>
      <c r="K32" s="1">
        <v>76.571428571428598</v>
      </c>
      <c r="L32" s="1">
        <v>126.526677452038</v>
      </c>
      <c r="M32" s="1">
        <v>76.0872982064935</v>
      </c>
    </row>
    <row r="33" spans="1:13" x14ac:dyDescent="0.25">
      <c r="A33" t="s">
        <v>146</v>
      </c>
      <c r="B33" t="s">
        <v>32</v>
      </c>
      <c r="C33">
        <v>3051</v>
      </c>
      <c r="D33" s="1">
        <v>49.429690214366197</v>
      </c>
      <c r="E33" s="1">
        <v>22.088639292408601</v>
      </c>
      <c r="F33" s="1">
        <v>36.753424657534197</v>
      </c>
      <c r="G33" s="1">
        <v>62.086827007943498</v>
      </c>
      <c r="H33" s="1">
        <v>44.524637876126299</v>
      </c>
      <c r="I33" s="1">
        <v>50.265265178566999</v>
      </c>
      <c r="J33" s="1">
        <v>22.572767096617198</v>
      </c>
      <c r="K33" s="1">
        <v>37.523560209424097</v>
      </c>
      <c r="L33" s="1">
        <v>63.1440531561462</v>
      </c>
      <c r="M33" s="1">
        <v>45.329341950818801</v>
      </c>
    </row>
    <row r="34" spans="1:13" x14ac:dyDescent="0.25">
      <c r="A34" t="s">
        <v>146</v>
      </c>
      <c r="B34" t="s">
        <v>33</v>
      </c>
      <c r="C34">
        <v>319</v>
      </c>
      <c r="D34" s="1">
        <v>48.145542761132198</v>
      </c>
      <c r="E34" s="1">
        <v>21.120080321285101</v>
      </c>
      <c r="F34" s="1">
        <v>37.669338677354702</v>
      </c>
      <c r="G34" s="1">
        <v>59.282983747217401</v>
      </c>
      <c r="H34" s="1">
        <v>48.011489200639801</v>
      </c>
      <c r="I34" s="1">
        <v>49.397428455133003</v>
      </c>
      <c r="J34" s="1">
        <v>21.502921979356401</v>
      </c>
      <c r="K34" s="1">
        <v>38.547169811320799</v>
      </c>
      <c r="L34" s="1">
        <v>60.767965738758001</v>
      </c>
      <c r="M34" s="1">
        <v>48.675278375245099</v>
      </c>
    </row>
    <row r="35" spans="1:13" x14ac:dyDescent="0.25">
      <c r="A35" t="s">
        <v>146</v>
      </c>
      <c r="B35" t="s">
        <v>34</v>
      </c>
      <c r="C35">
        <v>94</v>
      </c>
      <c r="D35" s="1">
        <v>34.809573623026303</v>
      </c>
      <c r="E35" s="1">
        <v>23.808699519658401</v>
      </c>
      <c r="F35" s="1">
        <v>33.060261738438399</v>
      </c>
      <c r="G35" s="1">
        <v>43.835647184645602</v>
      </c>
      <c r="H35" s="1">
        <v>41.296574230266003</v>
      </c>
      <c r="I35" s="1">
        <v>36.776796716831001</v>
      </c>
      <c r="J35" s="1">
        <v>23.808699519658401</v>
      </c>
      <c r="K35" s="1">
        <v>35.816754636234002</v>
      </c>
      <c r="L35" s="1">
        <v>49.158249885629999</v>
      </c>
      <c r="M35" s="1">
        <v>44.404013810282002</v>
      </c>
    </row>
    <row r="36" spans="1:13" x14ac:dyDescent="0.25">
      <c r="A36" t="s">
        <v>146</v>
      </c>
      <c r="B36" t="s">
        <v>35</v>
      </c>
      <c r="C36">
        <v>1016</v>
      </c>
      <c r="D36" s="1">
        <v>36.947523755341699</v>
      </c>
      <c r="E36" s="1">
        <v>21.779359329333001</v>
      </c>
      <c r="F36" s="1">
        <v>30.511365618187501</v>
      </c>
      <c r="G36" s="1">
        <v>44.810881210391699</v>
      </c>
      <c r="H36" s="1">
        <v>34.276307612804402</v>
      </c>
      <c r="I36" s="1">
        <v>40.5687699334283</v>
      </c>
      <c r="J36" s="1">
        <v>24.486142808981899</v>
      </c>
      <c r="K36" s="1">
        <v>33.968904504949698</v>
      </c>
      <c r="L36" s="1">
        <v>49.731637317482701</v>
      </c>
      <c r="M36" s="1">
        <v>37.781631318067603</v>
      </c>
    </row>
    <row r="37" spans="1:13" x14ac:dyDescent="0.25">
      <c r="A37" t="s">
        <v>146</v>
      </c>
      <c r="B37" t="s">
        <v>36</v>
      </c>
    </row>
    <row r="38" spans="1:13" x14ac:dyDescent="0.25">
      <c r="A38" t="s">
        <v>146</v>
      </c>
      <c r="B38" t="s">
        <v>37</v>
      </c>
      <c r="C38">
        <v>30</v>
      </c>
      <c r="D38" s="1">
        <v>378.04846801573598</v>
      </c>
      <c r="F38" s="1">
        <v>53.405769230769202</v>
      </c>
      <c r="H38" s="1">
        <v>228.99419863191599</v>
      </c>
      <c r="I38" s="1">
        <v>648.74462265820205</v>
      </c>
      <c r="K38" s="1">
        <v>67.357954545454504</v>
      </c>
      <c r="M38" s="1">
        <v>661.85026170639503</v>
      </c>
    </row>
    <row r="39" spans="1:13" x14ac:dyDescent="0.25">
      <c r="A39" t="s">
        <v>146</v>
      </c>
      <c r="B39" t="s">
        <v>38</v>
      </c>
      <c r="C39">
        <v>1038</v>
      </c>
      <c r="D39" s="1">
        <v>35.927139523873798</v>
      </c>
      <c r="E39" s="1">
        <v>8.4699344357805799</v>
      </c>
      <c r="F39" s="1">
        <v>14.877463054187199</v>
      </c>
      <c r="G39" s="1">
        <v>38.8872142857143</v>
      </c>
      <c r="H39" s="1">
        <v>49.7044532132646</v>
      </c>
      <c r="I39" s="1">
        <v>36.942328900871701</v>
      </c>
      <c r="J39" s="1">
        <v>8.5807498815392798</v>
      </c>
      <c r="K39" s="1">
        <v>15.0090684090684</v>
      </c>
      <c r="L39" s="1">
        <v>39.909208290380199</v>
      </c>
      <c r="M39" s="1">
        <v>52.933463844733403</v>
      </c>
    </row>
    <row r="40" spans="1:13" x14ac:dyDescent="0.25">
      <c r="A40" t="s">
        <v>146</v>
      </c>
      <c r="B40" t="s">
        <v>39</v>
      </c>
      <c r="C40">
        <v>60</v>
      </c>
      <c r="D40" s="1">
        <v>123.07456425274</v>
      </c>
      <c r="E40" s="1">
        <v>35.356136300494498</v>
      </c>
      <c r="F40" s="1">
        <v>90.953327096721694</v>
      </c>
      <c r="G40" s="1">
        <v>170.37080583482401</v>
      </c>
      <c r="H40" s="1">
        <v>177.51378828706299</v>
      </c>
      <c r="I40" s="1">
        <v>125.94028754825899</v>
      </c>
      <c r="J40" s="1">
        <v>41.763871543991499</v>
      </c>
      <c r="K40" s="1">
        <v>90.953327096721694</v>
      </c>
      <c r="L40" s="1">
        <v>170.37080583482401</v>
      </c>
      <c r="M40" s="1">
        <v>180.97956787224001</v>
      </c>
    </row>
    <row r="41" spans="1:13" x14ac:dyDescent="0.25">
      <c r="A41" t="s">
        <v>146</v>
      </c>
      <c r="B41" t="s">
        <v>40</v>
      </c>
      <c r="C41">
        <v>2751</v>
      </c>
      <c r="D41" s="1">
        <v>29.173800855806501</v>
      </c>
      <c r="E41" s="1">
        <v>15.019541690995499</v>
      </c>
      <c r="F41" s="1">
        <v>22.1303911735206</v>
      </c>
      <c r="G41" s="1">
        <v>34.288236356761601</v>
      </c>
      <c r="H41" s="1">
        <v>34.999830004291702</v>
      </c>
      <c r="I41" s="1">
        <v>30.4803811193005</v>
      </c>
      <c r="J41" s="1">
        <v>15.634332864910499</v>
      </c>
      <c r="K41" s="1">
        <v>22.9444444444444</v>
      </c>
      <c r="L41" s="1">
        <v>36.061023711584298</v>
      </c>
      <c r="M41" s="1">
        <v>36.305202845653199</v>
      </c>
    </row>
    <row r="42" spans="1:13" x14ac:dyDescent="0.25">
      <c r="A42" t="s">
        <v>146</v>
      </c>
      <c r="B42" t="s">
        <v>41</v>
      </c>
      <c r="C42">
        <v>728</v>
      </c>
      <c r="D42" s="1">
        <v>74.562952777087901</v>
      </c>
      <c r="E42" s="1">
        <v>38.089085109452903</v>
      </c>
      <c r="F42" s="1">
        <v>62.114884620858703</v>
      </c>
      <c r="G42" s="1">
        <v>90.567823451919594</v>
      </c>
      <c r="H42" s="1">
        <v>66.990967980606698</v>
      </c>
      <c r="I42" s="1">
        <v>77.297985407891503</v>
      </c>
      <c r="J42" s="1">
        <v>38.903721126769703</v>
      </c>
      <c r="K42" s="1">
        <v>64.520666240872302</v>
      </c>
      <c r="L42" s="1">
        <v>96.124361812405894</v>
      </c>
      <c r="M42" s="1">
        <v>68.939548380624601</v>
      </c>
    </row>
    <row r="43" spans="1:13" x14ac:dyDescent="0.25">
      <c r="A43" t="s">
        <v>146</v>
      </c>
      <c r="B43" t="s">
        <v>42</v>
      </c>
      <c r="C43">
        <v>6158</v>
      </c>
      <c r="D43" s="1">
        <v>46.023320167667499</v>
      </c>
      <c r="E43" s="1">
        <v>16.114507206856299</v>
      </c>
      <c r="F43" s="1">
        <v>30.553531971878101</v>
      </c>
      <c r="G43" s="1">
        <v>58.292279379850299</v>
      </c>
      <c r="H43" s="1">
        <v>44.309496229047703</v>
      </c>
      <c r="I43" s="1">
        <v>49.9397861557051</v>
      </c>
      <c r="J43" s="1">
        <v>17.574881920755701</v>
      </c>
      <c r="K43" s="1">
        <v>33.916040290113997</v>
      </c>
      <c r="L43" s="1">
        <v>63.456662902315102</v>
      </c>
      <c r="M43" s="1">
        <v>47.6827400869835</v>
      </c>
    </row>
    <row r="44" spans="1:13" x14ac:dyDescent="0.25">
      <c r="A44" t="s">
        <v>146</v>
      </c>
      <c r="B44" t="s">
        <v>43</v>
      </c>
      <c r="C44">
        <v>2909</v>
      </c>
      <c r="D44" s="1">
        <v>56.228559578464697</v>
      </c>
      <c r="E44" s="1">
        <v>25.278048780487801</v>
      </c>
      <c r="F44" s="1">
        <v>43.829113924050603</v>
      </c>
      <c r="G44" s="1">
        <v>72.654494382022506</v>
      </c>
      <c r="H44" s="1">
        <v>61.637932273159201</v>
      </c>
      <c r="I44" s="1">
        <v>59.193291040379599</v>
      </c>
      <c r="J44" s="1">
        <v>26.948689436060398</v>
      </c>
      <c r="K44" s="1">
        <v>46.825396825396801</v>
      </c>
      <c r="L44" s="1">
        <v>77.170731707317103</v>
      </c>
      <c r="M44" s="1">
        <v>64.003289141204704</v>
      </c>
    </row>
    <row r="45" spans="1:13" x14ac:dyDescent="0.25">
      <c r="A45" t="s">
        <v>146</v>
      </c>
      <c r="B45" t="s">
        <v>44</v>
      </c>
      <c r="C45">
        <v>3031</v>
      </c>
      <c r="D45" s="1">
        <v>83.541703873452406</v>
      </c>
      <c r="E45" s="1">
        <v>15.0489175969199</v>
      </c>
      <c r="F45" s="1">
        <v>29.592101105845199</v>
      </c>
      <c r="G45" s="1">
        <v>71.308509332023604</v>
      </c>
      <c r="H45" s="1">
        <v>52.286831275223101</v>
      </c>
      <c r="I45" s="1">
        <v>86.324753107617795</v>
      </c>
      <c r="J45" s="1">
        <v>15.470079787234001</v>
      </c>
      <c r="K45" s="1">
        <v>31.412500000000001</v>
      </c>
      <c r="L45" s="1">
        <v>75.490384615384599</v>
      </c>
      <c r="M45" s="1">
        <v>53.668389425170602</v>
      </c>
    </row>
    <row r="46" spans="1:13" x14ac:dyDescent="0.25">
      <c r="A46" t="s">
        <v>146</v>
      </c>
      <c r="B46" t="s">
        <v>45</v>
      </c>
      <c r="C46">
        <v>626</v>
      </c>
      <c r="D46" s="1">
        <v>65.792004642787006</v>
      </c>
      <c r="E46" s="1">
        <v>22.6512957317073</v>
      </c>
      <c r="F46" s="1">
        <v>44.014563689688202</v>
      </c>
      <c r="G46" s="1">
        <v>77.8342100868404</v>
      </c>
      <c r="H46" s="1">
        <v>56.708779700444197</v>
      </c>
      <c r="I46" s="1">
        <v>67.530773417407602</v>
      </c>
      <c r="J46" s="1">
        <v>23.612623074325199</v>
      </c>
      <c r="K46" s="1">
        <v>45.197071287645002</v>
      </c>
      <c r="L46" s="1">
        <v>81.364525591278607</v>
      </c>
      <c r="M46" s="1">
        <v>58.707038000525998</v>
      </c>
    </row>
    <row r="47" spans="1:13" x14ac:dyDescent="0.25">
      <c r="A47" t="s">
        <v>146</v>
      </c>
      <c r="B47" t="s">
        <v>46</v>
      </c>
      <c r="C47">
        <v>21</v>
      </c>
      <c r="D47" s="1">
        <v>154.82954062194099</v>
      </c>
      <c r="F47" s="1">
        <v>84.326397558607297</v>
      </c>
      <c r="H47" s="1">
        <v>127.21156127316</v>
      </c>
      <c r="I47" s="1">
        <v>155.47960143211901</v>
      </c>
      <c r="K47" s="1">
        <v>84.326397558607297</v>
      </c>
      <c r="M47" s="1">
        <v>127.418481956294</v>
      </c>
    </row>
    <row r="48" spans="1:13" x14ac:dyDescent="0.25">
      <c r="A48" t="s">
        <v>146</v>
      </c>
      <c r="B48" t="s">
        <v>47</v>
      </c>
      <c r="C48">
        <v>1544</v>
      </c>
      <c r="D48" s="1">
        <v>40.069377802383002</v>
      </c>
      <c r="E48" s="1">
        <v>21.477901390644799</v>
      </c>
      <c r="F48" s="1">
        <v>34.053212074303403</v>
      </c>
      <c r="G48" s="1">
        <v>52.096839747843397</v>
      </c>
      <c r="H48" s="1">
        <v>39.614210680459301</v>
      </c>
      <c r="I48" s="1">
        <v>42.648869044872001</v>
      </c>
      <c r="J48" s="1">
        <v>23.5968780467988</v>
      </c>
      <c r="K48" s="1">
        <v>37.110672757475101</v>
      </c>
      <c r="L48" s="1">
        <v>54.5948707256047</v>
      </c>
      <c r="M48" s="1">
        <v>41.849507827567201</v>
      </c>
    </row>
    <row r="49" spans="1:13" x14ac:dyDescent="0.25">
      <c r="A49" t="s">
        <v>146</v>
      </c>
      <c r="B49" t="s">
        <v>48</v>
      </c>
    </row>
    <row r="50" spans="1:13" x14ac:dyDescent="0.25">
      <c r="A50" t="s">
        <v>146</v>
      </c>
      <c r="B50" t="s">
        <v>49</v>
      </c>
      <c r="C50">
        <v>3781</v>
      </c>
      <c r="D50" s="1">
        <v>224.001008076045</v>
      </c>
      <c r="E50" s="1">
        <v>96.305921052631604</v>
      </c>
      <c r="F50" s="1">
        <v>170.55704697986599</v>
      </c>
      <c r="G50" s="1">
        <v>286.04819277108402</v>
      </c>
      <c r="H50" s="1">
        <v>168.055304943664</v>
      </c>
      <c r="I50" s="1">
        <v>225.02010829256099</v>
      </c>
      <c r="J50" s="1">
        <v>97.317307692307693</v>
      </c>
      <c r="K50" s="1">
        <v>171.024822695035</v>
      </c>
      <c r="L50" s="1">
        <v>286.65734265734301</v>
      </c>
      <c r="M50" s="1">
        <v>168.93542868336399</v>
      </c>
    </row>
    <row r="51" spans="1:13" x14ac:dyDescent="0.25">
      <c r="A51" t="s">
        <v>146</v>
      </c>
      <c r="B51" t="s">
        <v>50</v>
      </c>
      <c r="C51">
        <v>455</v>
      </c>
      <c r="D51" s="1">
        <v>27.840662748059401</v>
      </c>
      <c r="E51" s="1">
        <v>16.847605430579598</v>
      </c>
      <c r="F51" s="1">
        <v>23.485078676071598</v>
      </c>
      <c r="G51" s="1">
        <v>32.660352716654003</v>
      </c>
      <c r="H51" s="1">
        <v>26.506013999447699</v>
      </c>
      <c r="I51" s="1">
        <v>29.392805173931599</v>
      </c>
      <c r="J51" s="1">
        <v>17.721433944601401</v>
      </c>
      <c r="K51" s="1">
        <v>24.609734513274301</v>
      </c>
      <c r="L51" s="1">
        <v>34.6702708521548</v>
      </c>
      <c r="M51" s="1">
        <v>28.1595862045879</v>
      </c>
    </row>
    <row r="52" spans="1:13" x14ac:dyDescent="0.25">
      <c r="A52" t="s">
        <v>146</v>
      </c>
      <c r="B52" t="s">
        <v>51</v>
      </c>
      <c r="C52">
        <v>89</v>
      </c>
      <c r="D52" s="1">
        <v>36.332415319080397</v>
      </c>
      <c r="E52" s="1">
        <v>19.888475836431201</v>
      </c>
      <c r="F52" s="1">
        <v>31.0596046942557</v>
      </c>
      <c r="G52" s="1">
        <v>45.668747213553303</v>
      </c>
      <c r="H52" s="1">
        <v>34.747334991795903</v>
      </c>
      <c r="I52" s="1">
        <v>39.5367980053624</v>
      </c>
      <c r="J52" s="1">
        <v>20.0465384615385</v>
      </c>
      <c r="K52" s="1">
        <v>34.158702064896801</v>
      </c>
      <c r="L52" s="1">
        <v>51.917122040072897</v>
      </c>
      <c r="M52" s="1">
        <v>37.512212070842402</v>
      </c>
    </row>
    <row r="53" spans="1:13" x14ac:dyDescent="0.25">
      <c r="A53" t="s">
        <v>146</v>
      </c>
      <c r="B53" t="s">
        <v>52</v>
      </c>
      <c r="C53">
        <v>360</v>
      </c>
      <c r="D53" s="1">
        <v>38.6162962550125</v>
      </c>
      <c r="E53" s="1">
        <v>17.601633052586202</v>
      </c>
      <c r="F53" s="1">
        <v>30.486443517284101</v>
      </c>
      <c r="G53" s="1">
        <v>48.423102635993999</v>
      </c>
      <c r="H53" s="1">
        <v>32.482924843916599</v>
      </c>
      <c r="I53" s="1">
        <v>43.928592578174602</v>
      </c>
      <c r="J53" s="1">
        <v>19.647915078947602</v>
      </c>
      <c r="K53" s="1">
        <v>31.413009957302499</v>
      </c>
      <c r="L53" s="1">
        <v>50.404310259457297</v>
      </c>
      <c r="M53" s="1">
        <v>35.299190800798897</v>
      </c>
    </row>
    <row r="54" spans="1:13" x14ac:dyDescent="0.25">
      <c r="A54" t="s">
        <v>146</v>
      </c>
      <c r="B54" t="s">
        <v>53</v>
      </c>
      <c r="C54">
        <v>4102</v>
      </c>
      <c r="D54" s="1">
        <v>33.529270967608603</v>
      </c>
      <c r="E54" s="1">
        <v>13.1781485093341</v>
      </c>
      <c r="F54" s="1">
        <v>22.5291686922703</v>
      </c>
      <c r="G54" s="1">
        <v>39.975800256081897</v>
      </c>
      <c r="H54" s="1">
        <v>38.313355695225098</v>
      </c>
      <c r="I54" s="1">
        <v>35.391925262861697</v>
      </c>
      <c r="J54" s="1">
        <v>13.5833413577275</v>
      </c>
      <c r="K54" s="1">
        <v>23.227310005467501</v>
      </c>
      <c r="L54" s="1">
        <v>42.050639386189303</v>
      </c>
      <c r="M54" s="1">
        <v>40.010494717475702</v>
      </c>
    </row>
    <row r="55" spans="1:13" x14ac:dyDescent="0.25">
      <c r="A55" t="s">
        <v>146</v>
      </c>
      <c r="B55" t="s">
        <v>54</v>
      </c>
      <c r="C55">
        <v>19311</v>
      </c>
      <c r="D55" s="1">
        <v>89.346961447066207</v>
      </c>
      <c r="E55" s="1">
        <v>25.087576305056</v>
      </c>
      <c r="F55" s="1">
        <v>50.213333333333303</v>
      </c>
      <c r="G55" s="1">
        <v>108.847739284136</v>
      </c>
      <c r="H55" s="1">
        <v>71.697437179096596</v>
      </c>
      <c r="I55" s="1">
        <v>90.861855722800797</v>
      </c>
      <c r="J55" s="1">
        <v>26.085251405436299</v>
      </c>
      <c r="K55" s="1">
        <v>51.5625</v>
      </c>
      <c r="L55" s="1">
        <v>110.162733522583</v>
      </c>
      <c r="M55" s="1">
        <v>73.713130548132995</v>
      </c>
    </row>
    <row r="56" spans="1:13" x14ac:dyDescent="0.25">
      <c r="A56" t="s">
        <v>146</v>
      </c>
      <c r="B56" t="s">
        <v>55</v>
      </c>
      <c r="C56">
        <v>4341</v>
      </c>
      <c r="D56" s="1">
        <v>55.711859207810001</v>
      </c>
      <c r="E56" s="1">
        <v>20.418032786885199</v>
      </c>
      <c r="F56" s="1">
        <v>36.124251497006</v>
      </c>
      <c r="G56" s="1">
        <v>69.690140845070403</v>
      </c>
      <c r="H56" s="1">
        <v>48.688663467492297</v>
      </c>
      <c r="I56" s="1">
        <v>57.9913361685119</v>
      </c>
      <c r="J56" s="1">
        <v>21.728323699421999</v>
      </c>
      <c r="K56" s="1">
        <v>37.964143426294797</v>
      </c>
      <c r="L56" s="1">
        <v>72.750972762645901</v>
      </c>
      <c r="M56" s="1">
        <v>50.593244333377797</v>
      </c>
    </row>
    <row r="57" spans="1:13" x14ac:dyDescent="0.25">
      <c r="A57" t="s">
        <v>146</v>
      </c>
      <c r="B57" t="s">
        <v>56</v>
      </c>
      <c r="C57">
        <v>7013</v>
      </c>
      <c r="D57" s="1">
        <v>109.463931176147</v>
      </c>
      <c r="E57" s="1">
        <v>47.053125000000001</v>
      </c>
      <c r="F57" s="1">
        <v>89.886699507389196</v>
      </c>
      <c r="G57" s="1">
        <v>148.6</v>
      </c>
      <c r="H57" s="1">
        <v>86.278866153699994</v>
      </c>
      <c r="I57" s="1">
        <v>110.52760343913999</v>
      </c>
      <c r="J57" s="1">
        <v>48.3290734824281</v>
      </c>
      <c r="K57" s="1">
        <v>91.048275862069005</v>
      </c>
      <c r="L57" s="1">
        <v>149.61702127659601</v>
      </c>
      <c r="M57" s="1">
        <v>87.252989048442402</v>
      </c>
    </row>
    <row r="58" spans="1:13" x14ac:dyDescent="0.25">
      <c r="A58" t="s">
        <v>146</v>
      </c>
      <c r="B58" t="s">
        <v>57</v>
      </c>
      <c r="C58">
        <v>13952</v>
      </c>
      <c r="D58" s="1">
        <v>55.353208040953</v>
      </c>
      <c r="E58" s="1">
        <v>21.6412337662338</v>
      </c>
      <c r="F58" s="1">
        <v>36.7609777517564</v>
      </c>
      <c r="G58" s="1">
        <v>66.4580969779539</v>
      </c>
      <c r="H58" s="1">
        <v>50.170450046363399</v>
      </c>
      <c r="I58" s="1">
        <v>56.851627495581297</v>
      </c>
      <c r="J58" s="1">
        <v>22.9799272837449</v>
      </c>
      <c r="K58" s="1">
        <v>38.270822047670599</v>
      </c>
      <c r="L58" s="1">
        <v>68.0024041862373</v>
      </c>
      <c r="M58" s="1">
        <v>51.631722721201101</v>
      </c>
    </row>
    <row r="59" spans="1:13" x14ac:dyDescent="0.25">
      <c r="A59" t="s">
        <v>146</v>
      </c>
      <c r="B59" t="s">
        <v>58</v>
      </c>
      <c r="C59">
        <v>876</v>
      </c>
      <c r="D59" s="1">
        <v>48.309811841545802</v>
      </c>
      <c r="E59" s="1">
        <v>29.409167575359799</v>
      </c>
      <c r="F59" s="1">
        <v>43.842441084926598</v>
      </c>
      <c r="G59" s="1">
        <v>61.538303057745601</v>
      </c>
      <c r="H59" s="1">
        <v>47.356674118339399</v>
      </c>
      <c r="I59" s="1">
        <v>49.7295118241259</v>
      </c>
      <c r="J59" s="1">
        <v>30.7219334290962</v>
      </c>
      <c r="K59" s="1">
        <v>45.184993286119301</v>
      </c>
      <c r="L59" s="1">
        <v>63.087927030760802</v>
      </c>
      <c r="M59" s="1">
        <v>48.570287617714399</v>
      </c>
    </row>
    <row r="60" spans="1:13" x14ac:dyDescent="0.25">
      <c r="A60" t="s">
        <v>146</v>
      </c>
      <c r="B60" t="s">
        <v>59</v>
      </c>
      <c r="C60">
        <v>199</v>
      </c>
      <c r="D60" s="1">
        <v>45.086234889097199</v>
      </c>
      <c r="E60" s="1">
        <v>24.750351625201301</v>
      </c>
      <c r="F60" s="1">
        <v>38.982667671439302</v>
      </c>
      <c r="G60" s="1">
        <v>58.701922281934699</v>
      </c>
      <c r="H60" s="1">
        <v>45.499790517640299</v>
      </c>
      <c r="I60" s="1">
        <v>46.343406727822497</v>
      </c>
      <c r="J60" s="1">
        <v>25.628761822935299</v>
      </c>
      <c r="K60" s="1">
        <v>40.185606060606098</v>
      </c>
      <c r="L60" s="1">
        <v>59.474782873783802</v>
      </c>
      <c r="M60" s="1">
        <v>46.490155558802797</v>
      </c>
    </row>
    <row r="61" spans="1:13" x14ac:dyDescent="0.25">
      <c r="A61" t="s">
        <v>146</v>
      </c>
      <c r="B61" t="s">
        <v>60</v>
      </c>
      <c r="C61">
        <v>967</v>
      </c>
      <c r="D61" s="1">
        <v>59.836386487031497</v>
      </c>
      <c r="E61" s="1">
        <v>34.331295487627401</v>
      </c>
      <c r="F61" s="1">
        <v>49.675398633257402</v>
      </c>
      <c r="G61" s="1">
        <v>72.726543132732104</v>
      </c>
      <c r="H61" s="1">
        <v>62.0872824090753</v>
      </c>
      <c r="I61" s="1">
        <v>62.069894032282399</v>
      </c>
      <c r="J61" s="1">
        <v>35.358638958649998</v>
      </c>
      <c r="K61" s="1">
        <v>51.566964285714299</v>
      </c>
      <c r="L61" s="1">
        <v>75.349044342507696</v>
      </c>
      <c r="M61" s="1">
        <v>64.522028093743401</v>
      </c>
    </row>
    <row r="62" spans="1:13" x14ac:dyDescent="0.25">
      <c r="A62" t="s">
        <v>146</v>
      </c>
      <c r="B62" t="s">
        <v>61</v>
      </c>
      <c r="C62">
        <v>96</v>
      </c>
      <c r="D62" s="1">
        <v>389.23617916529298</v>
      </c>
      <c r="E62" s="1">
        <v>66.620769368884098</v>
      </c>
      <c r="F62" s="1">
        <v>135.50916472042101</v>
      </c>
      <c r="G62" s="1">
        <v>405.616180453006</v>
      </c>
      <c r="H62" s="1">
        <v>405.493792575302</v>
      </c>
      <c r="I62" s="1">
        <v>402.77105446621999</v>
      </c>
      <c r="J62" s="1">
        <v>67.970384515037793</v>
      </c>
      <c r="K62" s="1">
        <v>140.15662227000999</v>
      </c>
      <c r="L62" s="1">
        <v>408.60345133705101</v>
      </c>
      <c r="M62" s="1">
        <v>412.16843711217803</v>
      </c>
    </row>
    <row r="63" spans="1:13" x14ac:dyDescent="0.25">
      <c r="A63" t="s">
        <v>146</v>
      </c>
      <c r="B63" t="s">
        <v>62</v>
      </c>
      <c r="C63">
        <v>386</v>
      </c>
      <c r="D63" s="1">
        <v>57.891821489008201</v>
      </c>
      <c r="E63" s="1">
        <v>29.3287923296614</v>
      </c>
      <c r="F63" s="1">
        <v>43.787741650213903</v>
      </c>
      <c r="G63" s="1">
        <v>68.533976957727404</v>
      </c>
      <c r="H63" s="1">
        <v>61.9918890390421</v>
      </c>
      <c r="I63" s="1">
        <v>60.712820262977303</v>
      </c>
      <c r="J63" s="1">
        <v>30.304954601830001</v>
      </c>
      <c r="K63" s="1">
        <v>46.458039721641498</v>
      </c>
      <c r="L63" s="1">
        <v>69.966249067615493</v>
      </c>
      <c r="M63" s="1">
        <v>64.852598066629795</v>
      </c>
    </row>
    <row r="64" spans="1:13" x14ac:dyDescent="0.25">
      <c r="A64" t="s">
        <v>146</v>
      </c>
      <c r="B64" t="s">
        <v>63</v>
      </c>
      <c r="C64">
        <v>154</v>
      </c>
      <c r="D64" s="1">
        <v>78.348661721923506</v>
      </c>
      <c r="E64" s="1">
        <v>32.599041652484701</v>
      </c>
      <c r="F64" s="1">
        <v>47.3623780066088</v>
      </c>
      <c r="G64" s="1">
        <v>76.368369769888901</v>
      </c>
      <c r="H64" s="1">
        <v>85.425114540432403</v>
      </c>
      <c r="I64" s="1">
        <v>83.380894980607806</v>
      </c>
      <c r="J64" s="1">
        <v>33.858359983314799</v>
      </c>
      <c r="K64" s="1">
        <v>47.600150314945601</v>
      </c>
      <c r="L64" s="1">
        <v>86.402800391553896</v>
      </c>
      <c r="M64" s="1">
        <v>92.821804690608204</v>
      </c>
    </row>
    <row r="65" spans="1:13" x14ac:dyDescent="0.25">
      <c r="A65" t="s">
        <v>146</v>
      </c>
      <c r="B65" t="s">
        <v>64</v>
      </c>
      <c r="C65">
        <v>2359</v>
      </c>
      <c r="D65" s="1">
        <v>53.172871621802599</v>
      </c>
      <c r="E65" s="1">
        <v>26.948464341488801</v>
      </c>
      <c r="F65" s="1">
        <v>43.365546218487403</v>
      </c>
      <c r="G65" s="1">
        <v>69.939257329860396</v>
      </c>
      <c r="H65" s="1">
        <v>51.350630227415401</v>
      </c>
      <c r="I65" s="1">
        <v>56.618364142804701</v>
      </c>
      <c r="J65" s="1">
        <v>28.777013630731101</v>
      </c>
      <c r="K65" s="1">
        <v>46.963599595551102</v>
      </c>
      <c r="L65" s="1">
        <v>75.243799503960304</v>
      </c>
      <c r="M65" s="1">
        <v>54.402291697073899</v>
      </c>
    </row>
    <row r="66" spans="1:13" x14ac:dyDescent="0.25">
      <c r="A66" t="s">
        <v>146</v>
      </c>
      <c r="B66" t="s">
        <v>65</v>
      </c>
      <c r="C66">
        <v>412</v>
      </c>
      <c r="D66" s="1">
        <v>208.960102808936</v>
      </c>
      <c r="E66" s="1">
        <v>67.679754565388905</v>
      </c>
      <c r="F66" s="1">
        <v>120.03660337839599</v>
      </c>
      <c r="G66" s="1">
        <v>205.04797912713499</v>
      </c>
      <c r="H66" s="1">
        <v>119.058233848086</v>
      </c>
      <c r="I66" s="1">
        <v>216.812292895951</v>
      </c>
      <c r="J66" s="1">
        <v>76.270546028687207</v>
      </c>
      <c r="K66" s="1">
        <v>130.5613306091</v>
      </c>
      <c r="L66" s="1">
        <v>217.82572559366801</v>
      </c>
      <c r="M66" s="1">
        <v>124.907458638873</v>
      </c>
    </row>
  </sheetData>
  <pageMargins left="0.7" right="0.7" top="0.75" bottom="0.75" header="0.511811023622047" footer="0.511811023622047"/>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O167"/>
  <sheetViews>
    <sheetView topLeftCell="A92" zoomScale="80" zoomScaleNormal="80" workbookViewId="0">
      <selection activeCell="E1" sqref="E1"/>
    </sheetView>
  </sheetViews>
  <sheetFormatPr defaultColWidth="10.7109375" defaultRowHeight="15" customHeight="1" x14ac:dyDescent="0.25"/>
  <cols>
    <col min="1" max="1" width="14.42578125" customWidth="1"/>
    <col min="2" max="2" width="75.140625" bestFit="1" customWidth="1"/>
    <col min="3" max="3" width="87.7109375" bestFit="1" customWidth="1"/>
    <col min="4" max="4" width="16.7109375" bestFit="1" customWidth="1"/>
    <col min="5" max="5" width="20.42578125" style="36" customWidth="1"/>
    <col min="6" max="6" width="12.140625" style="1" customWidth="1"/>
    <col min="7" max="7" width="12.5703125" style="1" customWidth="1"/>
    <col min="8" max="8" width="16.85546875" style="1" customWidth="1"/>
    <col min="9" max="9" width="12.5703125" style="1" customWidth="1"/>
    <col min="10" max="10" width="15.28515625" style="1" customWidth="1"/>
    <col min="11" max="15" width="22" style="1" customWidth="1"/>
  </cols>
  <sheetData>
    <row r="1" spans="1:15" ht="118.15" customHeight="1" x14ac:dyDescent="0.25">
      <c r="A1" t="s">
        <v>134</v>
      </c>
      <c r="B1" t="s">
        <v>135</v>
      </c>
      <c r="C1" t="s">
        <v>164</v>
      </c>
      <c r="D1" s="5" t="s">
        <v>106</v>
      </c>
      <c r="E1" s="5" t="s">
        <v>162</v>
      </c>
      <c r="F1" s="25" t="s">
        <v>136</v>
      </c>
      <c r="G1" s="25" t="s">
        <v>137</v>
      </c>
      <c r="H1" s="25" t="s">
        <v>138</v>
      </c>
      <c r="I1" s="25" t="s">
        <v>139</v>
      </c>
      <c r="J1" s="25" t="s">
        <v>140</v>
      </c>
      <c r="K1" s="26" t="s">
        <v>141</v>
      </c>
      <c r="L1" s="26" t="s">
        <v>142</v>
      </c>
      <c r="M1" s="26" t="s">
        <v>143</v>
      </c>
      <c r="N1" s="26" t="s">
        <v>144</v>
      </c>
      <c r="O1" s="26" t="s">
        <v>145</v>
      </c>
    </row>
    <row r="2" spans="1:15" x14ac:dyDescent="0.25">
      <c r="A2" t="s">
        <v>146</v>
      </c>
      <c r="B2" t="s">
        <v>2</v>
      </c>
      <c r="C2" t="s">
        <v>197</v>
      </c>
      <c r="D2">
        <v>114</v>
      </c>
      <c r="E2" s="36">
        <v>2.4E-2</v>
      </c>
      <c r="F2" s="1">
        <v>24.8093769211386</v>
      </c>
      <c r="G2" s="1">
        <v>12.9612154846563</v>
      </c>
      <c r="H2" s="1">
        <v>20.384003189013001</v>
      </c>
      <c r="I2" s="1">
        <v>32.728656711132899</v>
      </c>
      <c r="J2" s="1">
        <v>27.4883417848656</v>
      </c>
      <c r="K2" s="1">
        <v>28.094906852732102</v>
      </c>
      <c r="L2" s="1">
        <v>15.4354128758262</v>
      </c>
      <c r="M2" s="1">
        <v>23.490946710836401</v>
      </c>
      <c r="N2" s="1">
        <v>35.863295563003398</v>
      </c>
      <c r="O2" s="1">
        <v>30.467881403039101</v>
      </c>
    </row>
    <row r="3" spans="1:15" x14ac:dyDescent="0.25">
      <c r="A3" t="s">
        <v>146</v>
      </c>
      <c r="B3" t="s">
        <v>2</v>
      </c>
      <c r="C3" t="s">
        <v>198</v>
      </c>
      <c r="D3">
        <v>1318</v>
      </c>
      <c r="E3" s="36">
        <v>0.27600000000000002</v>
      </c>
      <c r="F3" s="1">
        <v>22.9635124696335</v>
      </c>
      <c r="G3" s="1">
        <v>12.671335323397599</v>
      </c>
      <c r="H3" s="1">
        <v>18.447815460809601</v>
      </c>
      <c r="I3" s="1">
        <v>28.8512523604841</v>
      </c>
      <c r="J3" s="1">
        <v>25.218371196445901</v>
      </c>
      <c r="K3" s="1">
        <v>31.656227383086001</v>
      </c>
      <c r="L3" s="1">
        <v>18.664725733458202</v>
      </c>
      <c r="M3" s="1">
        <v>26.006869882121102</v>
      </c>
      <c r="N3" s="1">
        <v>41.209897800488797</v>
      </c>
      <c r="O3" s="1">
        <v>33.035625672921498</v>
      </c>
    </row>
    <row r="4" spans="1:15" x14ac:dyDescent="0.25">
      <c r="A4" t="s">
        <v>146</v>
      </c>
      <c r="B4" t="s">
        <v>2</v>
      </c>
      <c r="C4" t="s">
        <v>199</v>
      </c>
      <c r="D4">
        <v>226</v>
      </c>
      <c r="E4" s="36">
        <v>4.7E-2</v>
      </c>
      <c r="F4" s="1">
        <v>29.546844506687801</v>
      </c>
      <c r="G4" s="1">
        <v>16.118124990152001</v>
      </c>
      <c r="H4" s="1">
        <v>26.040461148038201</v>
      </c>
      <c r="I4" s="1">
        <v>38.279260380622802</v>
      </c>
      <c r="J4" s="1">
        <v>32.017211824500102</v>
      </c>
    </row>
    <row r="5" spans="1:15" x14ac:dyDescent="0.25">
      <c r="A5" t="s">
        <v>146</v>
      </c>
      <c r="B5" t="s">
        <v>2</v>
      </c>
      <c r="C5" t="s">
        <v>200</v>
      </c>
      <c r="D5">
        <v>3115</v>
      </c>
      <c r="E5" s="36">
        <v>0.65300000000000002</v>
      </c>
      <c r="F5" s="1">
        <v>25.059079732059399</v>
      </c>
      <c r="G5" s="1">
        <v>16.460655969146</v>
      </c>
      <c r="H5" s="1">
        <v>21.502083333333299</v>
      </c>
      <c r="I5" s="1">
        <v>29.173320350535501</v>
      </c>
      <c r="J5" s="1">
        <v>25.937663846963002</v>
      </c>
    </row>
    <row r="6" spans="1:15" x14ac:dyDescent="0.25">
      <c r="A6" t="s">
        <v>146</v>
      </c>
      <c r="B6" t="s">
        <v>3</v>
      </c>
      <c r="C6" t="s">
        <v>197</v>
      </c>
      <c r="D6">
        <v>203</v>
      </c>
      <c r="E6" s="36">
        <v>1.0999999999999999E-2</v>
      </c>
      <c r="F6" s="1">
        <v>37.631197727651497</v>
      </c>
      <c r="G6" s="1">
        <v>11.032258304474</v>
      </c>
      <c r="H6" s="1">
        <v>20.777952755905499</v>
      </c>
      <c r="I6" s="1">
        <v>39</v>
      </c>
      <c r="J6" s="1">
        <v>39.731953904273901</v>
      </c>
      <c r="K6" s="1">
        <v>55.111825536653399</v>
      </c>
      <c r="L6" s="1">
        <v>17.756726038257199</v>
      </c>
      <c r="M6" s="1">
        <v>33.760611031786503</v>
      </c>
      <c r="N6" s="1">
        <v>56.298696728518898</v>
      </c>
      <c r="O6" s="1">
        <v>59.906680590722303</v>
      </c>
    </row>
    <row r="7" spans="1:15" x14ac:dyDescent="0.25">
      <c r="A7" t="s">
        <v>146</v>
      </c>
      <c r="B7" t="s">
        <v>3</v>
      </c>
      <c r="C7" t="s">
        <v>198</v>
      </c>
      <c r="D7">
        <v>1586</v>
      </c>
      <c r="E7" s="36">
        <v>8.5999999999999993E-2</v>
      </c>
      <c r="F7" s="1">
        <v>42.014208717682699</v>
      </c>
      <c r="G7" s="1">
        <v>12.5654270609921</v>
      </c>
      <c r="H7" s="1">
        <v>22.646376832716399</v>
      </c>
      <c r="I7" s="1">
        <v>45.715621510352896</v>
      </c>
      <c r="J7" s="1">
        <v>51.303637233507899</v>
      </c>
      <c r="K7" s="1">
        <v>60.153617667223699</v>
      </c>
      <c r="L7" s="1">
        <v>20.107729793939601</v>
      </c>
      <c r="M7" s="1">
        <v>36.149493547465603</v>
      </c>
      <c r="N7" s="1">
        <v>69.931101762568005</v>
      </c>
      <c r="O7" s="1">
        <v>67.792496098365405</v>
      </c>
    </row>
    <row r="8" spans="1:15" x14ac:dyDescent="0.25">
      <c r="A8" t="s">
        <v>146</v>
      </c>
      <c r="B8" t="s">
        <v>3</v>
      </c>
      <c r="C8" t="s">
        <v>199</v>
      </c>
      <c r="D8">
        <v>285</v>
      </c>
      <c r="E8" s="36">
        <v>1.4999999999999999E-2</v>
      </c>
      <c r="F8" s="1">
        <v>43.633645711654701</v>
      </c>
      <c r="G8" s="1">
        <v>12.4395191585274</v>
      </c>
      <c r="H8" s="1">
        <v>23.1340523882897</v>
      </c>
      <c r="I8" s="1">
        <v>47.6</v>
      </c>
      <c r="J8" s="1">
        <v>61.210961534217603</v>
      </c>
    </row>
    <row r="9" spans="1:15" x14ac:dyDescent="0.25">
      <c r="A9" t="s">
        <v>146</v>
      </c>
      <c r="B9" t="s">
        <v>3</v>
      </c>
      <c r="C9" t="s">
        <v>200</v>
      </c>
      <c r="D9">
        <v>16364</v>
      </c>
      <c r="E9" s="36">
        <v>0.88800000000000001</v>
      </c>
      <c r="F9" s="1">
        <v>36.9576625083115</v>
      </c>
      <c r="G9" s="1">
        <v>10.9572410147992</v>
      </c>
      <c r="H9" s="1">
        <v>20.4832355242566</v>
      </c>
      <c r="I9" s="1">
        <v>40.269976625730003</v>
      </c>
      <c r="J9" s="1">
        <v>43.200412830050297</v>
      </c>
    </row>
    <row r="10" spans="1:15" x14ac:dyDescent="0.25">
      <c r="A10" t="s">
        <v>146</v>
      </c>
      <c r="B10" t="s">
        <v>4</v>
      </c>
      <c r="C10" t="s">
        <v>197</v>
      </c>
      <c r="D10">
        <v>205</v>
      </c>
      <c r="E10" s="36">
        <v>1.7000000000000001E-2</v>
      </c>
      <c r="F10" s="1">
        <v>42.245199254739198</v>
      </c>
      <c r="G10" s="1">
        <v>15.3413173652695</v>
      </c>
      <c r="H10" s="1">
        <v>26.8357142857143</v>
      </c>
      <c r="I10" s="1">
        <v>44.244971634863298</v>
      </c>
      <c r="J10" s="1">
        <v>38.229386212573701</v>
      </c>
      <c r="K10" s="1">
        <v>61.442373061792303</v>
      </c>
      <c r="L10" s="1">
        <v>22.174559024263701</v>
      </c>
      <c r="M10" s="1">
        <v>34.585413185237002</v>
      </c>
      <c r="N10" s="1">
        <v>65.320290740587595</v>
      </c>
      <c r="O10" s="1">
        <v>66.049746510876304</v>
      </c>
    </row>
    <row r="11" spans="1:15" x14ac:dyDescent="0.25">
      <c r="A11" t="s">
        <v>146</v>
      </c>
      <c r="B11" t="s">
        <v>4</v>
      </c>
      <c r="C11" t="s">
        <v>198</v>
      </c>
      <c r="D11">
        <v>1672</v>
      </c>
      <c r="E11" s="36">
        <v>0.13700000000000001</v>
      </c>
      <c r="F11" s="1">
        <v>44.165871502906498</v>
      </c>
      <c r="G11" s="1">
        <v>14.0361304780876</v>
      </c>
      <c r="H11" s="1">
        <v>25.3379553786997</v>
      </c>
      <c r="I11" s="1">
        <v>48.939547174562797</v>
      </c>
      <c r="J11" s="1">
        <v>50.172103337668901</v>
      </c>
      <c r="K11" s="1">
        <v>62.057240268350597</v>
      </c>
      <c r="L11" s="1">
        <v>22.112188018494798</v>
      </c>
      <c r="M11" s="1">
        <v>37.803731021047597</v>
      </c>
      <c r="N11" s="1">
        <v>70.432148079262603</v>
      </c>
      <c r="O11" s="1">
        <v>64.248915341870102</v>
      </c>
    </row>
    <row r="12" spans="1:15" x14ac:dyDescent="0.25">
      <c r="A12" t="s">
        <v>146</v>
      </c>
      <c r="B12" t="s">
        <v>4</v>
      </c>
      <c r="C12" t="s">
        <v>199</v>
      </c>
      <c r="D12">
        <v>212</v>
      </c>
      <c r="E12" s="36">
        <v>1.7000000000000001E-2</v>
      </c>
      <c r="F12" s="1">
        <v>49.895895634839199</v>
      </c>
      <c r="G12" s="1">
        <v>13.7834614808644</v>
      </c>
      <c r="H12" s="1">
        <v>24.2191758954405</v>
      </c>
      <c r="I12" s="1">
        <v>50.521310445670998</v>
      </c>
      <c r="J12" s="1">
        <v>51.952646692731598</v>
      </c>
    </row>
    <row r="13" spans="1:15" x14ac:dyDescent="0.25">
      <c r="A13" t="s">
        <v>146</v>
      </c>
      <c r="B13" t="s">
        <v>4</v>
      </c>
      <c r="C13" t="s">
        <v>200</v>
      </c>
      <c r="D13">
        <v>10149</v>
      </c>
      <c r="E13" s="36">
        <v>0.82899999999999996</v>
      </c>
      <c r="F13" s="1">
        <v>46.010432855951898</v>
      </c>
      <c r="G13" s="1">
        <v>14.953470031545701</v>
      </c>
      <c r="H13" s="1">
        <v>26.397350993377501</v>
      </c>
      <c r="I13" s="1">
        <v>48.546099290780099</v>
      </c>
      <c r="J13" s="1">
        <v>46.983133872476799</v>
      </c>
    </row>
    <row r="14" spans="1:15" x14ac:dyDescent="0.25">
      <c r="A14" t="s">
        <v>146</v>
      </c>
      <c r="B14" t="s">
        <v>5</v>
      </c>
      <c r="C14" t="s">
        <v>197</v>
      </c>
      <c r="D14">
        <v>136</v>
      </c>
      <c r="E14" s="36">
        <v>2.5000000000000001E-2</v>
      </c>
      <c r="F14" s="1">
        <v>33.9488524566476</v>
      </c>
      <c r="G14" s="1">
        <v>15.1918160057617</v>
      </c>
      <c r="H14" s="1">
        <v>24.931814785513399</v>
      </c>
      <c r="I14" s="1">
        <v>41.099965516691299</v>
      </c>
      <c r="J14" s="1">
        <v>39.445741988047502</v>
      </c>
      <c r="K14" s="1">
        <v>45.019577963956898</v>
      </c>
      <c r="L14" s="1">
        <v>21.7166480356329</v>
      </c>
      <c r="M14" s="1">
        <v>32.567671134606996</v>
      </c>
      <c r="N14" s="1">
        <v>50.936000367814003</v>
      </c>
      <c r="O14" s="1">
        <v>58.548743660906503</v>
      </c>
    </row>
    <row r="15" spans="1:15" x14ac:dyDescent="0.25">
      <c r="A15" t="s">
        <v>146</v>
      </c>
      <c r="B15" t="s">
        <v>5</v>
      </c>
      <c r="C15" t="s">
        <v>198</v>
      </c>
      <c r="D15">
        <v>1112</v>
      </c>
      <c r="E15" s="36">
        <v>0.20200000000000001</v>
      </c>
      <c r="F15" s="1">
        <v>38.884859947506698</v>
      </c>
      <c r="G15" s="1">
        <v>16.407766997348801</v>
      </c>
      <c r="H15" s="1">
        <v>25.376346455811898</v>
      </c>
      <c r="I15" s="1">
        <v>42.173595202132702</v>
      </c>
      <c r="J15" s="1">
        <v>43.983612200486498</v>
      </c>
      <c r="K15" s="1">
        <v>51.358649251124199</v>
      </c>
      <c r="L15" s="1">
        <v>21.482525936277401</v>
      </c>
      <c r="M15" s="1">
        <v>33.205965787121997</v>
      </c>
      <c r="N15" s="1">
        <v>56.708328453580698</v>
      </c>
      <c r="O15" s="1">
        <v>55.477506635044101</v>
      </c>
    </row>
    <row r="16" spans="1:15" x14ac:dyDescent="0.25">
      <c r="A16" t="s">
        <v>146</v>
      </c>
      <c r="B16" t="s">
        <v>5</v>
      </c>
      <c r="C16" t="s">
        <v>199</v>
      </c>
      <c r="D16">
        <v>126</v>
      </c>
      <c r="E16" s="36">
        <v>2.3E-2</v>
      </c>
      <c r="F16" s="1">
        <v>36.035377366061297</v>
      </c>
      <c r="G16" s="1">
        <v>18.2422089192074</v>
      </c>
      <c r="H16" s="1">
        <v>26.1858889096433</v>
      </c>
      <c r="I16" s="1">
        <v>40.6682662803493</v>
      </c>
      <c r="J16" s="1">
        <v>38.711940504344199</v>
      </c>
    </row>
    <row r="17" spans="1:15" x14ac:dyDescent="0.25">
      <c r="A17" t="s">
        <v>146</v>
      </c>
      <c r="B17" t="s">
        <v>5</v>
      </c>
      <c r="C17" t="s">
        <v>200</v>
      </c>
      <c r="D17">
        <v>4123</v>
      </c>
      <c r="E17" s="36">
        <v>0.75</v>
      </c>
      <c r="F17" s="1">
        <v>40.258021347712599</v>
      </c>
      <c r="G17" s="1">
        <v>16.502748351849299</v>
      </c>
      <c r="H17" s="1">
        <v>26.3419857235561</v>
      </c>
      <c r="I17" s="1">
        <v>43.4334760145967</v>
      </c>
      <c r="J17" s="1">
        <v>40.795386056655602</v>
      </c>
    </row>
    <row r="18" spans="1:15" x14ac:dyDescent="0.25">
      <c r="A18" t="s">
        <v>146</v>
      </c>
      <c r="B18" t="s">
        <v>6</v>
      </c>
      <c r="C18" t="s">
        <v>197</v>
      </c>
      <c r="D18">
        <v>110</v>
      </c>
      <c r="E18" s="36">
        <v>2.3E-2</v>
      </c>
      <c r="F18" s="1">
        <v>32.662216423528101</v>
      </c>
      <c r="G18" s="1">
        <v>16.476457969000698</v>
      </c>
      <c r="H18" s="1">
        <v>25.238364413364401</v>
      </c>
      <c r="I18" s="1">
        <v>39.262320394048402</v>
      </c>
      <c r="J18" s="1">
        <v>32.084189211672097</v>
      </c>
      <c r="K18" s="1">
        <v>42.2417318029622</v>
      </c>
      <c r="L18" s="1">
        <v>19.347205023508501</v>
      </c>
      <c r="M18" s="1">
        <v>28.6221235788786</v>
      </c>
      <c r="N18" s="1">
        <v>52.637747326254299</v>
      </c>
      <c r="O18" s="1">
        <v>43.397704114751598</v>
      </c>
    </row>
    <row r="19" spans="1:15" x14ac:dyDescent="0.25">
      <c r="A19" t="s">
        <v>146</v>
      </c>
      <c r="B19" t="s">
        <v>6</v>
      </c>
      <c r="C19" t="s">
        <v>198</v>
      </c>
      <c r="D19">
        <v>891</v>
      </c>
      <c r="E19" s="36">
        <v>0.182</v>
      </c>
      <c r="F19" s="1">
        <v>40.459395186842499</v>
      </c>
      <c r="G19" s="1">
        <v>15.883656411626299</v>
      </c>
      <c r="H19" s="1">
        <v>25.060021436227199</v>
      </c>
      <c r="I19" s="1">
        <v>42.7122682926829</v>
      </c>
      <c r="J19" s="1">
        <v>52.445747685732101</v>
      </c>
      <c r="K19" s="1">
        <v>55.1276298442734</v>
      </c>
      <c r="L19" s="1">
        <v>22.465445568208999</v>
      </c>
      <c r="M19" s="1">
        <v>36.616131441374201</v>
      </c>
      <c r="N19" s="1">
        <v>61.649533480546097</v>
      </c>
      <c r="O19" s="1">
        <v>66.073756446851107</v>
      </c>
    </row>
    <row r="20" spans="1:15" x14ac:dyDescent="0.25">
      <c r="A20" t="s">
        <v>146</v>
      </c>
      <c r="B20" t="s">
        <v>6</v>
      </c>
      <c r="C20" t="s">
        <v>199</v>
      </c>
      <c r="D20">
        <v>104</v>
      </c>
      <c r="E20" s="36">
        <v>2.1000000000000001E-2</v>
      </c>
      <c r="F20" s="1">
        <v>40.588452988299103</v>
      </c>
      <c r="G20" s="1">
        <v>16.393695886706901</v>
      </c>
      <c r="H20" s="1">
        <v>26.264311702232099</v>
      </c>
      <c r="I20" s="1">
        <v>43.482076420311699</v>
      </c>
      <c r="J20" s="1">
        <v>54.231372334808199</v>
      </c>
    </row>
    <row r="21" spans="1:15" x14ac:dyDescent="0.25">
      <c r="A21" t="s">
        <v>146</v>
      </c>
      <c r="B21" t="s">
        <v>6</v>
      </c>
      <c r="C21" t="s">
        <v>200</v>
      </c>
      <c r="D21">
        <v>3781</v>
      </c>
      <c r="E21" s="36">
        <v>0.77400000000000002</v>
      </c>
      <c r="F21" s="1">
        <v>44.090274353936302</v>
      </c>
      <c r="G21" s="1">
        <v>16.9898089171975</v>
      </c>
      <c r="H21" s="1">
        <v>28.161589403973501</v>
      </c>
      <c r="I21" s="1">
        <v>49.280634573304198</v>
      </c>
      <c r="J21" s="1">
        <v>50.930499921975297</v>
      </c>
    </row>
    <row r="22" spans="1:15" x14ac:dyDescent="0.25">
      <c r="A22" t="s">
        <v>146</v>
      </c>
      <c r="B22" t="s">
        <v>7</v>
      </c>
      <c r="C22" t="s">
        <v>197</v>
      </c>
      <c r="D22">
        <v>175</v>
      </c>
      <c r="E22" s="36">
        <v>1.7000000000000001E-2</v>
      </c>
      <c r="F22" s="1">
        <v>37.533175811844401</v>
      </c>
      <c r="G22" s="1">
        <v>12.2654082082957</v>
      </c>
      <c r="H22" s="1">
        <v>22.735031648853401</v>
      </c>
      <c r="I22" s="1">
        <v>39.046503479186804</v>
      </c>
      <c r="J22" s="1">
        <v>43.981862604158501</v>
      </c>
      <c r="K22" s="1">
        <v>84.377197668233606</v>
      </c>
      <c r="L22" s="1">
        <v>17.2090395313115</v>
      </c>
      <c r="M22" s="1">
        <v>32.4843706287392</v>
      </c>
      <c r="N22" s="1">
        <v>59.199837950344303</v>
      </c>
      <c r="O22" s="1">
        <v>64.491986824790999</v>
      </c>
    </row>
    <row r="23" spans="1:15" x14ac:dyDescent="0.25">
      <c r="A23" t="s">
        <v>146</v>
      </c>
      <c r="B23" t="s">
        <v>7</v>
      </c>
      <c r="C23" t="s">
        <v>198</v>
      </c>
      <c r="D23">
        <v>1493</v>
      </c>
      <c r="E23" s="36">
        <v>0.14299999999999999</v>
      </c>
      <c r="F23" s="1">
        <v>47.563892495279099</v>
      </c>
      <c r="G23" s="1">
        <v>13.438775510204101</v>
      </c>
      <c r="H23" s="1">
        <v>23.5820512820513</v>
      </c>
      <c r="I23" s="1">
        <v>49.021922428330498</v>
      </c>
      <c r="J23" s="1">
        <v>61.913350039302799</v>
      </c>
      <c r="K23" s="1">
        <v>70.150296937429005</v>
      </c>
      <c r="L23" s="1">
        <v>21.6420233463035</v>
      </c>
      <c r="M23" s="1">
        <v>36.295146480104897</v>
      </c>
      <c r="N23" s="1">
        <v>68.133928571428598</v>
      </c>
      <c r="O23" s="1">
        <v>78.613754911758306</v>
      </c>
    </row>
    <row r="24" spans="1:15" x14ac:dyDescent="0.25">
      <c r="A24" t="s">
        <v>146</v>
      </c>
      <c r="B24" t="s">
        <v>7</v>
      </c>
      <c r="C24" t="s">
        <v>199</v>
      </c>
      <c r="D24">
        <v>159</v>
      </c>
      <c r="E24" s="36">
        <v>1.4999999999999999E-2</v>
      </c>
      <c r="F24" s="1">
        <v>48.799172240268902</v>
      </c>
      <c r="G24" s="1">
        <v>15.2674288212752</v>
      </c>
      <c r="H24" s="1">
        <v>26.421965317919099</v>
      </c>
      <c r="I24" s="1">
        <v>47.743383221681299</v>
      </c>
      <c r="J24" s="1">
        <v>47.448609421002701</v>
      </c>
    </row>
    <row r="25" spans="1:15" x14ac:dyDescent="0.25">
      <c r="A25" t="s">
        <v>146</v>
      </c>
      <c r="B25" t="s">
        <v>7</v>
      </c>
      <c r="C25" t="s">
        <v>200</v>
      </c>
      <c r="D25">
        <v>8636</v>
      </c>
      <c r="E25" s="36">
        <v>0.82499999999999996</v>
      </c>
      <c r="F25" s="1">
        <v>46.323424029744302</v>
      </c>
      <c r="G25" s="1">
        <v>15.227512398414801</v>
      </c>
      <c r="H25" s="1">
        <v>26.165170503921001</v>
      </c>
      <c r="I25" s="1">
        <v>46.605785929299202</v>
      </c>
      <c r="J25" s="1">
        <v>52.338357421767903</v>
      </c>
    </row>
    <row r="26" spans="1:15" x14ac:dyDescent="0.25">
      <c r="A26" t="s">
        <v>146</v>
      </c>
      <c r="B26" t="s">
        <v>8</v>
      </c>
      <c r="C26" t="s">
        <v>197</v>
      </c>
      <c r="D26">
        <v>298</v>
      </c>
      <c r="E26" s="36">
        <v>1.6E-2</v>
      </c>
      <c r="F26" s="1">
        <v>48.702589076299603</v>
      </c>
      <c r="G26" s="1">
        <v>13.3807999736261</v>
      </c>
      <c r="H26" s="1">
        <v>23.164547688387302</v>
      </c>
      <c r="I26" s="1">
        <v>46.1432899628253</v>
      </c>
      <c r="J26" s="1">
        <v>52.906048015956401</v>
      </c>
      <c r="K26" s="1">
        <v>80.381952737098104</v>
      </c>
      <c r="L26" s="1">
        <v>18.013624846842099</v>
      </c>
      <c r="M26" s="1">
        <v>30.218365876702201</v>
      </c>
      <c r="N26" s="1">
        <v>59.229198875287103</v>
      </c>
      <c r="O26" s="1">
        <v>76.080611530164205</v>
      </c>
    </row>
    <row r="27" spans="1:15" x14ac:dyDescent="0.25">
      <c r="A27" t="s">
        <v>146</v>
      </c>
      <c r="B27" t="s">
        <v>8</v>
      </c>
      <c r="C27" t="s">
        <v>198</v>
      </c>
      <c r="D27">
        <v>2845</v>
      </c>
      <c r="E27" s="36">
        <v>0.15</v>
      </c>
      <c r="F27" s="1">
        <v>51.7323410475258</v>
      </c>
      <c r="G27" s="1">
        <v>15.5112309074573</v>
      </c>
      <c r="H27" s="1">
        <v>26.6099123398517</v>
      </c>
      <c r="I27" s="1">
        <v>53.394276187830002</v>
      </c>
      <c r="J27" s="1">
        <v>75.818718440442893</v>
      </c>
      <c r="K27" s="1">
        <v>70.152447782689805</v>
      </c>
      <c r="L27" s="1">
        <v>24.205336426914201</v>
      </c>
      <c r="M27" s="1">
        <v>41.052799999999998</v>
      </c>
      <c r="N27" s="1">
        <v>75.726993865030707</v>
      </c>
      <c r="O27" s="1">
        <v>93.303919877022196</v>
      </c>
    </row>
    <row r="28" spans="1:15" x14ac:dyDescent="0.25">
      <c r="A28" t="s">
        <v>146</v>
      </c>
      <c r="B28" t="s">
        <v>8</v>
      </c>
      <c r="C28" t="s">
        <v>199</v>
      </c>
      <c r="D28">
        <v>330</v>
      </c>
      <c r="E28" s="36">
        <v>1.7000000000000001E-2</v>
      </c>
      <c r="F28" s="1">
        <v>59.328130716929202</v>
      </c>
      <c r="G28" s="1">
        <v>19.005980861244002</v>
      </c>
      <c r="H28" s="1">
        <v>32.904702674752002</v>
      </c>
      <c r="I28" s="1">
        <v>59.845596778427698</v>
      </c>
      <c r="J28" s="1">
        <v>70.228768087709597</v>
      </c>
    </row>
    <row r="29" spans="1:15" x14ac:dyDescent="0.25">
      <c r="A29" t="s">
        <v>146</v>
      </c>
      <c r="B29" t="s">
        <v>8</v>
      </c>
      <c r="C29" t="s">
        <v>200</v>
      </c>
      <c r="D29">
        <v>15531</v>
      </c>
      <c r="E29" s="36">
        <v>0.81699999999999995</v>
      </c>
      <c r="F29" s="1">
        <v>59.268405847199197</v>
      </c>
      <c r="G29" s="1">
        <v>17.1055289683949</v>
      </c>
      <c r="H29" s="1">
        <v>30.5747126436782</v>
      </c>
      <c r="I29" s="1">
        <v>59.066432731531499</v>
      </c>
      <c r="J29" s="1">
        <v>97.649525992167298</v>
      </c>
    </row>
    <row r="30" spans="1:15" x14ac:dyDescent="0.25">
      <c r="A30" t="s">
        <v>146</v>
      </c>
      <c r="B30" t="s">
        <v>10</v>
      </c>
      <c r="C30" t="s">
        <v>197</v>
      </c>
      <c r="D30">
        <v>101</v>
      </c>
      <c r="E30" s="36">
        <v>1.0999999999999999E-2</v>
      </c>
      <c r="F30" s="1">
        <v>28.030882626376599</v>
      </c>
      <c r="G30" s="1">
        <v>10.5735849056604</v>
      </c>
      <c r="H30" s="1">
        <v>18.6699346405229</v>
      </c>
      <c r="I30" s="1">
        <v>31.7523510971787</v>
      </c>
      <c r="J30" s="1">
        <v>23.219059682587002</v>
      </c>
      <c r="K30" s="1">
        <v>44.584175179559999</v>
      </c>
      <c r="L30" s="1">
        <v>16.260008727141699</v>
      </c>
      <c r="M30" s="1">
        <v>22.040456059889099</v>
      </c>
      <c r="N30" s="1">
        <v>42.610490223392397</v>
      </c>
      <c r="O30" s="1">
        <v>39.233046165358097</v>
      </c>
    </row>
    <row r="31" spans="1:15" x14ac:dyDescent="0.25">
      <c r="A31" t="s">
        <v>146</v>
      </c>
      <c r="B31" t="s">
        <v>10</v>
      </c>
      <c r="C31" t="s">
        <v>198</v>
      </c>
      <c r="D31">
        <v>1057</v>
      </c>
      <c r="E31" s="36">
        <v>0.11799999999999999</v>
      </c>
      <c r="F31" s="1">
        <v>33.1518810805687</v>
      </c>
      <c r="G31" s="1">
        <v>10.924698795180699</v>
      </c>
      <c r="H31" s="1">
        <v>19.323678861788601</v>
      </c>
      <c r="I31" s="1">
        <v>38.080065359477103</v>
      </c>
      <c r="J31" s="1">
        <v>35.888416852220303</v>
      </c>
      <c r="K31" s="1">
        <v>47.188278873105197</v>
      </c>
      <c r="L31" s="1">
        <v>17.803191489361701</v>
      </c>
      <c r="M31" s="1">
        <v>31.324999999999999</v>
      </c>
      <c r="N31" s="1">
        <v>55.413043478260903</v>
      </c>
      <c r="O31" s="1">
        <v>46.658605482534703</v>
      </c>
    </row>
    <row r="32" spans="1:15" x14ac:dyDescent="0.25">
      <c r="A32" t="s">
        <v>146</v>
      </c>
      <c r="B32" t="s">
        <v>10</v>
      </c>
      <c r="C32" t="s">
        <v>199</v>
      </c>
      <c r="D32">
        <v>121</v>
      </c>
      <c r="E32" s="36">
        <v>1.4E-2</v>
      </c>
      <c r="F32" s="1">
        <v>54.871038354072702</v>
      </c>
      <c r="G32" s="1">
        <v>15.6810035842294</v>
      </c>
      <c r="H32" s="1">
        <v>29.626344086021501</v>
      </c>
      <c r="I32" s="1">
        <v>76.459999999999994</v>
      </c>
      <c r="J32" s="1">
        <v>53.016748480598402</v>
      </c>
    </row>
    <row r="33" spans="1:15" x14ac:dyDescent="0.25">
      <c r="A33" t="s">
        <v>146</v>
      </c>
      <c r="B33" t="s">
        <v>10</v>
      </c>
      <c r="C33" t="s">
        <v>200</v>
      </c>
      <c r="D33">
        <v>7667</v>
      </c>
      <c r="E33" s="36">
        <v>0.85699999999999998</v>
      </c>
      <c r="F33" s="1">
        <v>43.236991586594897</v>
      </c>
      <c r="G33" s="1">
        <v>12.328816951827401</v>
      </c>
      <c r="H33" s="1">
        <v>23.325203252032502</v>
      </c>
      <c r="I33" s="1">
        <v>50.068616487526803</v>
      </c>
      <c r="J33" s="1">
        <v>44.789810581947798</v>
      </c>
    </row>
    <row r="34" spans="1:15" x14ac:dyDescent="0.25">
      <c r="A34" t="s">
        <v>146</v>
      </c>
      <c r="B34" t="s">
        <v>14</v>
      </c>
      <c r="C34" t="s">
        <v>197</v>
      </c>
      <c r="D34">
        <v>35</v>
      </c>
      <c r="E34" s="36">
        <v>0.01</v>
      </c>
      <c r="F34" s="1">
        <v>18.542492887501702</v>
      </c>
      <c r="H34" s="1">
        <v>14.194675540765401</v>
      </c>
      <c r="J34" s="1">
        <v>18.356723322417999</v>
      </c>
      <c r="K34" s="1">
        <v>22.4555087872664</v>
      </c>
      <c r="M34" s="1">
        <v>16.616253143227699</v>
      </c>
      <c r="O34" s="1">
        <v>22.5967558315796</v>
      </c>
    </row>
    <row r="35" spans="1:15" x14ac:dyDescent="0.25">
      <c r="A35" t="s">
        <v>146</v>
      </c>
      <c r="B35" t="s">
        <v>14</v>
      </c>
      <c r="C35" t="s">
        <v>198</v>
      </c>
      <c r="D35">
        <v>421</v>
      </c>
      <c r="E35" s="36">
        <v>0.11899999999999999</v>
      </c>
      <c r="F35" s="1">
        <v>15.0951870640873</v>
      </c>
      <c r="G35" s="1">
        <v>7.9383070301291196</v>
      </c>
      <c r="H35" s="1">
        <v>11.8325123152709</v>
      </c>
      <c r="I35" s="1">
        <v>18.856562922868701</v>
      </c>
      <c r="J35" s="1">
        <v>18.119996369893599</v>
      </c>
      <c r="K35" s="1">
        <v>21.250304508914301</v>
      </c>
      <c r="L35" s="1">
        <v>11.942593905031901</v>
      </c>
      <c r="M35" s="1">
        <v>17.0180327868852</v>
      </c>
      <c r="N35" s="1">
        <v>26.974654377880199</v>
      </c>
      <c r="O35" s="1">
        <v>23.213831061254499</v>
      </c>
    </row>
    <row r="36" spans="1:15" x14ac:dyDescent="0.25">
      <c r="A36" t="s">
        <v>146</v>
      </c>
      <c r="B36" t="s">
        <v>14</v>
      </c>
      <c r="C36" t="s">
        <v>199</v>
      </c>
      <c r="D36">
        <v>52</v>
      </c>
      <c r="E36" s="36">
        <v>1.4999999999999999E-2</v>
      </c>
      <c r="F36" s="1">
        <v>15.618061794544801</v>
      </c>
      <c r="G36" s="1">
        <v>7.6137812818820096</v>
      </c>
      <c r="H36" s="1">
        <v>10.7554788846232</v>
      </c>
      <c r="I36" s="1">
        <v>20.727600799191901</v>
      </c>
      <c r="J36" s="1">
        <v>19.919160513019801</v>
      </c>
    </row>
    <row r="37" spans="1:15" x14ac:dyDescent="0.25">
      <c r="A37" t="s">
        <v>146</v>
      </c>
      <c r="B37" t="s">
        <v>14</v>
      </c>
      <c r="C37" t="s">
        <v>200</v>
      </c>
      <c r="D37">
        <v>3019</v>
      </c>
      <c r="E37" s="36">
        <v>0.85599999999999998</v>
      </c>
      <c r="F37" s="1">
        <v>14.0796765610171</v>
      </c>
      <c r="G37" s="1">
        <v>7.7600543757053497</v>
      </c>
      <c r="H37" s="1">
        <v>11.373657838224799</v>
      </c>
      <c r="I37" s="1">
        <v>17.347801976204899</v>
      </c>
      <c r="J37" s="1">
        <v>15.0569649569688</v>
      </c>
    </row>
    <row r="38" spans="1:15" x14ac:dyDescent="0.25">
      <c r="A38" t="s">
        <v>146</v>
      </c>
      <c r="B38" t="s">
        <v>18</v>
      </c>
      <c r="C38" t="s">
        <v>197</v>
      </c>
      <c r="D38">
        <v>139</v>
      </c>
      <c r="E38" s="36">
        <v>2.9000000000000001E-2</v>
      </c>
      <c r="F38" s="1">
        <v>49.161959195473898</v>
      </c>
      <c r="G38" s="1">
        <v>12.3220958088648</v>
      </c>
      <c r="H38" s="1">
        <v>23.4963768115942</v>
      </c>
      <c r="I38" s="1">
        <v>59.216374376554</v>
      </c>
      <c r="J38" s="1">
        <v>64.279532463357498</v>
      </c>
      <c r="K38" s="1">
        <v>118.648428433961</v>
      </c>
      <c r="L38" s="1">
        <v>16.3239834741658</v>
      </c>
      <c r="M38" s="1">
        <v>36.036481610657098</v>
      </c>
      <c r="N38" s="1">
        <v>95.908674564393607</v>
      </c>
      <c r="O38" s="1">
        <v>122.411058786369</v>
      </c>
    </row>
    <row r="39" spans="1:15" x14ac:dyDescent="0.25">
      <c r="A39" t="s">
        <v>146</v>
      </c>
      <c r="B39" t="s">
        <v>18</v>
      </c>
      <c r="C39" t="s">
        <v>198</v>
      </c>
      <c r="D39">
        <v>927</v>
      </c>
      <c r="E39" s="36">
        <v>0.193</v>
      </c>
      <c r="F39" s="1">
        <v>51.366130581541803</v>
      </c>
      <c r="G39" s="1">
        <v>14.577492180062601</v>
      </c>
      <c r="H39" s="1">
        <v>28.950138504155099</v>
      </c>
      <c r="I39" s="1">
        <v>59.352753370081302</v>
      </c>
      <c r="J39" s="1">
        <v>54.946345494831199</v>
      </c>
      <c r="K39" s="1">
        <v>77.654691533430096</v>
      </c>
      <c r="L39" s="1">
        <v>24.151999537679099</v>
      </c>
      <c r="M39" s="1">
        <v>44.353535353535399</v>
      </c>
      <c r="N39" s="1">
        <v>89.328957382039604</v>
      </c>
      <c r="O39" s="1">
        <v>78.742932347822602</v>
      </c>
    </row>
    <row r="40" spans="1:15" x14ac:dyDescent="0.25">
      <c r="A40" t="s">
        <v>146</v>
      </c>
      <c r="B40" t="s">
        <v>18</v>
      </c>
      <c r="C40" t="s">
        <v>199</v>
      </c>
      <c r="D40">
        <v>104</v>
      </c>
      <c r="E40" s="36">
        <v>2.1999999999999999E-2</v>
      </c>
      <c r="F40" s="1">
        <v>60.8275143530553</v>
      </c>
      <c r="G40" s="1">
        <v>15.8003213522503</v>
      </c>
      <c r="H40" s="1">
        <v>33.241066215429797</v>
      </c>
      <c r="I40" s="1">
        <v>70.280424796565299</v>
      </c>
      <c r="J40" s="1">
        <v>42.5405774547622</v>
      </c>
    </row>
    <row r="41" spans="1:15" x14ac:dyDescent="0.25">
      <c r="A41" t="s">
        <v>146</v>
      </c>
      <c r="B41" t="s">
        <v>18</v>
      </c>
      <c r="C41" t="s">
        <v>200</v>
      </c>
      <c r="D41">
        <v>3638</v>
      </c>
      <c r="E41" s="36">
        <v>0.75700000000000001</v>
      </c>
      <c r="F41" s="1">
        <v>45.578245650401897</v>
      </c>
      <c r="G41" s="1">
        <v>12.358907122905</v>
      </c>
      <c r="H41" s="1">
        <v>24.743411246612499</v>
      </c>
      <c r="I41" s="1">
        <v>50.468840579710097</v>
      </c>
      <c r="J41" s="1">
        <v>47.7027393158344</v>
      </c>
    </row>
    <row r="42" spans="1:15" x14ac:dyDescent="0.25">
      <c r="A42" t="s">
        <v>146</v>
      </c>
      <c r="B42" t="s">
        <v>19</v>
      </c>
      <c r="C42" t="s">
        <v>197</v>
      </c>
      <c r="D42">
        <v>162</v>
      </c>
      <c r="E42" s="36">
        <v>1.2E-2</v>
      </c>
      <c r="F42" s="1">
        <v>36.929158082965998</v>
      </c>
      <c r="G42" s="1">
        <v>14.469278983498899</v>
      </c>
      <c r="H42" s="1">
        <v>24.448949853569498</v>
      </c>
      <c r="I42" s="1">
        <v>41.078888248847903</v>
      </c>
      <c r="J42" s="1">
        <v>29.5076755317642</v>
      </c>
      <c r="K42" s="1">
        <v>44.662885616772499</v>
      </c>
      <c r="L42" s="1">
        <v>18.523092662207201</v>
      </c>
      <c r="M42" s="1">
        <v>30.777922060347301</v>
      </c>
      <c r="N42" s="1">
        <v>53.1165422285247</v>
      </c>
      <c r="O42" s="1">
        <v>38.123637621057199</v>
      </c>
    </row>
    <row r="43" spans="1:15" x14ac:dyDescent="0.25">
      <c r="A43" t="s">
        <v>146</v>
      </c>
      <c r="B43" t="s">
        <v>19</v>
      </c>
      <c r="C43" t="s">
        <v>198</v>
      </c>
      <c r="D43">
        <v>1489</v>
      </c>
      <c r="E43" s="36">
        <v>0.112</v>
      </c>
      <c r="F43" s="1">
        <v>49.849219329422198</v>
      </c>
      <c r="G43" s="1">
        <v>13.9943820224719</v>
      </c>
      <c r="H43" s="1">
        <v>25.2452229299363</v>
      </c>
      <c r="I43" s="1">
        <v>51.434042553191503</v>
      </c>
      <c r="J43" s="1">
        <v>49.482392363854302</v>
      </c>
      <c r="K43" s="1">
        <v>69.202879597781703</v>
      </c>
      <c r="L43" s="1">
        <v>22.2465066284486</v>
      </c>
      <c r="M43" s="1">
        <v>38.101635514018703</v>
      </c>
      <c r="N43" s="1">
        <v>72.1758620689655</v>
      </c>
      <c r="O43" s="1">
        <v>61.073789529347799</v>
      </c>
    </row>
    <row r="44" spans="1:15" x14ac:dyDescent="0.25">
      <c r="A44" t="s">
        <v>146</v>
      </c>
      <c r="B44" t="s">
        <v>19</v>
      </c>
      <c r="C44" t="s">
        <v>199</v>
      </c>
      <c r="D44">
        <v>204</v>
      </c>
      <c r="E44" s="36">
        <v>1.4999999999999999E-2</v>
      </c>
      <c r="F44" s="1">
        <v>61.987332929775199</v>
      </c>
      <c r="G44" s="1">
        <v>17.738666042399199</v>
      </c>
      <c r="H44" s="1">
        <v>30.229338842975199</v>
      </c>
      <c r="I44" s="1">
        <v>58.585960429692101</v>
      </c>
      <c r="J44" s="1">
        <v>82.973940720111401</v>
      </c>
    </row>
    <row r="45" spans="1:15" x14ac:dyDescent="0.25">
      <c r="A45" t="s">
        <v>146</v>
      </c>
      <c r="B45" t="s">
        <v>19</v>
      </c>
      <c r="C45" t="s">
        <v>200</v>
      </c>
      <c r="D45">
        <v>11499</v>
      </c>
      <c r="E45" s="36">
        <v>0.86099999999999999</v>
      </c>
      <c r="F45" s="1">
        <v>53.7488138933371</v>
      </c>
      <c r="G45" s="1">
        <v>13.567062627444599</v>
      </c>
      <c r="H45" s="1">
        <v>26.270675082914298</v>
      </c>
      <c r="I45" s="1">
        <v>54.244364952098998</v>
      </c>
      <c r="J45" s="1">
        <v>55.1707376624394</v>
      </c>
    </row>
    <row r="46" spans="1:15" x14ac:dyDescent="0.25">
      <c r="A46" t="s">
        <v>146</v>
      </c>
      <c r="B46" t="s">
        <v>21</v>
      </c>
      <c r="C46" t="s">
        <v>197</v>
      </c>
      <c r="D46">
        <v>411</v>
      </c>
      <c r="E46" s="36">
        <v>1.2E-2</v>
      </c>
      <c r="F46" s="1">
        <v>39.095755166706901</v>
      </c>
      <c r="G46" s="1">
        <v>13.058197463768099</v>
      </c>
      <c r="H46" s="1">
        <v>22.428571428571399</v>
      </c>
      <c r="I46" s="1">
        <v>43.9355213170114</v>
      </c>
      <c r="J46" s="1">
        <v>43.352775700601804</v>
      </c>
      <c r="K46" s="1">
        <v>124.353682468108</v>
      </c>
      <c r="L46" s="1">
        <v>19.524113440411199</v>
      </c>
      <c r="M46" s="1">
        <v>30.441292694608901</v>
      </c>
      <c r="N46" s="1">
        <v>51.4264752419936</v>
      </c>
      <c r="O46" s="1">
        <v>94.877415719760606</v>
      </c>
    </row>
    <row r="47" spans="1:15" x14ac:dyDescent="0.25">
      <c r="A47" t="s">
        <v>146</v>
      </c>
      <c r="B47" t="s">
        <v>21</v>
      </c>
      <c r="C47" t="s">
        <v>198</v>
      </c>
      <c r="D47">
        <v>3014</v>
      </c>
      <c r="E47" s="36">
        <v>8.5000000000000006E-2</v>
      </c>
      <c r="F47" s="1">
        <v>40.790872608465499</v>
      </c>
      <c r="G47" s="1">
        <v>14.522183908045999</v>
      </c>
      <c r="H47" s="1">
        <v>25.075607064017699</v>
      </c>
      <c r="I47" s="1">
        <v>49.497939068100401</v>
      </c>
      <c r="J47" s="1">
        <v>51.961526347866297</v>
      </c>
      <c r="K47" s="1">
        <v>60.898285414210797</v>
      </c>
      <c r="L47" s="1">
        <v>23.352785046729</v>
      </c>
      <c r="M47" s="1">
        <v>40.950950179763701</v>
      </c>
      <c r="N47" s="1">
        <v>71.827380952381006</v>
      </c>
      <c r="O47" s="1">
        <v>72.633809038813197</v>
      </c>
    </row>
    <row r="48" spans="1:15" x14ac:dyDescent="0.25">
      <c r="A48" t="s">
        <v>146</v>
      </c>
      <c r="B48" t="s">
        <v>21</v>
      </c>
      <c r="C48" t="s">
        <v>199</v>
      </c>
      <c r="D48">
        <v>455</v>
      </c>
      <c r="E48" s="36">
        <v>1.2999999999999999E-2</v>
      </c>
      <c r="F48" s="1">
        <v>38.153666574251801</v>
      </c>
      <c r="G48" s="1">
        <v>14.547615211086001</v>
      </c>
      <c r="H48" s="1">
        <v>25.5833333333333</v>
      </c>
      <c r="I48" s="1">
        <v>46.335714285714303</v>
      </c>
      <c r="J48" s="1">
        <v>57.383405305367098</v>
      </c>
    </row>
    <row r="49" spans="1:15" x14ac:dyDescent="0.25">
      <c r="A49" t="s">
        <v>146</v>
      </c>
      <c r="B49" t="s">
        <v>21</v>
      </c>
      <c r="C49" t="s">
        <v>200</v>
      </c>
      <c r="D49">
        <v>31526</v>
      </c>
      <c r="E49" s="36">
        <v>0.89</v>
      </c>
      <c r="F49" s="1">
        <v>26.9579718777862</v>
      </c>
      <c r="G49" s="1">
        <v>11.924647072436899</v>
      </c>
      <c r="H49" s="1">
        <v>18.1515307624374</v>
      </c>
      <c r="I49" s="1">
        <v>29.1583583208396</v>
      </c>
      <c r="J49" s="1">
        <v>32.249507002411001</v>
      </c>
    </row>
    <row r="50" spans="1:15" x14ac:dyDescent="0.25">
      <c r="A50" t="s">
        <v>146</v>
      </c>
      <c r="B50" t="s">
        <v>22</v>
      </c>
      <c r="C50" t="s">
        <v>197</v>
      </c>
      <c r="D50">
        <v>99</v>
      </c>
      <c r="E50" s="36">
        <v>4.1000000000000002E-2</v>
      </c>
      <c r="F50" s="1">
        <v>131.43132028506801</v>
      </c>
      <c r="G50" s="1">
        <v>22.272860112755499</v>
      </c>
      <c r="H50" s="1">
        <v>52.122516556291401</v>
      </c>
      <c r="I50" s="1">
        <v>137.580704327619</v>
      </c>
      <c r="J50" s="1">
        <v>80.2189590665851</v>
      </c>
      <c r="K50" s="1">
        <v>189.617746164397</v>
      </c>
      <c r="L50" s="1">
        <v>34.3306561056812</v>
      </c>
      <c r="M50" s="1">
        <v>93.808366218718007</v>
      </c>
      <c r="N50" s="1">
        <v>189.843696878255</v>
      </c>
      <c r="O50" s="1">
        <v>97.294995488731303</v>
      </c>
    </row>
    <row r="51" spans="1:15" x14ac:dyDescent="0.25">
      <c r="A51" t="s">
        <v>146</v>
      </c>
      <c r="B51" t="s">
        <v>22</v>
      </c>
      <c r="C51" t="s">
        <v>198</v>
      </c>
      <c r="D51">
        <v>582</v>
      </c>
      <c r="E51" s="36">
        <v>0.24199999999999999</v>
      </c>
      <c r="F51" s="1">
        <v>102.29724707428601</v>
      </c>
      <c r="G51" s="1">
        <v>22.392304952573799</v>
      </c>
      <c r="H51" s="1">
        <v>43.195630969315197</v>
      </c>
      <c r="I51" s="1">
        <v>108.79618470893099</v>
      </c>
      <c r="J51" s="1">
        <v>84.541530855435497</v>
      </c>
      <c r="K51" s="1">
        <v>141.956175483782</v>
      </c>
      <c r="L51" s="1">
        <v>34.589189189189199</v>
      </c>
      <c r="M51" s="1">
        <v>67.112314753373099</v>
      </c>
      <c r="N51" s="1">
        <v>158.31322446741899</v>
      </c>
      <c r="O51" s="1">
        <v>109.828335699077</v>
      </c>
    </row>
    <row r="52" spans="1:15" x14ac:dyDescent="0.25">
      <c r="A52" t="s">
        <v>146</v>
      </c>
      <c r="B52" t="s">
        <v>22</v>
      </c>
      <c r="C52" t="s">
        <v>199</v>
      </c>
      <c r="D52">
        <v>203</v>
      </c>
      <c r="E52" s="36">
        <v>8.4000000000000005E-2</v>
      </c>
      <c r="F52" s="1">
        <v>236.044292886524</v>
      </c>
      <c r="G52" s="1">
        <v>51.892455852564702</v>
      </c>
      <c r="H52" s="1">
        <v>167.44317460317501</v>
      </c>
      <c r="I52" s="1">
        <v>342.29872460496603</v>
      </c>
      <c r="J52" s="1">
        <v>118.301195661278</v>
      </c>
    </row>
    <row r="53" spans="1:15" x14ac:dyDescent="0.25">
      <c r="A53" t="s">
        <v>146</v>
      </c>
      <c r="B53" t="s">
        <v>22</v>
      </c>
      <c r="C53" t="s">
        <v>200</v>
      </c>
      <c r="D53">
        <v>1519</v>
      </c>
      <c r="E53" s="36">
        <v>0.63200000000000001</v>
      </c>
      <c r="F53" s="1">
        <v>106.051640990213</v>
      </c>
      <c r="G53" s="1">
        <v>20.622158337018998</v>
      </c>
      <c r="H53" s="1">
        <v>45.311111111111103</v>
      </c>
      <c r="I53" s="1">
        <v>127.30612244898001</v>
      </c>
      <c r="J53" s="1">
        <v>71.982157236180697</v>
      </c>
    </row>
    <row r="54" spans="1:15" x14ac:dyDescent="0.25">
      <c r="A54" t="s">
        <v>146</v>
      </c>
      <c r="B54" t="s">
        <v>23</v>
      </c>
      <c r="C54" t="s">
        <v>197</v>
      </c>
      <c r="D54">
        <v>14</v>
      </c>
      <c r="E54" s="36">
        <v>2.4E-2</v>
      </c>
      <c r="F54" s="1">
        <v>25.240384261574299</v>
      </c>
      <c r="J54" s="1">
        <v>23.6418983610866</v>
      </c>
      <c r="K54" s="1">
        <v>31.763091006736801</v>
      </c>
      <c r="O54" s="1">
        <v>42.721782204032699</v>
      </c>
    </row>
    <row r="55" spans="1:15" x14ac:dyDescent="0.25">
      <c r="A55" t="s">
        <v>146</v>
      </c>
      <c r="B55" t="s">
        <v>23</v>
      </c>
      <c r="C55" t="s">
        <v>198</v>
      </c>
      <c r="D55">
        <v>101</v>
      </c>
      <c r="E55" s="36">
        <v>0.17100000000000001</v>
      </c>
      <c r="F55" s="1">
        <v>30.130312479822202</v>
      </c>
      <c r="G55" s="1">
        <v>16.131009402164299</v>
      </c>
      <c r="H55" s="1">
        <v>24.890909090909101</v>
      </c>
      <c r="I55" s="1">
        <v>34.479251012145802</v>
      </c>
      <c r="J55" s="1">
        <v>26.9156570563371</v>
      </c>
      <c r="K55" s="1">
        <v>40.814405514537299</v>
      </c>
      <c r="L55" s="1">
        <v>22.861726508785299</v>
      </c>
      <c r="M55" s="1">
        <v>29.675148430873602</v>
      </c>
      <c r="N55" s="1">
        <v>48.134259259259302</v>
      </c>
      <c r="O55" s="1">
        <v>35.369177969844202</v>
      </c>
    </row>
    <row r="56" spans="1:15" x14ac:dyDescent="0.25">
      <c r="A56" t="s">
        <v>146</v>
      </c>
      <c r="B56" t="s">
        <v>23</v>
      </c>
      <c r="C56" t="s">
        <v>199</v>
      </c>
      <c r="D56">
        <v>17</v>
      </c>
      <c r="E56" s="36">
        <v>2.9000000000000001E-2</v>
      </c>
      <c r="F56" s="1">
        <v>29.142997924228801</v>
      </c>
      <c r="J56" s="1">
        <v>26.024857730003198</v>
      </c>
    </row>
    <row r="57" spans="1:15" x14ac:dyDescent="0.25">
      <c r="A57" t="s">
        <v>146</v>
      </c>
      <c r="B57" t="s">
        <v>23</v>
      </c>
      <c r="C57" t="s">
        <v>200</v>
      </c>
      <c r="D57">
        <v>457</v>
      </c>
      <c r="E57" s="36">
        <v>0.77600000000000002</v>
      </c>
      <c r="F57" s="1">
        <v>28.870470995945698</v>
      </c>
      <c r="G57" s="1">
        <v>15.3609576427256</v>
      </c>
      <c r="H57" s="1">
        <v>23.657475490196099</v>
      </c>
      <c r="I57" s="1">
        <v>35.7281441717791</v>
      </c>
      <c r="J57" s="1">
        <v>27.5471629061595</v>
      </c>
    </row>
    <row r="58" spans="1:15" x14ac:dyDescent="0.25">
      <c r="A58" t="s">
        <v>146</v>
      </c>
      <c r="B58" t="s">
        <v>24</v>
      </c>
      <c r="C58" t="s">
        <v>197</v>
      </c>
      <c r="D58">
        <v>29</v>
      </c>
      <c r="E58" s="36">
        <v>1.2E-2</v>
      </c>
      <c r="F58" s="1">
        <v>35.957454006295897</v>
      </c>
      <c r="H58" s="1">
        <v>26.774311926605499</v>
      </c>
      <c r="J58" s="1">
        <v>88.9060870220097</v>
      </c>
      <c r="K58" s="1">
        <v>43.987103524453097</v>
      </c>
      <c r="M58" s="1">
        <v>30.065222163594701</v>
      </c>
      <c r="O58" s="1">
        <v>138.583369269174</v>
      </c>
    </row>
    <row r="59" spans="1:15" x14ac:dyDescent="0.25">
      <c r="A59" t="s">
        <v>146</v>
      </c>
      <c r="B59" t="s">
        <v>24</v>
      </c>
      <c r="C59" t="s">
        <v>198</v>
      </c>
      <c r="D59">
        <v>218</v>
      </c>
      <c r="E59" s="36">
        <v>8.8999999999999996E-2</v>
      </c>
      <c r="F59" s="1">
        <v>56.779989087137402</v>
      </c>
      <c r="G59" s="1">
        <v>19.1780048635909</v>
      </c>
      <c r="H59" s="1">
        <v>38.714825481218902</v>
      </c>
      <c r="I59" s="1">
        <v>85.074451399241497</v>
      </c>
      <c r="J59" s="1">
        <v>74.161075422946595</v>
      </c>
      <c r="K59" s="1">
        <v>71.246884540106294</v>
      </c>
      <c r="L59" s="1">
        <v>29.275951512731201</v>
      </c>
      <c r="M59" s="1">
        <v>52.699652349609799</v>
      </c>
      <c r="N59" s="1">
        <v>96.910854152203498</v>
      </c>
      <c r="O59" s="1">
        <v>80.404248904451194</v>
      </c>
    </row>
    <row r="60" spans="1:15" x14ac:dyDescent="0.25">
      <c r="A60" t="s">
        <v>146</v>
      </c>
      <c r="B60" t="s">
        <v>24</v>
      </c>
      <c r="C60" t="s">
        <v>199</v>
      </c>
      <c r="D60">
        <v>59</v>
      </c>
      <c r="E60" s="36">
        <v>2.4E-2</v>
      </c>
      <c r="F60" s="1">
        <v>50.284017465618803</v>
      </c>
      <c r="G60" s="1">
        <v>21.074658513053802</v>
      </c>
      <c r="H60" s="1">
        <v>40.027572293207797</v>
      </c>
      <c r="I60" s="1">
        <v>61.122390110013299</v>
      </c>
      <c r="J60" s="1">
        <v>62.785602956780401</v>
      </c>
    </row>
    <row r="61" spans="1:15" x14ac:dyDescent="0.25">
      <c r="A61" t="s">
        <v>146</v>
      </c>
      <c r="B61" t="s">
        <v>24</v>
      </c>
      <c r="C61" t="s">
        <v>200</v>
      </c>
      <c r="D61">
        <v>2133</v>
      </c>
      <c r="E61" s="36">
        <v>0.875</v>
      </c>
      <c r="F61" s="1">
        <v>63.645326695930599</v>
      </c>
      <c r="G61" s="1">
        <v>25.432355182926798</v>
      </c>
      <c r="H61" s="1">
        <v>50.529197080292001</v>
      </c>
      <c r="I61" s="1">
        <v>91.896943231441</v>
      </c>
      <c r="J61" s="1">
        <v>67.8482874507622</v>
      </c>
    </row>
    <row r="62" spans="1:15" x14ac:dyDescent="0.25">
      <c r="A62" t="s">
        <v>146</v>
      </c>
      <c r="B62" t="s">
        <v>26</v>
      </c>
      <c r="C62" t="s">
        <v>197</v>
      </c>
      <c r="D62">
        <v>180</v>
      </c>
      <c r="E62" s="36">
        <v>8.9999999999999993E-3</v>
      </c>
      <c r="F62" s="1">
        <v>40.278151678908699</v>
      </c>
      <c r="G62" s="1">
        <v>16.681550082781499</v>
      </c>
      <c r="H62" s="1">
        <v>30.7139331418125</v>
      </c>
      <c r="I62" s="1">
        <v>49.739524576954103</v>
      </c>
      <c r="J62" s="1">
        <v>53.8672734108819</v>
      </c>
      <c r="K62" s="1">
        <v>93.161479348272096</v>
      </c>
      <c r="L62" s="1">
        <v>21.060093865171801</v>
      </c>
      <c r="M62" s="1">
        <v>38.141127105161999</v>
      </c>
      <c r="N62" s="1">
        <v>63.976547764206998</v>
      </c>
      <c r="O62" s="1">
        <v>68.7771674918435</v>
      </c>
    </row>
    <row r="63" spans="1:15" x14ac:dyDescent="0.25">
      <c r="A63" t="s">
        <v>146</v>
      </c>
      <c r="B63" t="s">
        <v>26</v>
      </c>
      <c r="C63" t="s">
        <v>198</v>
      </c>
      <c r="D63">
        <v>2564</v>
      </c>
      <c r="E63" s="36">
        <v>0.123</v>
      </c>
      <c r="F63" s="1">
        <v>44.964192488869401</v>
      </c>
      <c r="G63" s="1">
        <v>20.180639293139301</v>
      </c>
      <c r="H63" s="1">
        <v>34.438872986286803</v>
      </c>
      <c r="I63" s="1">
        <v>56.752085809707502</v>
      </c>
      <c r="J63" s="1">
        <v>49.614221201119499</v>
      </c>
      <c r="K63" s="1">
        <v>62.383856124187098</v>
      </c>
      <c r="L63" s="1">
        <v>31.513802537410498</v>
      </c>
      <c r="M63" s="1">
        <v>50.229309791332298</v>
      </c>
      <c r="N63" s="1">
        <v>76.365924925484407</v>
      </c>
      <c r="O63" s="1">
        <v>61.524898176007802</v>
      </c>
    </row>
    <row r="64" spans="1:15" x14ac:dyDescent="0.25">
      <c r="A64" t="s">
        <v>146</v>
      </c>
      <c r="B64" t="s">
        <v>26</v>
      </c>
      <c r="C64" t="s">
        <v>199</v>
      </c>
      <c r="D64">
        <v>317</v>
      </c>
      <c r="E64" s="36">
        <v>1.4999999999999999E-2</v>
      </c>
      <c r="F64" s="1">
        <v>56.567516195517101</v>
      </c>
      <c r="G64" s="1">
        <v>25.878186968838499</v>
      </c>
      <c r="H64" s="1">
        <v>46.844590163934399</v>
      </c>
      <c r="I64" s="1">
        <v>72.149087833756198</v>
      </c>
      <c r="J64" s="1">
        <v>58.511263224028198</v>
      </c>
    </row>
    <row r="65" spans="1:15" x14ac:dyDescent="0.25">
      <c r="A65" t="s">
        <v>146</v>
      </c>
      <c r="B65" t="s">
        <v>26</v>
      </c>
      <c r="C65" t="s">
        <v>200</v>
      </c>
      <c r="D65">
        <v>17753</v>
      </c>
      <c r="E65" s="36">
        <v>0.85299999999999998</v>
      </c>
      <c r="F65" s="1">
        <v>46.824178285001601</v>
      </c>
      <c r="G65" s="1">
        <v>20.979020979021001</v>
      </c>
      <c r="H65" s="1">
        <v>36.207731354939497</v>
      </c>
      <c r="I65" s="1">
        <v>60.322453573438402</v>
      </c>
      <c r="J65" s="1">
        <v>53.199466131464</v>
      </c>
    </row>
    <row r="66" spans="1:15" x14ac:dyDescent="0.25">
      <c r="A66" t="s">
        <v>146</v>
      </c>
      <c r="B66" t="s">
        <v>27</v>
      </c>
      <c r="C66" t="s">
        <v>197</v>
      </c>
      <c r="D66">
        <v>12</v>
      </c>
      <c r="E66" s="36">
        <v>8.0000000000000002E-3</v>
      </c>
      <c r="F66" s="1">
        <v>38.218673318245202</v>
      </c>
      <c r="J66" s="1">
        <v>44.8471283783784</v>
      </c>
      <c r="K66" s="1">
        <v>41.920800540151099</v>
      </c>
      <c r="O66" s="1">
        <v>48.133343945962501</v>
      </c>
    </row>
    <row r="67" spans="1:15" x14ac:dyDescent="0.25">
      <c r="A67" t="s">
        <v>146</v>
      </c>
      <c r="B67" t="s">
        <v>27</v>
      </c>
      <c r="C67" t="s">
        <v>198</v>
      </c>
      <c r="D67">
        <v>149</v>
      </c>
      <c r="E67" s="36">
        <v>9.7000000000000003E-2</v>
      </c>
      <c r="F67" s="1">
        <v>28.328299413039801</v>
      </c>
      <c r="G67" s="1">
        <v>14.6558773424191</v>
      </c>
      <c r="H67" s="1">
        <v>22.361581920904001</v>
      </c>
      <c r="I67" s="1">
        <v>35.104761904761901</v>
      </c>
      <c r="J67" s="1">
        <v>30.259847044407799</v>
      </c>
      <c r="K67" s="1">
        <v>41.456130935464302</v>
      </c>
      <c r="L67" s="1">
        <v>23.398016997167101</v>
      </c>
      <c r="M67" s="1">
        <v>33.190769230769199</v>
      </c>
      <c r="N67" s="1">
        <v>50.375757575757603</v>
      </c>
      <c r="O67" s="1">
        <v>41.206430895339501</v>
      </c>
    </row>
    <row r="68" spans="1:15" x14ac:dyDescent="0.25">
      <c r="A68" t="s">
        <v>146</v>
      </c>
      <c r="B68" t="s">
        <v>27</v>
      </c>
      <c r="C68" t="s">
        <v>199</v>
      </c>
      <c r="D68">
        <v>21</v>
      </c>
      <c r="E68" s="36">
        <v>1.4E-2</v>
      </c>
      <c r="F68" s="1">
        <v>28.5579493103569</v>
      </c>
      <c r="H68" s="1">
        <v>20.487972508591099</v>
      </c>
      <c r="J68" s="1">
        <v>26.2070438056755</v>
      </c>
    </row>
    <row r="69" spans="1:15" x14ac:dyDescent="0.25">
      <c r="A69" t="s">
        <v>146</v>
      </c>
      <c r="B69" t="s">
        <v>27</v>
      </c>
      <c r="C69" t="s">
        <v>200</v>
      </c>
      <c r="D69">
        <v>1348</v>
      </c>
      <c r="E69" s="36">
        <v>0.88100000000000001</v>
      </c>
      <c r="F69" s="1">
        <v>32.048547679997</v>
      </c>
      <c r="G69" s="1">
        <v>19.767870572207102</v>
      </c>
      <c r="H69" s="1">
        <v>27.931082589285701</v>
      </c>
      <c r="I69" s="1">
        <v>38.819780701754397</v>
      </c>
      <c r="J69" s="1">
        <v>30.051677952575801</v>
      </c>
    </row>
    <row r="70" spans="1:15" x14ac:dyDescent="0.25">
      <c r="A70" t="s">
        <v>146</v>
      </c>
      <c r="B70" t="s">
        <v>30</v>
      </c>
      <c r="C70" t="s">
        <v>197</v>
      </c>
      <c r="D70">
        <v>224</v>
      </c>
      <c r="E70" s="36">
        <v>1.2999999999999999E-2</v>
      </c>
      <c r="F70" s="1">
        <v>46.994559782771603</v>
      </c>
      <c r="G70" s="1">
        <v>18.497739931003</v>
      </c>
      <c r="H70" s="1">
        <v>29.5138718408712</v>
      </c>
      <c r="I70" s="1">
        <v>56.649854155762903</v>
      </c>
      <c r="J70" s="1">
        <v>40.120269057619701</v>
      </c>
      <c r="K70" s="1">
        <v>56.7679846675886</v>
      </c>
      <c r="L70" s="1">
        <v>21.453877474869799</v>
      </c>
      <c r="M70" s="1">
        <v>33.650917258331198</v>
      </c>
      <c r="N70" s="1">
        <v>61.374252333351301</v>
      </c>
      <c r="O70" s="1">
        <v>48.774445057974802</v>
      </c>
    </row>
    <row r="71" spans="1:15" x14ac:dyDescent="0.25">
      <c r="A71" t="s">
        <v>146</v>
      </c>
      <c r="B71" t="s">
        <v>30</v>
      </c>
      <c r="C71" t="s">
        <v>198</v>
      </c>
      <c r="D71">
        <v>1915</v>
      </c>
      <c r="E71" s="36">
        <v>0.108</v>
      </c>
      <c r="F71" s="1">
        <v>37.355031128607301</v>
      </c>
      <c r="G71" s="1">
        <v>17.086585365853701</v>
      </c>
      <c r="H71" s="1">
        <v>26.1991341991342</v>
      </c>
      <c r="I71" s="1">
        <v>43.687363508657</v>
      </c>
      <c r="J71" s="1">
        <v>38.617108307392201</v>
      </c>
      <c r="K71" s="1">
        <v>49.965032195992102</v>
      </c>
      <c r="L71" s="1">
        <v>23.054407060033501</v>
      </c>
      <c r="M71" s="1">
        <v>35.513541666666697</v>
      </c>
      <c r="N71" s="1">
        <v>57.379527863777099</v>
      </c>
      <c r="O71" s="1">
        <v>47.470413921307703</v>
      </c>
    </row>
    <row r="72" spans="1:15" x14ac:dyDescent="0.25">
      <c r="A72" t="s">
        <v>146</v>
      </c>
      <c r="B72" t="s">
        <v>30</v>
      </c>
      <c r="C72" t="s">
        <v>199</v>
      </c>
      <c r="D72">
        <v>292</v>
      </c>
      <c r="E72" s="36">
        <v>1.7000000000000001E-2</v>
      </c>
      <c r="F72" s="1">
        <v>41.985280493972503</v>
      </c>
      <c r="G72" s="1">
        <v>19.0740028350382</v>
      </c>
      <c r="H72" s="1">
        <v>28.768339416058399</v>
      </c>
      <c r="I72" s="1">
        <v>46.949353848506703</v>
      </c>
      <c r="J72" s="1">
        <v>44.107870467607398</v>
      </c>
    </row>
    <row r="73" spans="1:15" x14ac:dyDescent="0.25">
      <c r="A73" t="s">
        <v>146</v>
      </c>
      <c r="B73" t="s">
        <v>30</v>
      </c>
      <c r="C73" t="s">
        <v>200</v>
      </c>
      <c r="D73">
        <v>15223</v>
      </c>
      <c r="E73" s="36">
        <v>0.86199999999999999</v>
      </c>
      <c r="F73" s="1">
        <v>37.283424127789701</v>
      </c>
      <c r="G73" s="1">
        <v>18.9783051378446</v>
      </c>
      <c r="H73" s="1">
        <v>27.6455331412104</v>
      </c>
      <c r="I73" s="1">
        <v>42.194102990033201</v>
      </c>
      <c r="J73" s="1">
        <v>38.1426593932839</v>
      </c>
    </row>
    <row r="74" spans="1:15" x14ac:dyDescent="0.25">
      <c r="A74" t="s">
        <v>146</v>
      </c>
      <c r="B74" t="s">
        <v>33</v>
      </c>
      <c r="C74" t="s">
        <v>197</v>
      </c>
      <c r="D74">
        <v>19</v>
      </c>
      <c r="E74" s="36">
        <v>7.0000000000000001E-3</v>
      </c>
      <c r="F74" s="1">
        <v>57.270183889600098</v>
      </c>
      <c r="J74" s="1">
        <v>73.0036775268632</v>
      </c>
      <c r="K74" s="1">
        <v>59.711307328653199</v>
      </c>
      <c r="O74" s="1">
        <v>74.4750176761749</v>
      </c>
    </row>
    <row r="75" spans="1:15" x14ac:dyDescent="0.25">
      <c r="A75" t="s">
        <v>146</v>
      </c>
      <c r="B75" t="s">
        <v>33</v>
      </c>
      <c r="C75" t="s">
        <v>198</v>
      </c>
      <c r="D75">
        <v>230</v>
      </c>
      <c r="E75" s="36">
        <v>0.09</v>
      </c>
      <c r="F75" s="1">
        <v>51.7857126565481</v>
      </c>
      <c r="G75" s="1">
        <v>24.911290021742801</v>
      </c>
      <c r="H75" s="1">
        <v>36.654777835703698</v>
      </c>
      <c r="I75" s="1">
        <v>64.693787088523905</v>
      </c>
      <c r="J75" s="1">
        <v>57.725231362292199</v>
      </c>
      <c r="K75" s="1">
        <v>58.629321499032997</v>
      </c>
      <c r="L75" s="1">
        <v>30.4073778664008</v>
      </c>
      <c r="M75" s="1">
        <v>44.491581334939603</v>
      </c>
      <c r="N75" s="1">
        <v>74.352449873104902</v>
      </c>
      <c r="O75" s="1">
        <v>62.923526275739199</v>
      </c>
    </row>
    <row r="76" spans="1:15" x14ac:dyDescent="0.25">
      <c r="A76" t="s">
        <v>146</v>
      </c>
      <c r="B76" t="s">
        <v>33</v>
      </c>
      <c r="C76" t="s">
        <v>199</v>
      </c>
      <c r="D76">
        <v>57</v>
      </c>
      <c r="E76" s="36">
        <v>2.1999999999999999E-2</v>
      </c>
      <c r="F76" s="1">
        <v>55.6486396911056</v>
      </c>
      <c r="G76" s="1">
        <v>26.9725433526012</v>
      </c>
      <c r="H76" s="1">
        <v>44.786600496277899</v>
      </c>
      <c r="I76" s="1">
        <v>64.850149390944594</v>
      </c>
      <c r="J76" s="1">
        <v>59.020636523552</v>
      </c>
    </row>
    <row r="77" spans="1:15" x14ac:dyDescent="0.25">
      <c r="A77" t="s">
        <v>146</v>
      </c>
      <c r="B77" t="s">
        <v>33</v>
      </c>
      <c r="C77" t="s">
        <v>200</v>
      </c>
      <c r="D77">
        <v>2242</v>
      </c>
      <c r="E77" s="36">
        <v>0.88</v>
      </c>
      <c r="F77" s="1">
        <v>55.031269358252104</v>
      </c>
      <c r="G77" s="1">
        <v>26.540780555764702</v>
      </c>
      <c r="H77" s="1">
        <v>42.434391238856897</v>
      </c>
      <c r="I77" s="1">
        <v>70.476740395785399</v>
      </c>
      <c r="J77" s="1">
        <v>55.1135016719074</v>
      </c>
    </row>
    <row r="78" spans="1:15" x14ac:dyDescent="0.25">
      <c r="A78" t="s">
        <v>146</v>
      </c>
      <c r="B78" t="s">
        <v>35</v>
      </c>
      <c r="C78" t="s">
        <v>197</v>
      </c>
      <c r="D78">
        <v>13</v>
      </c>
      <c r="E78" s="36">
        <v>1.2E-2</v>
      </c>
      <c r="F78" s="1">
        <v>33.8952562257045</v>
      </c>
      <c r="J78" s="1">
        <v>25.9011208996105</v>
      </c>
      <c r="K78" s="1">
        <v>36.777124266206499</v>
      </c>
      <c r="O78" s="1">
        <v>27.530471244299498</v>
      </c>
    </row>
    <row r="79" spans="1:15" x14ac:dyDescent="0.25">
      <c r="A79" t="s">
        <v>146</v>
      </c>
      <c r="B79" t="s">
        <v>35</v>
      </c>
      <c r="C79" t="s">
        <v>198</v>
      </c>
      <c r="D79">
        <v>409</v>
      </c>
      <c r="E79" s="36">
        <v>0.376</v>
      </c>
      <c r="F79" s="1">
        <v>36.693763988330304</v>
      </c>
      <c r="G79" s="1">
        <v>19.506065507480798</v>
      </c>
      <c r="H79" s="1">
        <v>29.129318734793198</v>
      </c>
      <c r="I79" s="1">
        <v>44.168443292038802</v>
      </c>
      <c r="J79" s="1">
        <v>33.5794008348403</v>
      </c>
      <c r="K79" s="1">
        <v>45.976414324843603</v>
      </c>
      <c r="L79" s="1">
        <v>27.267828069032898</v>
      </c>
      <c r="M79" s="1">
        <v>37.286392268530498</v>
      </c>
      <c r="N79" s="1">
        <v>54.418156808803303</v>
      </c>
      <c r="O79" s="1">
        <v>41.452842894566203</v>
      </c>
    </row>
    <row r="80" spans="1:15" x14ac:dyDescent="0.25">
      <c r="A80" t="s">
        <v>146</v>
      </c>
      <c r="B80" t="s">
        <v>35</v>
      </c>
      <c r="C80" t="s">
        <v>199</v>
      </c>
      <c r="D80">
        <v>38</v>
      </c>
      <c r="E80" s="36">
        <v>3.5000000000000003E-2</v>
      </c>
      <c r="F80" s="1">
        <v>39.762337461400001</v>
      </c>
      <c r="H80" s="1">
        <v>34.039892775128102</v>
      </c>
      <c r="J80" s="1">
        <v>38.293894148243403</v>
      </c>
    </row>
    <row r="81" spans="1:15" x14ac:dyDescent="0.25">
      <c r="A81" t="s">
        <v>146</v>
      </c>
      <c r="B81" t="s">
        <v>35</v>
      </c>
      <c r="C81" t="s">
        <v>200</v>
      </c>
      <c r="D81">
        <v>628</v>
      </c>
      <c r="E81" s="36">
        <v>0.57699999999999996</v>
      </c>
      <c r="F81" s="1">
        <v>36.753575872763797</v>
      </c>
      <c r="G81" s="1">
        <v>22.7083562731288</v>
      </c>
      <c r="H81" s="1">
        <v>30.904089412016202</v>
      </c>
      <c r="I81" s="1">
        <v>44.322460621921699</v>
      </c>
      <c r="J81" s="1">
        <v>34.284595554319601</v>
      </c>
    </row>
    <row r="82" spans="1:15" x14ac:dyDescent="0.25">
      <c r="A82" t="s">
        <v>146</v>
      </c>
      <c r="B82" t="s">
        <v>40</v>
      </c>
      <c r="C82" t="s">
        <v>197</v>
      </c>
      <c r="D82">
        <v>26</v>
      </c>
      <c r="E82" s="36">
        <v>8.0000000000000002E-3</v>
      </c>
      <c r="F82" s="1">
        <v>24.892900049627599</v>
      </c>
      <c r="H82" s="1">
        <v>15.832552813995701</v>
      </c>
      <c r="J82" s="1">
        <v>30.534079615002401</v>
      </c>
      <c r="K82" s="1">
        <v>37.982779945708103</v>
      </c>
      <c r="M82" s="1">
        <v>19.2384660023076</v>
      </c>
      <c r="O82" s="1">
        <v>41.878472612483101</v>
      </c>
    </row>
    <row r="83" spans="1:15" x14ac:dyDescent="0.25">
      <c r="A83" t="s">
        <v>146</v>
      </c>
      <c r="B83" t="s">
        <v>40</v>
      </c>
      <c r="C83" t="s">
        <v>198</v>
      </c>
      <c r="D83">
        <v>393</v>
      </c>
      <c r="E83" s="36">
        <v>0.127</v>
      </c>
      <c r="F83" s="1">
        <v>31.606465985149001</v>
      </c>
      <c r="G83" s="1">
        <v>13.865473738414</v>
      </c>
      <c r="H83" s="1">
        <v>22.773109243697501</v>
      </c>
      <c r="I83" s="1">
        <v>39.427390480202199</v>
      </c>
      <c r="J83" s="1">
        <v>38.9101609066566</v>
      </c>
      <c r="K83" s="1">
        <v>41.8488439543639</v>
      </c>
      <c r="L83" s="1">
        <v>20.263628239499599</v>
      </c>
      <c r="M83" s="1">
        <v>32.988058443382997</v>
      </c>
      <c r="N83" s="1">
        <v>52.990847592518897</v>
      </c>
      <c r="O83" s="1">
        <v>46.023022559180603</v>
      </c>
    </row>
    <row r="84" spans="1:15" x14ac:dyDescent="0.25">
      <c r="A84" t="s">
        <v>146</v>
      </c>
      <c r="B84" t="s">
        <v>40</v>
      </c>
      <c r="C84" t="s">
        <v>199</v>
      </c>
      <c r="D84">
        <v>42</v>
      </c>
      <c r="E84" s="36">
        <v>1.4E-2</v>
      </c>
      <c r="F84" s="1">
        <v>29.7908721806036</v>
      </c>
      <c r="G84" s="1">
        <v>15.883832236819501</v>
      </c>
      <c r="H84" s="1">
        <v>24.647181734811198</v>
      </c>
      <c r="I84" s="1">
        <v>31.6898600368324</v>
      </c>
      <c r="J84" s="1">
        <v>65.338161926054696</v>
      </c>
    </row>
    <row r="85" spans="1:15" x14ac:dyDescent="0.25">
      <c r="A85" t="s">
        <v>146</v>
      </c>
      <c r="B85" t="s">
        <v>40</v>
      </c>
      <c r="C85" t="s">
        <v>200</v>
      </c>
      <c r="D85">
        <v>2626</v>
      </c>
      <c r="E85" s="36">
        <v>0.85099999999999998</v>
      </c>
      <c r="F85" s="1">
        <v>29.365940933039301</v>
      </c>
      <c r="G85" s="1">
        <v>15.1069108358625</v>
      </c>
      <c r="H85" s="1">
        <v>22.0817708767349</v>
      </c>
      <c r="I85" s="1">
        <v>34.391941164712598</v>
      </c>
      <c r="J85" s="1">
        <v>34.429414559245302</v>
      </c>
    </row>
    <row r="86" spans="1:15" x14ac:dyDescent="0.25">
      <c r="A86" t="s">
        <v>146</v>
      </c>
      <c r="B86" t="s">
        <v>41</v>
      </c>
      <c r="C86" t="s">
        <v>197</v>
      </c>
      <c r="D86">
        <v>13</v>
      </c>
      <c r="E86" s="36">
        <v>1.6E-2</v>
      </c>
      <c r="F86" s="1">
        <v>38.587323086723003</v>
      </c>
      <c r="J86" s="1">
        <v>39.732938931297703</v>
      </c>
      <c r="K86" s="1">
        <v>42.496162467121401</v>
      </c>
      <c r="O86" s="1">
        <v>41.9852298907986</v>
      </c>
    </row>
    <row r="87" spans="1:15" x14ac:dyDescent="0.25">
      <c r="A87" t="s">
        <v>146</v>
      </c>
      <c r="B87" t="s">
        <v>41</v>
      </c>
      <c r="C87" t="s">
        <v>198</v>
      </c>
      <c r="D87">
        <v>193</v>
      </c>
      <c r="E87" s="36">
        <v>0.23799999999999999</v>
      </c>
      <c r="F87" s="1">
        <v>70.874911926934004</v>
      </c>
      <c r="G87" s="1">
        <v>41.736540664375703</v>
      </c>
      <c r="H87" s="1">
        <v>58.688711322679403</v>
      </c>
      <c r="I87" s="1">
        <v>78.187878787878802</v>
      </c>
      <c r="J87" s="1">
        <v>64.424731945044698</v>
      </c>
      <c r="K87" s="1">
        <v>82.105089400759297</v>
      </c>
      <c r="L87" s="1">
        <v>48.955326460481103</v>
      </c>
      <c r="M87" s="1">
        <v>68.215046296296293</v>
      </c>
      <c r="N87" s="1">
        <v>96.671756688541095</v>
      </c>
      <c r="O87" s="1">
        <v>72.585442783911105</v>
      </c>
    </row>
    <row r="88" spans="1:15" x14ac:dyDescent="0.25">
      <c r="A88" t="s">
        <v>146</v>
      </c>
      <c r="B88" t="s">
        <v>41</v>
      </c>
      <c r="C88" t="s">
        <v>199</v>
      </c>
      <c r="D88">
        <v>32</v>
      </c>
      <c r="E88" s="36">
        <v>0.04</v>
      </c>
      <c r="F88" s="1">
        <v>74.985176732740399</v>
      </c>
      <c r="H88" s="1">
        <v>50.180136206835201</v>
      </c>
      <c r="J88" s="1">
        <v>95.067861249631605</v>
      </c>
    </row>
    <row r="89" spans="1:15" x14ac:dyDescent="0.25">
      <c r="A89" t="s">
        <v>146</v>
      </c>
      <c r="B89" t="s">
        <v>41</v>
      </c>
      <c r="C89" t="s">
        <v>200</v>
      </c>
      <c r="D89">
        <v>572</v>
      </c>
      <c r="E89" s="36">
        <v>0.70599999999999996</v>
      </c>
      <c r="F89" s="1">
        <v>76.015446522957603</v>
      </c>
      <c r="G89" s="1">
        <v>37.153416717607101</v>
      </c>
      <c r="H89" s="1">
        <v>63.2619669888795</v>
      </c>
      <c r="I89" s="1">
        <v>96.457516682934298</v>
      </c>
      <c r="J89" s="1">
        <v>67.206681933176199</v>
      </c>
    </row>
    <row r="90" spans="1:15" x14ac:dyDescent="0.25">
      <c r="A90" t="s">
        <v>146</v>
      </c>
      <c r="B90" t="s">
        <v>42</v>
      </c>
      <c r="C90" t="s">
        <v>197</v>
      </c>
      <c r="D90">
        <v>178</v>
      </c>
      <c r="E90" s="36">
        <v>2.5000000000000001E-2</v>
      </c>
      <c r="F90" s="1">
        <v>39.8335665183807</v>
      </c>
      <c r="G90" s="1">
        <v>14.2894034768076</v>
      </c>
      <c r="H90" s="1">
        <v>25.405627240143399</v>
      </c>
      <c r="I90" s="1">
        <v>51.315301651499801</v>
      </c>
      <c r="J90" s="1">
        <v>24.3181481031517</v>
      </c>
      <c r="K90" s="1">
        <v>66.060050693216695</v>
      </c>
      <c r="L90" s="1">
        <v>20.7500169992217</v>
      </c>
      <c r="M90" s="1">
        <v>37.2325299373219</v>
      </c>
      <c r="N90" s="1">
        <v>60.486754507237002</v>
      </c>
      <c r="O90" s="1">
        <v>31.319834402512601</v>
      </c>
    </row>
    <row r="91" spans="1:15" x14ac:dyDescent="0.25">
      <c r="A91" t="s">
        <v>146</v>
      </c>
      <c r="B91" t="s">
        <v>42</v>
      </c>
      <c r="C91" t="s">
        <v>198</v>
      </c>
      <c r="D91">
        <v>1665</v>
      </c>
      <c r="E91" s="36">
        <v>0.23200000000000001</v>
      </c>
      <c r="F91" s="1">
        <v>44.582288411056702</v>
      </c>
      <c r="G91" s="1">
        <v>16.856321839080501</v>
      </c>
      <c r="H91" s="1">
        <v>31.224101479915401</v>
      </c>
      <c r="I91" s="1">
        <v>57.091999999999999</v>
      </c>
      <c r="J91" s="1">
        <v>45.466125086981101</v>
      </c>
      <c r="K91" s="1">
        <v>60.717698545101001</v>
      </c>
      <c r="L91" s="1">
        <v>24.965671641791001</v>
      </c>
      <c r="M91" s="1">
        <v>43.268518518518498</v>
      </c>
      <c r="N91" s="1">
        <v>76.898039215686296</v>
      </c>
      <c r="O91" s="1">
        <v>58.296228153533903</v>
      </c>
    </row>
    <row r="92" spans="1:15" x14ac:dyDescent="0.25">
      <c r="A92" t="s">
        <v>146</v>
      </c>
      <c r="B92" t="s">
        <v>42</v>
      </c>
      <c r="C92" t="s">
        <v>199</v>
      </c>
      <c r="D92">
        <v>227</v>
      </c>
      <c r="E92" s="36">
        <v>3.2000000000000001E-2</v>
      </c>
      <c r="F92" s="1">
        <v>53.432561130684498</v>
      </c>
      <c r="G92" s="1">
        <v>19.422428344755399</v>
      </c>
      <c r="H92" s="1">
        <v>34.385531914893598</v>
      </c>
      <c r="I92" s="1">
        <v>68.931430153713194</v>
      </c>
      <c r="J92" s="1">
        <v>54.776628340387902</v>
      </c>
    </row>
    <row r="93" spans="1:15" x14ac:dyDescent="0.25">
      <c r="A93" t="s">
        <v>146</v>
      </c>
      <c r="B93" t="s">
        <v>42</v>
      </c>
      <c r="C93" t="s">
        <v>200</v>
      </c>
      <c r="D93">
        <v>5111</v>
      </c>
      <c r="E93" s="36">
        <v>0.71199999999999997</v>
      </c>
      <c r="F93" s="1">
        <v>48.071220186169498</v>
      </c>
      <c r="G93" s="1">
        <v>16.173805994995199</v>
      </c>
      <c r="H93" s="1">
        <v>31.297734627831701</v>
      </c>
      <c r="I93" s="1">
        <v>60.839328010391199</v>
      </c>
      <c r="J93" s="1">
        <v>48.297793887608201</v>
      </c>
    </row>
    <row r="94" spans="1:15" x14ac:dyDescent="0.25">
      <c r="A94" t="s">
        <v>146</v>
      </c>
      <c r="B94" t="s">
        <v>43</v>
      </c>
      <c r="C94" t="s">
        <v>197</v>
      </c>
      <c r="D94">
        <v>27</v>
      </c>
      <c r="E94" s="36">
        <v>8.0000000000000002E-3</v>
      </c>
      <c r="F94" s="1">
        <v>45.278512084661202</v>
      </c>
      <c r="H94" s="1">
        <v>35.094444444444399</v>
      </c>
      <c r="J94" s="1">
        <v>95.769579763775496</v>
      </c>
      <c r="K94" s="1">
        <v>51.073427619390898</v>
      </c>
      <c r="M94" s="1">
        <v>35.623323062386497</v>
      </c>
      <c r="O94" s="1">
        <v>101.95672186020001</v>
      </c>
    </row>
    <row r="95" spans="1:15" x14ac:dyDescent="0.25">
      <c r="A95" t="s">
        <v>146</v>
      </c>
      <c r="B95" t="s">
        <v>43</v>
      </c>
      <c r="C95" t="s">
        <v>198</v>
      </c>
      <c r="D95">
        <v>520</v>
      </c>
      <c r="E95" s="36">
        <v>0.15</v>
      </c>
      <c r="F95" s="1">
        <v>53.0427639395188</v>
      </c>
      <c r="G95" s="1">
        <v>26.159975195201699</v>
      </c>
      <c r="H95" s="1">
        <v>43.759358777583103</v>
      </c>
      <c r="I95" s="1">
        <v>65.368100693315995</v>
      </c>
      <c r="J95" s="1">
        <v>59.358873994195797</v>
      </c>
      <c r="K95" s="1">
        <v>71.967797766171699</v>
      </c>
      <c r="L95" s="1">
        <v>40.092115384615397</v>
      </c>
      <c r="M95" s="1">
        <v>60.891300128245099</v>
      </c>
      <c r="N95" s="1">
        <v>87.756300915781793</v>
      </c>
      <c r="O95" s="1">
        <v>71.039963520635695</v>
      </c>
    </row>
    <row r="96" spans="1:15" x14ac:dyDescent="0.25">
      <c r="A96" t="s">
        <v>146</v>
      </c>
      <c r="B96" t="s">
        <v>43</v>
      </c>
      <c r="C96" t="s">
        <v>199</v>
      </c>
      <c r="D96">
        <v>62</v>
      </c>
      <c r="E96" s="36">
        <v>1.7999999999999999E-2</v>
      </c>
      <c r="F96" s="1">
        <v>49.897494607594602</v>
      </c>
      <c r="G96" s="1">
        <v>28.582650175727299</v>
      </c>
      <c r="H96" s="1">
        <v>46.135194576244402</v>
      </c>
      <c r="I96" s="1">
        <v>62.219260118896599</v>
      </c>
      <c r="J96" s="1">
        <v>54.956210010124501</v>
      </c>
    </row>
    <row r="97" spans="1:15" x14ac:dyDescent="0.25">
      <c r="A97" t="s">
        <v>146</v>
      </c>
      <c r="B97" t="s">
        <v>43</v>
      </c>
      <c r="C97" t="s">
        <v>200</v>
      </c>
      <c r="D97">
        <v>2854</v>
      </c>
      <c r="E97" s="36">
        <v>0.82399999999999995</v>
      </c>
      <c r="F97" s="1">
        <v>57.988528978683</v>
      </c>
      <c r="G97" s="1">
        <v>25.3246519183168</v>
      </c>
      <c r="H97" s="1">
        <v>44.541058300344503</v>
      </c>
      <c r="I97" s="1">
        <v>75.499509803921597</v>
      </c>
      <c r="J97" s="1">
        <v>61.680122792709298</v>
      </c>
    </row>
    <row r="98" spans="1:15" x14ac:dyDescent="0.25">
      <c r="A98" t="s">
        <v>146</v>
      </c>
      <c r="B98" t="s">
        <v>44</v>
      </c>
      <c r="C98" t="s">
        <v>197</v>
      </c>
      <c r="D98">
        <v>54</v>
      </c>
      <c r="E98" s="36">
        <v>1.2999999999999999E-2</v>
      </c>
      <c r="F98" s="1">
        <v>96.763316111797593</v>
      </c>
      <c r="G98" s="1">
        <v>18.533481832909001</v>
      </c>
      <c r="H98" s="1">
        <v>39.864194854862497</v>
      </c>
      <c r="I98" s="1">
        <v>91.915128205128198</v>
      </c>
      <c r="J98" s="1">
        <v>48.406254822282797</v>
      </c>
      <c r="K98" s="1">
        <v>114.959662091658</v>
      </c>
      <c r="L98" s="1">
        <v>24.9097235121253</v>
      </c>
      <c r="M98" s="1">
        <v>50.969969758916797</v>
      </c>
      <c r="N98" s="1">
        <v>123.34038668735801</v>
      </c>
      <c r="O98" s="1">
        <v>59.062767661088003</v>
      </c>
    </row>
    <row r="99" spans="1:15" x14ac:dyDescent="0.25">
      <c r="A99" t="s">
        <v>146</v>
      </c>
      <c r="B99" t="s">
        <v>44</v>
      </c>
      <c r="C99" t="s">
        <v>198</v>
      </c>
      <c r="D99">
        <v>368</v>
      </c>
      <c r="E99" s="36">
        <v>0.09</v>
      </c>
      <c r="F99" s="1">
        <v>81.224530627599606</v>
      </c>
      <c r="G99" s="1">
        <v>16.825768139731299</v>
      </c>
      <c r="H99" s="1">
        <v>30.5311630069594</v>
      </c>
      <c r="I99" s="1">
        <v>65.011627906976699</v>
      </c>
      <c r="J99" s="1">
        <v>49.845619871434998</v>
      </c>
      <c r="K99" s="1">
        <v>117.957016717494</v>
      </c>
      <c r="L99" s="1">
        <v>25.485642857142899</v>
      </c>
      <c r="M99" s="1">
        <v>48.564267676767699</v>
      </c>
      <c r="N99" s="1">
        <v>95.891725450677399</v>
      </c>
      <c r="O99" s="1">
        <v>61.794923452460701</v>
      </c>
    </row>
    <row r="100" spans="1:15" x14ac:dyDescent="0.25">
      <c r="A100" t="s">
        <v>146</v>
      </c>
      <c r="B100" t="s">
        <v>44</v>
      </c>
      <c r="C100" t="s">
        <v>199</v>
      </c>
      <c r="D100">
        <v>81</v>
      </c>
      <c r="E100" s="36">
        <v>0.02</v>
      </c>
      <c r="F100" s="1">
        <v>152.72663682426901</v>
      </c>
      <c r="G100" s="1">
        <v>15.104963805584299</v>
      </c>
      <c r="H100" s="1">
        <v>38.399449035812701</v>
      </c>
      <c r="I100" s="1">
        <v>124.975460122699</v>
      </c>
      <c r="J100" s="1">
        <v>60.1892859184724</v>
      </c>
    </row>
    <row r="101" spans="1:15" x14ac:dyDescent="0.25">
      <c r="A101" t="s">
        <v>146</v>
      </c>
      <c r="B101" t="s">
        <v>44</v>
      </c>
      <c r="C101" t="s">
        <v>200</v>
      </c>
      <c r="D101">
        <v>3604</v>
      </c>
      <c r="E101" s="36">
        <v>0.878</v>
      </c>
      <c r="F101" s="1">
        <v>88.3058796724507</v>
      </c>
      <c r="G101" s="1">
        <v>14.5725177304965</v>
      </c>
      <c r="H101" s="1">
        <v>30.182992149093799</v>
      </c>
      <c r="I101" s="1">
        <v>75.949848145780095</v>
      </c>
      <c r="J101" s="1">
        <v>62.428894546073998</v>
      </c>
    </row>
    <row r="102" spans="1:15" x14ac:dyDescent="0.25">
      <c r="A102" t="s">
        <v>146</v>
      </c>
      <c r="B102" t="s">
        <v>45</v>
      </c>
      <c r="C102" t="s">
        <v>197</v>
      </c>
      <c r="D102">
        <v>20</v>
      </c>
      <c r="E102" s="36">
        <v>1.4E-2</v>
      </c>
      <c r="F102" s="1">
        <v>49.973095996686702</v>
      </c>
      <c r="H102" s="1">
        <v>41.857100734780801</v>
      </c>
      <c r="J102" s="1">
        <v>44.516374027554399</v>
      </c>
      <c r="K102" s="1">
        <v>60.224722631314897</v>
      </c>
      <c r="M102" s="1">
        <v>46.002536693914102</v>
      </c>
      <c r="O102" s="1">
        <v>59.7296158115414</v>
      </c>
    </row>
    <row r="103" spans="1:15" x14ac:dyDescent="0.25">
      <c r="A103" t="s">
        <v>146</v>
      </c>
      <c r="B103" t="s">
        <v>45</v>
      </c>
      <c r="C103" t="s">
        <v>198</v>
      </c>
      <c r="D103">
        <v>105</v>
      </c>
      <c r="E103" s="36">
        <v>7.1999999999999995E-2</v>
      </c>
      <c r="F103" s="1">
        <v>63.336493714587398</v>
      </c>
      <c r="G103" s="1">
        <v>22.4647452393206</v>
      </c>
      <c r="H103" s="1">
        <v>46.672371638141797</v>
      </c>
      <c r="I103" s="1">
        <v>75.230287859824799</v>
      </c>
      <c r="J103" s="1">
        <v>65.548658586991095</v>
      </c>
      <c r="K103" s="1">
        <v>79.333886494692507</v>
      </c>
      <c r="L103" s="1">
        <v>35.325438180956901</v>
      </c>
      <c r="M103" s="1">
        <v>59.471282051282103</v>
      </c>
      <c r="N103" s="1">
        <v>91.657671549730196</v>
      </c>
      <c r="O103" s="1">
        <v>76.491902112719501</v>
      </c>
    </row>
    <row r="104" spans="1:15" x14ac:dyDescent="0.25">
      <c r="A104" t="s">
        <v>146</v>
      </c>
      <c r="B104" t="s">
        <v>45</v>
      </c>
      <c r="C104" t="s">
        <v>199</v>
      </c>
      <c r="D104">
        <v>25</v>
      </c>
      <c r="E104" s="36">
        <v>1.7000000000000001E-2</v>
      </c>
      <c r="F104" s="1">
        <v>53.949985693148598</v>
      </c>
      <c r="H104" s="1">
        <v>44.094250148192103</v>
      </c>
      <c r="J104" s="1">
        <v>62.672753914426899</v>
      </c>
    </row>
    <row r="105" spans="1:15" x14ac:dyDescent="0.25">
      <c r="A105" t="s">
        <v>146</v>
      </c>
      <c r="B105" t="s">
        <v>45</v>
      </c>
      <c r="C105" t="s">
        <v>200</v>
      </c>
      <c r="D105">
        <v>1311</v>
      </c>
      <c r="E105" s="36">
        <v>0.89700000000000002</v>
      </c>
      <c r="F105" s="1">
        <v>75.679113917086596</v>
      </c>
      <c r="G105" s="1">
        <v>27.5257422674966</v>
      </c>
      <c r="H105" s="1">
        <v>51.098619329388598</v>
      </c>
      <c r="I105" s="1">
        <v>98.284006116207905</v>
      </c>
      <c r="J105" s="1">
        <v>58.493709100787903</v>
      </c>
    </row>
    <row r="106" spans="1:15" x14ac:dyDescent="0.25">
      <c r="A106" t="s">
        <v>146</v>
      </c>
      <c r="B106" t="s">
        <v>47</v>
      </c>
      <c r="C106" t="s">
        <v>197</v>
      </c>
      <c r="D106">
        <v>121</v>
      </c>
      <c r="E106" s="36">
        <v>2.4E-2</v>
      </c>
      <c r="F106" s="1">
        <v>28.890555768777499</v>
      </c>
      <c r="G106" s="1">
        <v>17.1943319838057</v>
      </c>
      <c r="H106" s="1">
        <v>23.821428571428601</v>
      </c>
      <c r="I106" s="1">
        <v>36.140625</v>
      </c>
      <c r="J106" s="1">
        <v>29.3105176294074</v>
      </c>
      <c r="K106" s="1">
        <v>34.414988636966498</v>
      </c>
      <c r="L106" s="1">
        <v>20.533265417366</v>
      </c>
      <c r="M106" s="1">
        <v>30.588841326398398</v>
      </c>
      <c r="N106" s="1">
        <v>41.199187329762999</v>
      </c>
      <c r="O106" s="1">
        <v>34.346855218629997</v>
      </c>
    </row>
    <row r="107" spans="1:15" x14ac:dyDescent="0.25">
      <c r="A107" t="s">
        <v>146</v>
      </c>
      <c r="B107" t="s">
        <v>47</v>
      </c>
      <c r="C107" t="s">
        <v>198</v>
      </c>
      <c r="D107">
        <v>1313</v>
      </c>
      <c r="E107" s="36">
        <v>0.26300000000000001</v>
      </c>
      <c r="F107" s="1">
        <v>27.038312098753199</v>
      </c>
      <c r="G107" s="1">
        <v>14.690082644628101</v>
      </c>
      <c r="H107" s="1">
        <v>21.762135922330099</v>
      </c>
      <c r="I107" s="1">
        <v>33.160824742267998</v>
      </c>
      <c r="J107" s="1">
        <v>26.924922207482901</v>
      </c>
      <c r="K107" s="1">
        <v>38.6233142999858</v>
      </c>
      <c r="L107" s="1">
        <v>22.158163265306101</v>
      </c>
      <c r="M107" s="1">
        <v>31.408163265306101</v>
      </c>
      <c r="N107" s="1">
        <v>46.566239316239297</v>
      </c>
      <c r="O107" s="1">
        <v>37.684527302584499</v>
      </c>
    </row>
    <row r="108" spans="1:15" x14ac:dyDescent="0.25">
      <c r="A108" t="s">
        <v>146</v>
      </c>
      <c r="B108" t="s">
        <v>47</v>
      </c>
      <c r="C108" t="s">
        <v>199</v>
      </c>
      <c r="D108">
        <v>95</v>
      </c>
      <c r="E108" s="36">
        <v>1.9E-2</v>
      </c>
      <c r="F108" s="1">
        <v>33.524486813647101</v>
      </c>
      <c r="G108" s="1">
        <v>18.119040479760098</v>
      </c>
      <c r="H108" s="1">
        <v>26.8716216216216</v>
      </c>
      <c r="I108" s="1">
        <v>38.722621769225903</v>
      </c>
      <c r="J108" s="1">
        <v>33.433121019108299</v>
      </c>
    </row>
    <row r="109" spans="1:15" x14ac:dyDescent="0.25">
      <c r="A109" t="s">
        <v>146</v>
      </c>
      <c r="B109" t="s">
        <v>47</v>
      </c>
      <c r="C109" t="s">
        <v>200</v>
      </c>
      <c r="D109">
        <v>3455</v>
      </c>
      <c r="E109" s="36">
        <v>0.69299999999999995</v>
      </c>
      <c r="F109" s="1">
        <v>34.6778707263583</v>
      </c>
      <c r="G109" s="1">
        <v>18.7157894736842</v>
      </c>
      <c r="H109" s="1">
        <v>28.198347107438</v>
      </c>
      <c r="I109" s="1">
        <v>43.1232881701632</v>
      </c>
      <c r="J109" s="1">
        <v>35.350106465947903</v>
      </c>
    </row>
    <row r="110" spans="1:15" x14ac:dyDescent="0.25">
      <c r="A110" t="s">
        <v>146</v>
      </c>
      <c r="B110" t="s">
        <v>53</v>
      </c>
      <c r="C110" t="s">
        <v>197</v>
      </c>
      <c r="D110">
        <v>69</v>
      </c>
      <c r="E110" s="36">
        <v>1.2999999999999999E-2</v>
      </c>
      <c r="F110" s="1">
        <v>33.409980256860102</v>
      </c>
      <c r="G110" s="1">
        <v>12.616666666666699</v>
      </c>
      <c r="H110" s="1">
        <v>21.133333333333301</v>
      </c>
      <c r="I110" s="1">
        <v>43.192</v>
      </c>
      <c r="J110" s="1">
        <v>35.420754814930199</v>
      </c>
      <c r="K110" s="1">
        <v>41.144071171806701</v>
      </c>
      <c r="L110" s="1">
        <v>17.900907732753801</v>
      </c>
      <c r="M110" s="1">
        <v>30.129077691700399</v>
      </c>
      <c r="N110" s="1">
        <v>44.468475156875897</v>
      </c>
      <c r="O110" s="1">
        <v>40.148329953853398</v>
      </c>
    </row>
    <row r="111" spans="1:15" x14ac:dyDescent="0.25">
      <c r="A111" t="s">
        <v>146</v>
      </c>
      <c r="B111" t="s">
        <v>53</v>
      </c>
      <c r="C111" t="s">
        <v>198</v>
      </c>
      <c r="D111">
        <v>515</v>
      </c>
      <c r="E111" s="36">
        <v>9.8000000000000004E-2</v>
      </c>
      <c r="F111" s="1">
        <v>44.426827862466503</v>
      </c>
      <c r="G111" s="1">
        <v>16.110058027079301</v>
      </c>
      <c r="H111" s="1">
        <v>28.852941176470601</v>
      </c>
      <c r="I111" s="1">
        <v>60.695225694444403</v>
      </c>
      <c r="J111" s="1">
        <v>55.725793149661101</v>
      </c>
      <c r="K111" s="1">
        <v>63.428877281474399</v>
      </c>
      <c r="L111" s="1">
        <v>27.6002525252525</v>
      </c>
      <c r="M111" s="1">
        <v>46.140350877193001</v>
      </c>
      <c r="N111" s="1">
        <v>84.830357142857096</v>
      </c>
      <c r="O111" s="1">
        <v>70.890840442256604</v>
      </c>
    </row>
    <row r="112" spans="1:15" x14ac:dyDescent="0.25">
      <c r="A112" t="s">
        <v>146</v>
      </c>
      <c r="B112" t="s">
        <v>53</v>
      </c>
      <c r="C112" t="s">
        <v>199</v>
      </c>
      <c r="D112">
        <v>76</v>
      </c>
      <c r="E112" s="36">
        <v>1.4999999999999999E-2</v>
      </c>
      <c r="F112" s="1">
        <v>38.157696792961602</v>
      </c>
      <c r="G112" s="1">
        <v>14.7878694581281</v>
      </c>
      <c r="H112" s="1">
        <v>26.1235554699538</v>
      </c>
      <c r="I112" s="1">
        <v>47.022849462365599</v>
      </c>
      <c r="J112" s="1">
        <v>53.891322291311297</v>
      </c>
    </row>
    <row r="113" spans="1:15" x14ac:dyDescent="0.25">
      <c r="A113" t="s">
        <v>146</v>
      </c>
      <c r="B113" t="s">
        <v>53</v>
      </c>
      <c r="C113" t="s">
        <v>200</v>
      </c>
      <c r="D113">
        <v>4581</v>
      </c>
      <c r="E113" s="36">
        <v>0.874</v>
      </c>
      <c r="F113" s="1">
        <v>32.671478971891098</v>
      </c>
      <c r="G113" s="1">
        <v>13.046511627907</v>
      </c>
      <c r="H113" s="1">
        <v>22.164705882352902</v>
      </c>
      <c r="I113" s="1">
        <v>38.083916083916101</v>
      </c>
      <c r="J113" s="1">
        <v>33.798246390131197</v>
      </c>
    </row>
    <row r="114" spans="1:15" x14ac:dyDescent="0.25">
      <c r="A114" t="s">
        <v>146</v>
      </c>
      <c r="B114" t="s">
        <v>55</v>
      </c>
      <c r="C114" t="s">
        <v>197</v>
      </c>
      <c r="D114">
        <v>341</v>
      </c>
      <c r="E114" s="36">
        <v>2.5000000000000001E-2</v>
      </c>
      <c r="F114" s="1">
        <v>38.5256949909501</v>
      </c>
      <c r="G114" s="1">
        <v>14.5552486187845</v>
      </c>
      <c r="H114" s="1">
        <v>23.6216216216216</v>
      </c>
      <c r="I114" s="1">
        <v>43.063636363636398</v>
      </c>
      <c r="J114" s="1">
        <v>32.319004565715602</v>
      </c>
      <c r="K114" s="1">
        <v>48.488868198571602</v>
      </c>
      <c r="L114" s="1">
        <v>18.696595749749498</v>
      </c>
      <c r="M114" s="1">
        <v>29.400549795476898</v>
      </c>
      <c r="N114" s="1">
        <v>50.162518928499701</v>
      </c>
      <c r="O114" s="1">
        <v>42.906909899230499</v>
      </c>
    </row>
    <row r="115" spans="1:15" x14ac:dyDescent="0.25">
      <c r="A115" t="s">
        <v>146</v>
      </c>
      <c r="B115" t="s">
        <v>55</v>
      </c>
      <c r="C115" t="s">
        <v>198</v>
      </c>
      <c r="D115">
        <v>2860</v>
      </c>
      <c r="E115" s="36">
        <v>0.20699999999999999</v>
      </c>
      <c r="F115" s="1">
        <v>35.765554737093503</v>
      </c>
      <c r="G115" s="1">
        <v>14.592667007477999</v>
      </c>
      <c r="H115" s="1">
        <v>22.835135757017898</v>
      </c>
      <c r="I115" s="1">
        <v>39.642143529122997</v>
      </c>
      <c r="J115" s="1">
        <v>43.494230116329</v>
      </c>
      <c r="K115" s="1">
        <v>49.7845172876806</v>
      </c>
      <c r="L115" s="1">
        <v>21.452033630353601</v>
      </c>
      <c r="M115" s="1">
        <v>33.229168073848903</v>
      </c>
      <c r="N115" s="1">
        <v>55.544001948605498</v>
      </c>
      <c r="O115" s="1">
        <v>54.395873905437298</v>
      </c>
    </row>
    <row r="116" spans="1:15" x14ac:dyDescent="0.25">
      <c r="A116" t="s">
        <v>146</v>
      </c>
      <c r="B116" t="s">
        <v>55</v>
      </c>
      <c r="C116" t="s">
        <v>199</v>
      </c>
      <c r="D116">
        <v>237</v>
      </c>
      <c r="E116" s="36">
        <v>1.7000000000000001E-2</v>
      </c>
      <c r="F116" s="1">
        <v>47.978506899138203</v>
      </c>
      <c r="G116" s="1">
        <v>17.108833686086701</v>
      </c>
      <c r="H116" s="1">
        <v>29.647058823529399</v>
      </c>
      <c r="I116" s="1">
        <v>60.275862068965502</v>
      </c>
      <c r="J116" s="1">
        <v>48.178852776074301</v>
      </c>
    </row>
    <row r="117" spans="1:15" x14ac:dyDescent="0.25">
      <c r="A117" t="s">
        <v>146</v>
      </c>
      <c r="B117" t="s">
        <v>55</v>
      </c>
      <c r="C117" t="s">
        <v>200</v>
      </c>
      <c r="D117">
        <v>10382</v>
      </c>
      <c r="E117" s="36">
        <v>0.751</v>
      </c>
      <c r="F117" s="1">
        <v>48.0457620104443</v>
      </c>
      <c r="G117" s="1">
        <v>17.526626016260199</v>
      </c>
      <c r="H117" s="1">
        <v>29.5240588689277</v>
      </c>
      <c r="I117" s="1">
        <v>55.8337750294464</v>
      </c>
      <c r="J117" s="1">
        <v>46.367482918181601</v>
      </c>
    </row>
    <row r="118" spans="1:15" x14ac:dyDescent="0.25">
      <c r="A118" t="s">
        <v>146</v>
      </c>
      <c r="B118" t="s">
        <v>57</v>
      </c>
      <c r="C118" t="s">
        <v>197</v>
      </c>
      <c r="D118">
        <v>272</v>
      </c>
      <c r="E118" s="36">
        <v>8.9999999999999993E-3</v>
      </c>
      <c r="F118" s="1">
        <v>38.313540862219398</v>
      </c>
      <c r="G118" s="1">
        <v>15.7783882218587</v>
      </c>
      <c r="H118" s="1">
        <v>25.071305099395001</v>
      </c>
      <c r="I118" s="1">
        <v>43.177808087291403</v>
      </c>
      <c r="J118" s="1">
        <v>34.581941115004</v>
      </c>
      <c r="K118" s="1">
        <v>42.934335478132297</v>
      </c>
      <c r="L118" s="1">
        <v>19.0287162866518</v>
      </c>
      <c r="M118" s="1">
        <v>27.975049128068299</v>
      </c>
      <c r="N118" s="1">
        <v>49.509145773375202</v>
      </c>
      <c r="O118" s="1">
        <v>38.326983120405202</v>
      </c>
    </row>
    <row r="119" spans="1:15" x14ac:dyDescent="0.25">
      <c r="A119" t="s">
        <v>146</v>
      </c>
      <c r="B119" t="s">
        <v>57</v>
      </c>
      <c r="C119" t="s">
        <v>198</v>
      </c>
      <c r="D119">
        <v>3325</v>
      </c>
      <c r="E119" s="36">
        <v>0.105</v>
      </c>
      <c r="F119" s="1">
        <v>35.761440298762302</v>
      </c>
      <c r="G119" s="1">
        <v>15.412371134020599</v>
      </c>
      <c r="H119" s="1">
        <v>24.118556701030901</v>
      </c>
      <c r="I119" s="1">
        <v>39.593596059113302</v>
      </c>
      <c r="J119" s="1">
        <v>34.529412882494803</v>
      </c>
      <c r="K119" s="1">
        <v>48.668103415358701</v>
      </c>
      <c r="L119" s="1">
        <v>23.7</v>
      </c>
      <c r="M119" s="1">
        <v>35.142857142857103</v>
      </c>
      <c r="N119" s="1">
        <v>54.941666666666698</v>
      </c>
      <c r="O119" s="1">
        <v>45.716365256751097</v>
      </c>
    </row>
    <row r="120" spans="1:15" x14ac:dyDescent="0.25">
      <c r="A120" t="s">
        <v>146</v>
      </c>
      <c r="B120" t="s">
        <v>57</v>
      </c>
      <c r="C120" t="s">
        <v>199</v>
      </c>
      <c r="D120">
        <v>250</v>
      </c>
      <c r="E120" s="36">
        <v>8.0000000000000002E-3</v>
      </c>
      <c r="F120" s="1">
        <v>50.650733823657902</v>
      </c>
      <c r="G120" s="1">
        <v>19.845333368666498</v>
      </c>
      <c r="H120" s="1">
        <v>35.1752073935155</v>
      </c>
      <c r="I120" s="1">
        <v>59.622165160687302</v>
      </c>
      <c r="J120" s="1">
        <v>46.1829890093288</v>
      </c>
    </row>
    <row r="121" spans="1:15" x14ac:dyDescent="0.25">
      <c r="A121" t="s">
        <v>146</v>
      </c>
      <c r="B121" t="s">
        <v>57</v>
      </c>
      <c r="C121" t="s">
        <v>200</v>
      </c>
      <c r="D121">
        <v>27794</v>
      </c>
      <c r="E121" s="36">
        <v>0.878</v>
      </c>
      <c r="F121" s="1">
        <v>52.7198733887777</v>
      </c>
      <c r="G121" s="1">
        <v>20.9624093532633</v>
      </c>
      <c r="H121" s="1">
        <v>34.9977528089888</v>
      </c>
      <c r="I121" s="1">
        <v>62.586795027289298</v>
      </c>
      <c r="J121" s="1">
        <v>51.1087873557493</v>
      </c>
    </row>
    <row r="122" spans="1:15" x14ac:dyDescent="0.25">
      <c r="A122" t="s">
        <v>146</v>
      </c>
      <c r="B122" t="s">
        <v>58</v>
      </c>
      <c r="C122" t="s">
        <v>197</v>
      </c>
      <c r="D122">
        <v>167</v>
      </c>
      <c r="E122" s="36">
        <v>1.7999999999999999E-2</v>
      </c>
      <c r="F122" s="1">
        <v>46.109393175694201</v>
      </c>
      <c r="G122" s="1">
        <v>27.336149987478301</v>
      </c>
      <c r="H122" s="1">
        <v>37.783151326053002</v>
      </c>
      <c r="I122" s="1">
        <v>58.819746493111701</v>
      </c>
      <c r="J122" s="1">
        <v>50.143087366402</v>
      </c>
      <c r="K122" s="1">
        <v>47.636640614827101</v>
      </c>
      <c r="L122" s="1">
        <v>28.226906625147201</v>
      </c>
      <c r="M122" s="1">
        <v>39.845563202734397</v>
      </c>
      <c r="N122" s="1">
        <v>60.092060713041199</v>
      </c>
      <c r="O122" s="1">
        <v>51.126146991113899</v>
      </c>
    </row>
    <row r="123" spans="1:15" x14ac:dyDescent="0.25">
      <c r="A123" t="s">
        <v>146</v>
      </c>
      <c r="B123" t="s">
        <v>58</v>
      </c>
      <c r="C123" t="s">
        <v>198</v>
      </c>
      <c r="D123">
        <v>1508</v>
      </c>
      <c r="E123" s="36">
        <v>0.16</v>
      </c>
      <c r="F123" s="1">
        <v>43.675357301945297</v>
      </c>
      <c r="G123" s="1">
        <v>26.736705412247701</v>
      </c>
      <c r="H123" s="1">
        <v>34.774782142133098</v>
      </c>
      <c r="I123" s="1">
        <v>52.145475068836397</v>
      </c>
      <c r="J123" s="1">
        <v>45.949700983653599</v>
      </c>
      <c r="K123" s="1">
        <v>48.195365170532497</v>
      </c>
      <c r="L123" s="1">
        <v>29.739534042502299</v>
      </c>
      <c r="M123" s="1">
        <v>39.126052948023698</v>
      </c>
      <c r="N123" s="1">
        <v>57.162601625730801</v>
      </c>
      <c r="O123" s="1">
        <v>48.957207606777899</v>
      </c>
    </row>
    <row r="124" spans="1:15" x14ac:dyDescent="0.25">
      <c r="A124" t="s">
        <v>146</v>
      </c>
      <c r="B124" t="s">
        <v>58</v>
      </c>
      <c r="C124" t="s">
        <v>199</v>
      </c>
      <c r="D124">
        <v>875</v>
      </c>
      <c r="E124" s="36">
        <v>9.2999999999999999E-2</v>
      </c>
      <c r="F124" s="1">
        <v>42.776492238960003</v>
      </c>
      <c r="G124" s="1">
        <v>27.505839731987599</v>
      </c>
      <c r="H124" s="1">
        <v>35.060375629867202</v>
      </c>
      <c r="I124" s="1">
        <v>49.983853266607802</v>
      </c>
      <c r="J124" s="1">
        <v>43.611250362516898</v>
      </c>
    </row>
    <row r="125" spans="1:15" x14ac:dyDescent="0.25">
      <c r="A125" t="s">
        <v>146</v>
      </c>
      <c r="B125" t="s">
        <v>58</v>
      </c>
      <c r="C125" t="s">
        <v>200</v>
      </c>
      <c r="D125">
        <v>6870</v>
      </c>
      <c r="E125" s="36">
        <v>0.72899999999999998</v>
      </c>
      <c r="F125" s="1">
        <v>41.428638042090597</v>
      </c>
      <c r="G125" s="1">
        <v>26.375512858163901</v>
      </c>
      <c r="H125" s="1">
        <v>34.471990091356403</v>
      </c>
      <c r="I125" s="1">
        <v>48.771043656080998</v>
      </c>
      <c r="J125" s="1">
        <v>43.054525829418303</v>
      </c>
    </row>
    <row r="126" spans="1:15" x14ac:dyDescent="0.25">
      <c r="A126" t="s">
        <v>146</v>
      </c>
      <c r="B126" t="s">
        <v>59</v>
      </c>
      <c r="C126" t="s">
        <v>197</v>
      </c>
      <c r="D126">
        <v>48</v>
      </c>
      <c r="E126" s="36">
        <v>1.0999999999999999E-2</v>
      </c>
      <c r="F126" s="1">
        <v>56.699188947585903</v>
      </c>
      <c r="G126" s="1">
        <v>27.780799255199</v>
      </c>
      <c r="H126" s="1">
        <v>43.2954317010485</v>
      </c>
      <c r="I126" s="1">
        <v>77.876868380389297</v>
      </c>
      <c r="J126" s="1">
        <v>56.072824882829103</v>
      </c>
      <c r="K126" s="1">
        <v>59.161503365520502</v>
      </c>
      <c r="L126" s="1">
        <v>29.9678585758104</v>
      </c>
      <c r="M126" s="1">
        <v>44.252096548091799</v>
      </c>
      <c r="N126" s="1">
        <v>80.344709517535094</v>
      </c>
      <c r="O126" s="1">
        <v>57.986855309236901</v>
      </c>
    </row>
    <row r="127" spans="1:15" x14ac:dyDescent="0.25">
      <c r="A127" t="s">
        <v>146</v>
      </c>
      <c r="B127" t="s">
        <v>59</v>
      </c>
      <c r="C127" t="s">
        <v>198</v>
      </c>
      <c r="D127">
        <v>603</v>
      </c>
      <c r="E127" s="36">
        <v>0.13800000000000001</v>
      </c>
      <c r="F127" s="1">
        <v>54.398199890217199</v>
      </c>
      <c r="G127" s="1">
        <v>28.992041897794</v>
      </c>
      <c r="H127" s="1">
        <v>40.514348785872002</v>
      </c>
      <c r="I127" s="1">
        <v>69.310822902942505</v>
      </c>
      <c r="J127" s="1">
        <v>56.472697115066701</v>
      </c>
      <c r="K127" s="1">
        <v>58.500758842656701</v>
      </c>
      <c r="L127" s="1">
        <v>32.122290416063798</v>
      </c>
      <c r="M127" s="1">
        <v>44.9799734943307</v>
      </c>
      <c r="N127" s="1">
        <v>73.37742318171</v>
      </c>
      <c r="O127" s="1">
        <v>59.7468011671235</v>
      </c>
    </row>
    <row r="128" spans="1:15" x14ac:dyDescent="0.25">
      <c r="A128" t="s">
        <v>146</v>
      </c>
      <c r="B128" t="s">
        <v>59</v>
      </c>
      <c r="C128" t="s">
        <v>199</v>
      </c>
      <c r="D128">
        <v>339</v>
      </c>
      <c r="E128" s="36">
        <v>7.6999999999999999E-2</v>
      </c>
      <c r="F128" s="1">
        <v>52.971205909845096</v>
      </c>
      <c r="G128" s="1">
        <v>30.346476355603102</v>
      </c>
      <c r="H128" s="1">
        <v>39.580924855491297</v>
      </c>
      <c r="I128" s="1">
        <v>68.787893832932795</v>
      </c>
      <c r="J128" s="1">
        <v>56.252981764832697</v>
      </c>
    </row>
    <row r="129" spans="1:15" x14ac:dyDescent="0.25">
      <c r="A129" t="s">
        <v>146</v>
      </c>
      <c r="B129" t="s">
        <v>59</v>
      </c>
      <c r="C129" t="s">
        <v>200</v>
      </c>
      <c r="D129">
        <v>3386</v>
      </c>
      <c r="E129" s="36">
        <v>0.77400000000000002</v>
      </c>
      <c r="F129" s="1">
        <v>52.470762909914598</v>
      </c>
      <c r="G129" s="1">
        <v>28.528493193553398</v>
      </c>
      <c r="H129" s="1">
        <v>40.392583944382203</v>
      </c>
      <c r="I129" s="1">
        <v>65.200202386884499</v>
      </c>
      <c r="J129" s="1">
        <v>54.171502257937597</v>
      </c>
    </row>
    <row r="130" spans="1:15" x14ac:dyDescent="0.25">
      <c r="A130" t="s">
        <v>146</v>
      </c>
      <c r="B130" t="s">
        <v>60</v>
      </c>
      <c r="C130" t="s">
        <v>197</v>
      </c>
      <c r="D130">
        <v>11</v>
      </c>
      <c r="E130" s="36">
        <v>7.0000000000000001E-3</v>
      </c>
      <c r="F130" s="1">
        <v>44.341735921217001</v>
      </c>
      <c r="J130" s="1">
        <v>47.423070797164897</v>
      </c>
      <c r="K130" s="1">
        <v>50.535037420519899</v>
      </c>
      <c r="O130" s="1">
        <v>50.078344962286501</v>
      </c>
    </row>
    <row r="131" spans="1:15" x14ac:dyDescent="0.25">
      <c r="A131" t="s">
        <v>146</v>
      </c>
      <c r="B131" t="s">
        <v>60</v>
      </c>
      <c r="C131" t="s">
        <v>198</v>
      </c>
      <c r="D131">
        <v>270</v>
      </c>
      <c r="E131" s="36">
        <v>0.17399999999999999</v>
      </c>
      <c r="F131" s="1">
        <v>55.419941907425198</v>
      </c>
      <c r="G131" s="1">
        <v>28.116615839391901</v>
      </c>
      <c r="H131" s="1">
        <v>44.501267552100501</v>
      </c>
      <c r="I131" s="1">
        <v>68.655298388926695</v>
      </c>
      <c r="J131" s="1">
        <v>60.916687356246499</v>
      </c>
      <c r="K131" s="1">
        <v>67.587817377118199</v>
      </c>
      <c r="L131" s="1">
        <v>37.040960240060002</v>
      </c>
      <c r="M131" s="1">
        <v>53.533460267249403</v>
      </c>
      <c r="N131" s="1">
        <v>82.962599004768805</v>
      </c>
      <c r="O131" s="1">
        <v>70.583088962070093</v>
      </c>
    </row>
    <row r="132" spans="1:15" x14ac:dyDescent="0.25">
      <c r="A132" t="s">
        <v>146</v>
      </c>
      <c r="B132" t="s">
        <v>60</v>
      </c>
      <c r="C132" t="s">
        <v>199</v>
      </c>
      <c r="D132">
        <v>65</v>
      </c>
      <c r="E132" s="36">
        <v>4.2000000000000003E-2</v>
      </c>
      <c r="F132" s="1">
        <v>51.152216072524702</v>
      </c>
      <c r="G132" s="1">
        <v>28.567217163142502</v>
      </c>
      <c r="H132" s="1">
        <v>40.2881597717546</v>
      </c>
      <c r="I132" s="1">
        <v>62.040785498489399</v>
      </c>
      <c r="J132" s="1">
        <v>55.898364825026299</v>
      </c>
    </row>
    <row r="133" spans="1:15" x14ac:dyDescent="0.25">
      <c r="A133" t="s">
        <v>146</v>
      </c>
      <c r="B133" t="s">
        <v>60</v>
      </c>
      <c r="C133" t="s">
        <v>200</v>
      </c>
      <c r="D133">
        <v>1205</v>
      </c>
      <c r="E133" s="36">
        <v>0.77700000000000002</v>
      </c>
      <c r="F133" s="1">
        <v>56.364230586199497</v>
      </c>
      <c r="G133" s="1">
        <v>31.129391602399298</v>
      </c>
      <c r="H133" s="1">
        <v>46.3408333333333</v>
      </c>
      <c r="I133" s="1">
        <v>69.761668321747806</v>
      </c>
      <c r="J133" s="1">
        <v>57.503824196729902</v>
      </c>
    </row>
    <row r="134" spans="1:15" x14ac:dyDescent="0.25">
      <c r="A134" t="s">
        <v>146</v>
      </c>
      <c r="B134" t="s">
        <v>64</v>
      </c>
      <c r="C134" t="s">
        <v>197</v>
      </c>
      <c r="D134">
        <v>28</v>
      </c>
      <c r="E134" s="36">
        <v>1.0999999999999999E-2</v>
      </c>
      <c r="F134" s="1">
        <v>41.072710746838403</v>
      </c>
      <c r="H134" s="1">
        <v>36.535221297107803</v>
      </c>
      <c r="J134" s="1">
        <v>27.174944012646598</v>
      </c>
      <c r="K134" s="1">
        <v>45.928583335829998</v>
      </c>
      <c r="M134" s="1">
        <v>40.455446062103</v>
      </c>
      <c r="O134" s="1">
        <v>30.912756703078301</v>
      </c>
    </row>
    <row r="135" spans="1:15" x14ac:dyDescent="0.25">
      <c r="A135" t="s">
        <v>146</v>
      </c>
      <c r="B135" t="s">
        <v>64</v>
      </c>
      <c r="C135" t="s">
        <v>198</v>
      </c>
      <c r="D135">
        <v>380</v>
      </c>
      <c r="E135" s="36">
        <v>0.154</v>
      </c>
      <c r="F135" s="1">
        <v>47.240191247587298</v>
      </c>
      <c r="G135" s="1">
        <v>25.3609447674419</v>
      </c>
      <c r="H135" s="1">
        <v>38.652948683988697</v>
      </c>
      <c r="I135" s="1">
        <v>62.541893883566701</v>
      </c>
      <c r="J135" s="1">
        <v>45.636129509082103</v>
      </c>
      <c r="K135" s="1">
        <v>69.127712835700194</v>
      </c>
      <c r="L135" s="1">
        <v>39.530647056398401</v>
      </c>
      <c r="M135" s="1">
        <v>59.676643475263198</v>
      </c>
      <c r="N135" s="1">
        <v>90.3318965517241</v>
      </c>
      <c r="O135" s="1">
        <v>62.764291196452398</v>
      </c>
    </row>
    <row r="136" spans="1:15" x14ac:dyDescent="0.25">
      <c r="A136" t="s">
        <v>146</v>
      </c>
      <c r="B136" t="s">
        <v>64</v>
      </c>
      <c r="C136" t="s">
        <v>199</v>
      </c>
      <c r="D136">
        <v>46</v>
      </c>
      <c r="E136" s="36">
        <v>1.9E-2</v>
      </c>
      <c r="F136" s="1">
        <v>44.107291648408697</v>
      </c>
      <c r="G136" s="1">
        <v>22.581320686774401</v>
      </c>
      <c r="H136" s="1">
        <v>35.828989883738501</v>
      </c>
      <c r="I136" s="1">
        <v>56.674815491414002</v>
      </c>
      <c r="J136" s="1">
        <v>39.006725909016801</v>
      </c>
    </row>
    <row r="137" spans="1:15" x14ac:dyDescent="0.25">
      <c r="A137" t="s">
        <v>146</v>
      </c>
      <c r="B137" t="s">
        <v>64</v>
      </c>
      <c r="C137" t="s">
        <v>200</v>
      </c>
      <c r="D137">
        <v>2007</v>
      </c>
      <c r="E137" s="36">
        <v>0.81599999999999995</v>
      </c>
      <c r="F137" s="1">
        <v>54.530226026954701</v>
      </c>
      <c r="G137" s="1">
        <v>27.1358024691358</v>
      </c>
      <c r="H137" s="1">
        <v>44.713450292397702</v>
      </c>
      <c r="I137" s="1">
        <v>72.855432123929901</v>
      </c>
      <c r="J137" s="1">
        <v>53.088325638367998</v>
      </c>
    </row>
    <row r="138" spans="1:15" x14ac:dyDescent="0.25">
      <c r="A138" t="s">
        <v>146</v>
      </c>
      <c r="B138" t="s">
        <v>65</v>
      </c>
      <c r="C138" t="s">
        <v>197</v>
      </c>
      <c r="D138">
        <v>17</v>
      </c>
      <c r="E138" s="36">
        <v>3.5000000000000003E-2</v>
      </c>
      <c r="F138" s="1">
        <v>117.371792743372</v>
      </c>
      <c r="J138" s="1">
        <v>69.869786285279204</v>
      </c>
      <c r="K138" s="1">
        <v>140.78039522351401</v>
      </c>
      <c r="O138" s="1">
        <v>73.829313426944694</v>
      </c>
    </row>
    <row r="139" spans="1:15" x14ac:dyDescent="0.25">
      <c r="A139" t="s">
        <v>146</v>
      </c>
      <c r="B139" t="s">
        <v>65</v>
      </c>
      <c r="C139" t="s">
        <v>198</v>
      </c>
      <c r="D139">
        <v>103</v>
      </c>
      <c r="E139" s="36">
        <v>0.214</v>
      </c>
      <c r="F139" s="1">
        <v>205.753286931113</v>
      </c>
      <c r="G139" s="1">
        <v>69.016376674140702</v>
      </c>
      <c r="H139" s="1">
        <v>107.307981809628</v>
      </c>
      <c r="I139" s="1">
        <v>178.483180428135</v>
      </c>
      <c r="J139" s="1">
        <v>107.476542582807</v>
      </c>
      <c r="K139" s="1">
        <v>245.106360751029</v>
      </c>
      <c r="L139" s="1">
        <v>83.563880898001102</v>
      </c>
      <c r="M139" s="1">
        <v>132.268497330282</v>
      </c>
      <c r="N139" s="1">
        <v>216.76132734287401</v>
      </c>
      <c r="O139" s="1">
        <v>129.49380231888</v>
      </c>
    </row>
    <row r="140" spans="1:15" x14ac:dyDescent="0.25">
      <c r="A140" t="s">
        <v>146</v>
      </c>
      <c r="B140" t="s">
        <v>65</v>
      </c>
      <c r="C140" t="s">
        <v>199</v>
      </c>
      <c r="D140">
        <v>27</v>
      </c>
      <c r="E140" s="36">
        <v>5.6000000000000001E-2</v>
      </c>
      <c r="F140" s="1">
        <v>150.289179941898</v>
      </c>
      <c r="H140" s="1">
        <v>82.577807848443797</v>
      </c>
      <c r="J140" s="1">
        <v>81.238400256929495</v>
      </c>
    </row>
    <row r="141" spans="1:15" x14ac:dyDescent="0.25">
      <c r="A141" t="s">
        <v>146</v>
      </c>
      <c r="B141" t="s">
        <v>65</v>
      </c>
      <c r="C141" t="s">
        <v>200</v>
      </c>
      <c r="D141">
        <v>335</v>
      </c>
      <c r="E141" s="36">
        <v>0.69499999999999995</v>
      </c>
      <c r="F141" s="1">
        <v>220.20535878382501</v>
      </c>
      <c r="G141" s="1">
        <v>67.264832351992993</v>
      </c>
      <c r="H141" s="1">
        <v>128.202935545629</v>
      </c>
      <c r="I141" s="1">
        <v>223.206048026209</v>
      </c>
      <c r="J141" s="1">
        <v>127.836483335766</v>
      </c>
    </row>
    <row r="142" spans="1:15" x14ac:dyDescent="0.25"/>
    <row r="143" spans="1:15" x14ac:dyDescent="0.25"/>
    <row r="144" spans="1:15"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G66"/>
  <sheetViews>
    <sheetView zoomScale="90" zoomScaleNormal="90" workbookViewId="0">
      <selection activeCell="K3" sqref="K3"/>
    </sheetView>
  </sheetViews>
  <sheetFormatPr defaultColWidth="10.7109375" defaultRowHeight="15" customHeight="1" x14ac:dyDescent="0.25"/>
  <cols>
    <col min="1" max="1" width="14.7109375" customWidth="1"/>
    <col min="2" max="2" width="71.42578125" customWidth="1"/>
    <col min="3" max="3" width="16.28515625" bestFit="1" customWidth="1"/>
    <col min="4" max="4" width="24.28515625" customWidth="1"/>
    <col min="5" max="5" width="24.7109375" style="36" customWidth="1"/>
    <col min="6" max="7" width="32" style="1" customWidth="1"/>
    <col min="9" max="9" width="12" bestFit="1" customWidth="1"/>
  </cols>
  <sheetData>
    <row r="1" spans="1:7" ht="80.45" customHeight="1" x14ac:dyDescent="0.25">
      <c r="A1" t="s">
        <v>134</v>
      </c>
      <c r="B1" t="s">
        <v>135</v>
      </c>
      <c r="C1" s="5" t="s">
        <v>106</v>
      </c>
      <c r="D1" s="5" t="s">
        <v>176</v>
      </c>
      <c r="E1" s="25" t="s">
        <v>177</v>
      </c>
      <c r="F1" s="25" t="s">
        <v>184</v>
      </c>
      <c r="G1" s="25" t="s">
        <v>185</v>
      </c>
    </row>
    <row r="2" spans="1:7" x14ac:dyDescent="0.25">
      <c r="A2" t="s">
        <v>146</v>
      </c>
      <c r="B2" t="s">
        <v>1</v>
      </c>
      <c r="C2">
        <v>63</v>
      </c>
    </row>
    <row r="3" spans="1:7" x14ac:dyDescent="0.25">
      <c r="A3" t="s">
        <v>146</v>
      </c>
      <c r="B3" t="s">
        <v>2</v>
      </c>
      <c r="C3">
        <v>4773</v>
      </c>
      <c r="D3">
        <v>1432</v>
      </c>
      <c r="E3" s="36">
        <v>0.3</v>
      </c>
      <c r="F3" s="1">
        <v>4.44637122228528</v>
      </c>
      <c r="G3" s="1">
        <v>4.0985366740654801</v>
      </c>
    </row>
    <row r="4" spans="1:7" x14ac:dyDescent="0.25">
      <c r="A4" t="s">
        <v>146</v>
      </c>
      <c r="B4" t="s">
        <v>3</v>
      </c>
      <c r="C4">
        <v>18438</v>
      </c>
    </row>
    <row r="5" spans="1:7" x14ac:dyDescent="0.25">
      <c r="A5" t="s">
        <v>146</v>
      </c>
      <c r="B5" t="s">
        <v>4</v>
      </c>
      <c r="C5">
        <v>12238</v>
      </c>
      <c r="D5">
        <v>1877</v>
      </c>
      <c r="E5" s="36">
        <v>0.153</v>
      </c>
      <c r="F5" s="1">
        <v>5.9652583905012504</v>
      </c>
      <c r="G5" s="1">
        <v>8.3572724043512103</v>
      </c>
    </row>
    <row r="6" spans="1:7" x14ac:dyDescent="0.25">
      <c r="A6" t="s">
        <v>146</v>
      </c>
      <c r="B6" t="s">
        <v>5</v>
      </c>
      <c r="C6">
        <v>5497</v>
      </c>
      <c r="D6">
        <v>1248</v>
      </c>
      <c r="E6" s="36">
        <v>0.22700000000000001</v>
      </c>
      <c r="F6" s="1">
        <v>6.6019266567441104</v>
      </c>
      <c r="G6" s="1">
        <v>7.7006230812748999</v>
      </c>
    </row>
    <row r="7" spans="1:7" x14ac:dyDescent="0.25">
      <c r="A7" t="s">
        <v>146</v>
      </c>
      <c r="B7" t="s">
        <v>6</v>
      </c>
      <c r="C7">
        <v>4886</v>
      </c>
      <c r="D7">
        <v>1001</v>
      </c>
      <c r="E7" s="36">
        <v>0.20499999999999999</v>
      </c>
      <c r="F7" s="1">
        <v>6.3573053050842496</v>
      </c>
      <c r="G7" s="1">
        <v>6.6578886307126099</v>
      </c>
    </row>
    <row r="8" spans="1:7" x14ac:dyDescent="0.25">
      <c r="A8" t="s">
        <v>146</v>
      </c>
      <c r="B8" t="s">
        <v>7</v>
      </c>
      <c r="C8">
        <v>10463</v>
      </c>
      <c r="D8">
        <v>1668</v>
      </c>
      <c r="E8" s="36">
        <v>0.159</v>
      </c>
      <c r="F8" s="1">
        <v>13.547850703899901</v>
      </c>
      <c r="G8" s="1">
        <v>9.3096815521093195</v>
      </c>
    </row>
    <row r="9" spans="1:7" x14ac:dyDescent="0.25">
      <c r="A9" t="s">
        <v>146</v>
      </c>
      <c r="B9" t="s">
        <v>8</v>
      </c>
      <c r="C9">
        <v>19004</v>
      </c>
      <c r="D9">
        <v>3143</v>
      </c>
      <c r="E9" s="36">
        <v>0.16500000000000001</v>
      </c>
      <c r="F9" s="1">
        <v>7.3291666716264201</v>
      </c>
      <c r="G9" s="1">
        <v>7.6425948442963998</v>
      </c>
    </row>
    <row r="10" spans="1:7" x14ac:dyDescent="0.25">
      <c r="A10" t="s">
        <v>146</v>
      </c>
      <c r="B10" t="s">
        <v>9</v>
      </c>
      <c r="C10">
        <v>67855</v>
      </c>
      <c r="D10">
        <v>19097</v>
      </c>
      <c r="E10" s="36">
        <v>0.28100000000000003</v>
      </c>
      <c r="F10" s="1">
        <v>34.793793446031998</v>
      </c>
      <c r="G10" s="1">
        <v>25.2558144427753</v>
      </c>
    </row>
    <row r="11" spans="1:7" x14ac:dyDescent="0.25">
      <c r="A11" t="s">
        <v>146</v>
      </c>
      <c r="B11" t="s">
        <v>10</v>
      </c>
      <c r="C11">
        <v>8946</v>
      </c>
      <c r="D11">
        <v>1158</v>
      </c>
      <c r="E11" s="36">
        <v>0.129</v>
      </c>
      <c r="F11" s="1">
        <v>3.6288482852172401</v>
      </c>
      <c r="G11" s="1">
        <v>3.1449568325981101</v>
      </c>
    </row>
    <row r="12" spans="1:7" x14ac:dyDescent="0.25">
      <c r="A12" t="s">
        <v>146</v>
      </c>
      <c r="B12" t="s">
        <v>11</v>
      </c>
      <c r="C12">
        <v>105</v>
      </c>
      <c r="D12">
        <v>26</v>
      </c>
      <c r="E12" s="36">
        <v>0.248</v>
      </c>
      <c r="F12" s="1">
        <v>3.7229353174589499</v>
      </c>
      <c r="G12" s="1">
        <v>2.54088229586706</v>
      </c>
    </row>
    <row r="13" spans="1:7" x14ac:dyDescent="0.25">
      <c r="A13" t="s">
        <v>146</v>
      </c>
      <c r="B13" t="s">
        <v>12</v>
      </c>
      <c r="C13">
        <v>568</v>
      </c>
      <c r="D13">
        <v>90</v>
      </c>
      <c r="E13" s="36">
        <v>0.158</v>
      </c>
      <c r="F13" s="1">
        <v>3.7130203660732599</v>
      </c>
      <c r="G13" s="1">
        <v>2.2851660443609201</v>
      </c>
    </row>
    <row r="14" spans="1:7" x14ac:dyDescent="0.25">
      <c r="A14" t="s">
        <v>146</v>
      </c>
      <c r="B14" t="s">
        <v>13</v>
      </c>
      <c r="C14">
        <v>80</v>
      </c>
      <c r="D14">
        <v>12</v>
      </c>
      <c r="E14" s="36">
        <v>0.15</v>
      </c>
      <c r="F14" s="1">
        <v>8.2035616171317596</v>
      </c>
      <c r="G14" s="1">
        <v>4.2286744341106504</v>
      </c>
    </row>
    <row r="15" spans="1:7" x14ac:dyDescent="0.25">
      <c r="A15" t="s">
        <v>146</v>
      </c>
      <c r="B15" t="s">
        <v>14</v>
      </c>
      <c r="C15">
        <v>3527</v>
      </c>
      <c r="D15">
        <v>456</v>
      </c>
      <c r="E15" s="36">
        <v>0.129</v>
      </c>
      <c r="F15" s="1">
        <v>1.8069339676120699</v>
      </c>
      <c r="G15" s="1">
        <v>1.8457187414154801</v>
      </c>
    </row>
    <row r="16" spans="1:7" x14ac:dyDescent="0.25">
      <c r="A16" t="s">
        <v>146</v>
      </c>
      <c r="B16" t="s">
        <v>15</v>
      </c>
      <c r="C16">
        <v>13</v>
      </c>
    </row>
    <row r="17" spans="1:7" x14ac:dyDescent="0.25">
      <c r="A17" t="s">
        <v>146</v>
      </c>
      <c r="B17" t="s">
        <v>16</v>
      </c>
      <c r="C17">
        <v>67</v>
      </c>
    </row>
    <row r="18" spans="1:7" x14ac:dyDescent="0.25">
      <c r="A18" t="s">
        <v>146</v>
      </c>
      <c r="B18" t="s">
        <v>17</v>
      </c>
      <c r="C18">
        <v>143</v>
      </c>
      <c r="D18">
        <v>23</v>
      </c>
      <c r="E18" s="36">
        <v>0.161</v>
      </c>
    </row>
    <row r="19" spans="1:7" x14ac:dyDescent="0.25">
      <c r="A19" t="s">
        <v>146</v>
      </c>
      <c r="B19" t="s">
        <v>18</v>
      </c>
      <c r="C19">
        <v>4808</v>
      </c>
      <c r="D19">
        <v>1066</v>
      </c>
      <c r="E19" s="36">
        <v>0.222</v>
      </c>
      <c r="F19" s="1">
        <v>30.895067416688299</v>
      </c>
      <c r="G19" s="1">
        <v>21.821571115972201</v>
      </c>
    </row>
    <row r="20" spans="1:7" x14ac:dyDescent="0.25">
      <c r="A20" t="s">
        <v>146</v>
      </c>
      <c r="B20" t="s">
        <v>19</v>
      </c>
      <c r="C20">
        <v>13354</v>
      </c>
      <c r="D20">
        <v>1651</v>
      </c>
      <c r="E20" s="36">
        <v>0.124</v>
      </c>
      <c r="F20" s="1">
        <v>4.5393704285765999</v>
      </c>
      <c r="G20" s="1">
        <v>4.2497058092171498</v>
      </c>
    </row>
    <row r="21" spans="1:7" x14ac:dyDescent="0.25">
      <c r="A21" t="s">
        <v>146</v>
      </c>
      <c r="B21" t="s">
        <v>20</v>
      </c>
      <c r="C21">
        <v>128</v>
      </c>
    </row>
    <row r="22" spans="1:7" x14ac:dyDescent="0.25">
      <c r="A22" t="s">
        <v>146</v>
      </c>
      <c r="B22" t="s">
        <v>21</v>
      </c>
      <c r="C22">
        <v>35406</v>
      </c>
    </row>
    <row r="23" spans="1:7" x14ac:dyDescent="0.25">
      <c r="A23" t="s">
        <v>146</v>
      </c>
      <c r="B23" t="s">
        <v>22</v>
      </c>
      <c r="C23">
        <v>2403</v>
      </c>
      <c r="D23">
        <v>681</v>
      </c>
      <c r="E23" s="36">
        <v>0.28299999999999997</v>
      </c>
      <c r="F23" s="1">
        <v>30.072599517538102</v>
      </c>
      <c r="G23" s="1">
        <v>16.58044311878</v>
      </c>
    </row>
    <row r="24" spans="1:7" x14ac:dyDescent="0.25">
      <c r="A24" t="s">
        <v>146</v>
      </c>
      <c r="B24" t="s">
        <v>23</v>
      </c>
      <c r="C24">
        <v>589</v>
      </c>
      <c r="D24">
        <v>115</v>
      </c>
      <c r="E24" s="36">
        <v>0.19500000000000001</v>
      </c>
      <c r="F24" s="1">
        <v>3.72042468170434</v>
      </c>
      <c r="G24" s="1">
        <v>3.7422846256414899</v>
      </c>
    </row>
    <row r="25" spans="1:7" x14ac:dyDescent="0.25">
      <c r="A25" t="s">
        <v>146</v>
      </c>
      <c r="B25" t="s">
        <v>24</v>
      </c>
      <c r="C25">
        <v>2439</v>
      </c>
      <c r="D25">
        <v>247</v>
      </c>
      <c r="E25" s="36">
        <v>0.10100000000000001</v>
      </c>
      <c r="F25" s="1">
        <v>2.2401504981903</v>
      </c>
      <c r="G25" s="1">
        <v>1.80611993891725</v>
      </c>
    </row>
    <row r="26" spans="1:7" x14ac:dyDescent="0.25">
      <c r="A26" t="s">
        <v>146</v>
      </c>
      <c r="B26" t="s">
        <v>25</v>
      </c>
      <c r="C26">
        <v>105</v>
      </c>
      <c r="D26">
        <v>16</v>
      </c>
      <c r="E26" s="36">
        <v>0.152</v>
      </c>
      <c r="F26" s="1">
        <v>3.3169221620168399</v>
      </c>
      <c r="G26" s="1">
        <v>0.99563502814654303</v>
      </c>
    </row>
    <row r="27" spans="1:7" x14ac:dyDescent="0.25">
      <c r="A27" t="s">
        <v>146</v>
      </c>
      <c r="B27" t="s">
        <v>26</v>
      </c>
      <c r="C27">
        <v>20814</v>
      </c>
      <c r="D27">
        <v>2744</v>
      </c>
      <c r="E27" s="36">
        <v>0.13200000000000001</v>
      </c>
      <c r="F27" s="1">
        <v>6.5920106112490302</v>
      </c>
      <c r="G27" s="1">
        <v>3.6295300615141901</v>
      </c>
    </row>
    <row r="28" spans="1:7" x14ac:dyDescent="0.25">
      <c r="A28" t="s">
        <v>146</v>
      </c>
      <c r="B28" t="s">
        <v>27</v>
      </c>
      <c r="C28">
        <v>1530</v>
      </c>
      <c r="D28">
        <v>161</v>
      </c>
      <c r="E28" s="36">
        <v>0.105</v>
      </c>
      <c r="F28" s="1">
        <v>2.91385789852293</v>
      </c>
      <c r="G28" s="1">
        <v>2.6658229857573001</v>
      </c>
    </row>
    <row r="29" spans="1:7" x14ac:dyDescent="0.25">
      <c r="A29" t="s">
        <v>146</v>
      </c>
      <c r="B29" t="s">
        <v>28</v>
      </c>
      <c r="C29">
        <v>95</v>
      </c>
      <c r="D29">
        <v>32</v>
      </c>
      <c r="E29" s="36">
        <v>0.33700000000000002</v>
      </c>
      <c r="F29" s="1">
        <v>17.015519657656</v>
      </c>
      <c r="G29" s="1">
        <v>21.7160678011256</v>
      </c>
    </row>
    <row r="30" spans="1:7" x14ac:dyDescent="0.25">
      <c r="A30" t="s">
        <v>146</v>
      </c>
      <c r="B30" t="s">
        <v>29</v>
      </c>
      <c r="C30">
        <v>16</v>
      </c>
    </row>
    <row r="31" spans="1:7" x14ac:dyDescent="0.25">
      <c r="A31" t="s">
        <v>146</v>
      </c>
      <c r="B31" t="s">
        <v>30</v>
      </c>
      <c r="C31">
        <v>17654</v>
      </c>
      <c r="D31">
        <v>2139</v>
      </c>
      <c r="E31" s="36">
        <v>0.121</v>
      </c>
      <c r="F31" s="1">
        <v>3.6307151641711801</v>
      </c>
      <c r="G31" s="1">
        <v>2.8854473676297001</v>
      </c>
    </row>
    <row r="32" spans="1:7" x14ac:dyDescent="0.25">
      <c r="A32" t="s">
        <v>146</v>
      </c>
      <c r="B32" t="s">
        <v>31</v>
      </c>
      <c r="C32">
        <v>6274</v>
      </c>
    </row>
    <row r="33" spans="1:7" x14ac:dyDescent="0.25">
      <c r="A33" t="s">
        <v>146</v>
      </c>
      <c r="B33" t="s">
        <v>32</v>
      </c>
      <c r="C33">
        <v>22180</v>
      </c>
    </row>
    <row r="34" spans="1:7" x14ac:dyDescent="0.25">
      <c r="A34" t="s">
        <v>146</v>
      </c>
      <c r="B34" t="s">
        <v>33</v>
      </c>
      <c r="C34">
        <v>2548</v>
      </c>
    </row>
    <row r="35" spans="1:7" x14ac:dyDescent="0.25">
      <c r="A35" t="s">
        <v>146</v>
      </c>
      <c r="B35" t="s">
        <v>34</v>
      </c>
      <c r="C35">
        <v>282</v>
      </c>
      <c r="D35">
        <v>53</v>
      </c>
      <c r="E35" s="36">
        <v>0.188</v>
      </c>
      <c r="F35" s="1">
        <v>3.6165392694127099</v>
      </c>
      <c r="G35" s="1">
        <v>3.70138077900666</v>
      </c>
    </row>
    <row r="36" spans="1:7" x14ac:dyDescent="0.25">
      <c r="A36" t="s">
        <v>146</v>
      </c>
      <c r="B36" t="s">
        <v>35</v>
      </c>
      <c r="C36">
        <v>1088</v>
      </c>
      <c r="D36">
        <v>422</v>
      </c>
      <c r="E36" s="36">
        <v>0.38800000000000001</v>
      </c>
      <c r="F36" s="1">
        <v>5.7089018959867399</v>
      </c>
      <c r="G36" s="1">
        <v>5.1398143719857901</v>
      </c>
    </row>
    <row r="37" spans="1:7" x14ac:dyDescent="0.25">
      <c r="A37" t="s">
        <v>146</v>
      </c>
      <c r="B37" t="s">
        <v>36</v>
      </c>
      <c r="C37">
        <v>144</v>
      </c>
      <c r="D37">
        <v>24</v>
      </c>
      <c r="E37" s="36">
        <v>0.16700000000000001</v>
      </c>
    </row>
    <row r="38" spans="1:7" x14ac:dyDescent="0.25">
      <c r="A38" t="s">
        <v>146</v>
      </c>
      <c r="B38" t="s">
        <v>37</v>
      </c>
      <c r="C38">
        <v>60</v>
      </c>
    </row>
    <row r="39" spans="1:7" x14ac:dyDescent="0.25">
      <c r="A39" t="s">
        <v>146</v>
      </c>
      <c r="B39" t="s">
        <v>38</v>
      </c>
      <c r="C39">
        <v>1207</v>
      </c>
    </row>
    <row r="40" spans="1:7" x14ac:dyDescent="0.25">
      <c r="A40" t="s">
        <v>146</v>
      </c>
      <c r="B40" t="s">
        <v>39</v>
      </c>
      <c r="C40">
        <v>75</v>
      </c>
      <c r="D40">
        <v>13</v>
      </c>
      <c r="E40" s="36">
        <v>0.17299999999999999</v>
      </c>
    </row>
    <row r="41" spans="1:7" x14ac:dyDescent="0.25">
      <c r="A41" t="s">
        <v>146</v>
      </c>
      <c r="B41" t="s">
        <v>40</v>
      </c>
      <c r="C41">
        <v>3087</v>
      </c>
      <c r="D41">
        <v>419</v>
      </c>
      <c r="E41" s="36">
        <v>0.13600000000000001</v>
      </c>
      <c r="F41" s="1">
        <v>2.5735573003081802</v>
      </c>
      <c r="G41" s="1">
        <v>2.5476382240106301</v>
      </c>
    </row>
    <row r="42" spans="1:7" x14ac:dyDescent="0.25">
      <c r="A42" t="s">
        <v>146</v>
      </c>
      <c r="B42" t="s">
        <v>41</v>
      </c>
      <c r="C42">
        <v>810</v>
      </c>
      <c r="D42">
        <v>206</v>
      </c>
      <c r="E42" s="36">
        <v>0.254</v>
      </c>
      <c r="F42" s="1">
        <v>3.7869115797504098</v>
      </c>
      <c r="G42" s="1">
        <v>2.40660674139292</v>
      </c>
    </row>
    <row r="43" spans="1:7" x14ac:dyDescent="0.25">
      <c r="A43" t="s">
        <v>146</v>
      </c>
      <c r="B43" t="s">
        <v>42</v>
      </c>
      <c r="C43">
        <v>7181</v>
      </c>
      <c r="D43">
        <v>1843</v>
      </c>
      <c r="E43" s="36">
        <v>0.25700000000000001</v>
      </c>
      <c r="F43" s="1">
        <v>16.343872156746901</v>
      </c>
      <c r="G43" s="1">
        <v>9.1541956304758507</v>
      </c>
    </row>
    <row r="44" spans="1:7" x14ac:dyDescent="0.25">
      <c r="A44" t="s">
        <v>146</v>
      </c>
      <c r="B44" t="s">
        <v>43</v>
      </c>
      <c r="C44">
        <v>3463</v>
      </c>
      <c r="D44">
        <v>547</v>
      </c>
      <c r="E44" s="36">
        <v>0.158</v>
      </c>
      <c r="F44" s="1">
        <v>4.6978917998341503</v>
      </c>
      <c r="G44" s="1">
        <v>3.1912828053290601</v>
      </c>
    </row>
    <row r="45" spans="1:7" x14ac:dyDescent="0.25">
      <c r="A45" t="s">
        <v>146</v>
      </c>
      <c r="B45" t="s">
        <v>44</v>
      </c>
      <c r="C45">
        <v>4107</v>
      </c>
      <c r="D45">
        <v>422</v>
      </c>
      <c r="E45" s="36">
        <v>0.10299999999999999</v>
      </c>
    </row>
    <row r="46" spans="1:7" x14ac:dyDescent="0.25">
      <c r="A46" t="s">
        <v>146</v>
      </c>
      <c r="B46" t="s">
        <v>45</v>
      </c>
      <c r="C46">
        <v>1461</v>
      </c>
    </row>
    <row r="47" spans="1:7" x14ac:dyDescent="0.25">
      <c r="A47" t="s">
        <v>146</v>
      </c>
      <c r="B47" t="s">
        <v>46</v>
      </c>
      <c r="C47">
        <v>24</v>
      </c>
    </row>
    <row r="48" spans="1:7" x14ac:dyDescent="0.25">
      <c r="A48" t="s">
        <v>146</v>
      </c>
      <c r="B48" t="s">
        <v>47</v>
      </c>
      <c r="C48">
        <v>4984</v>
      </c>
      <c r="D48">
        <v>1434</v>
      </c>
      <c r="E48" s="36">
        <v>0.28799999999999998</v>
      </c>
      <c r="F48" s="1">
        <v>5.9344827227981103</v>
      </c>
      <c r="G48" s="1">
        <v>5.1052356334137698</v>
      </c>
    </row>
    <row r="49" spans="1:7" x14ac:dyDescent="0.25">
      <c r="A49" t="s">
        <v>146</v>
      </c>
      <c r="B49" t="s">
        <v>48</v>
      </c>
      <c r="C49">
        <v>101</v>
      </c>
    </row>
    <row r="50" spans="1:7" x14ac:dyDescent="0.25">
      <c r="A50" t="s">
        <v>146</v>
      </c>
      <c r="B50" t="s">
        <v>49</v>
      </c>
      <c r="C50">
        <v>3882</v>
      </c>
    </row>
    <row r="51" spans="1:7" x14ac:dyDescent="0.25">
      <c r="A51" t="s">
        <v>146</v>
      </c>
      <c r="B51" t="s">
        <v>50</v>
      </c>
      <c r="C51">
        <v>506</v>
      </c>
      <c r="D51">
        <v>110</v>
      </c>
      <c r="E51" s="36">
        <v>0.217</v>
      </c>
      <c r="F51" s="1">
        <v>2.829074674588</v>
      </c>
      <c r="G51" s="1">
        <v>2.8440458534784199</v>
      </c>
    </row>
    <row r="52" spans="1:7" x14ac:dyDescent="0.25">
      <c r="A52" t="s">
        <v>146</v>
      </c>
      <c r="B52" t="s">
        <v>51</v>
      </c>
      <c r="C52">
        <v>104</v>
      </c>
      <c r="D52">
        <v>30</v>
      </c>
      <c r="E52" s="36">
        <v>0.28799999999999998</v>
      </c>
      <c r="F52" s="1">
        <v>4.5555540902385303</v>
      </c>
      <c r="G52" s="1">
        <v>3.7868040301205301</v>
      </c>
    </row>
    <row r="53" spans="1:7" x14ac:dyDescent="0.25">
      <c r="A53" t="s">
        <v>146</v>
      </c>
      <c r="B53" t="s">
        <v>52</v>
      </c>
      <c r="C53">
        <v>455</v>
      </c>
      <c r="D53">
        <v>87</v>
      </c>
      <c r="E53" s="36">
        <v>0.191</v>
      </c>
      <c r="F53" s="1">
        <v>8.7389310827669</v>
      </c>
      <c r="G53" s="1">
        <v>4.6512336859413201</v>
      </c>
    </row>
    <row r="54" spans="1:7" x14ac:dyDescent="0.25">
      <c r="A54" t="s">
        <v>146</v>
      </c>
      <c r="B54" t="s">
        <v>53</v>
      </c>
      <c r="C54">
        <v>5241</v>
      </c>
      <c r="D54">
        <v>584</v>
      </c>
      <c r="E54" s="36">
        <v>0.111</v>
      </c>
      <c r="F54" s="1">
        <v>4.1910399235434603</v>
      </c>
      <c r="G54" s="1">
        <v>4.4392367989450801</v>
      </c>
    </row>
    <row r="55" spans="1:7" x14ac:dyDescent="0.25">
      <c r="A55" t="s">
        <v>146</v>
      </c>
      <c r="B55" t="s">
        <v>54</v>
      </c>
      <c r="C55">
        <v>21328</v>
      </c>
    </row>
    <row r="56" spans="1:7" x14ac:dyDescent="0.25">
      <c r="A56" t="s">
        <v>146</v>
      </c>
      <c r="B56" t="s">
        <v>55</v>
      </c>
      <c r="C56">
        <v>13820</v>
      </c>
      <c r="D56">
        <v>3201</v>
      </c>
      <c r="E56" s="36">
        <v>0.23200000000000001</v>
      </c>
      <c r="F56" s="1">
        <v>7.2361690649227803</v>
      </c>
      <c r="G56" s="1">
        <v>5.1275596084539599</v>
      </c>
    </row>
    <row r="57" spans="1:7" x14ac:dyDescent="0.25">
      <c r="A57" t="s">
        <v>146</v>
      </c>
      <c r="B57" t="s">
        <v>56</v>
      </c>
      <c r="C57">
        <v>11035</v>
      </c>
    </row>
    <row r="58" spans="1:7" x14ac:dyDescent="0.25">
      <c r="A58" t="s">
        <v>146</v>
      </c>
      <c r="B58" t="s">
        <v>57</v>
      </c>
      <c r="C58">
        <v>31641</v>
      </c>
      <c r="D58">
        <v>3597</v>
      </c>
      <c r="E58" s="36">
        <v>0.114</v>
      </c>
      <c r="F58" s="1">
        <v>2.4200500810323899</v>
      </c>
      <c r="G58" s="1">
        <v>2.2092212610744002</v>
      </c>
    </row>
    <row r="59" spans="1:7" x14ac:dyDescent="0.25">
      <c r="A59" t="s">
        <v>146</v>
      </c>
      <c r="B59" t="s">
        <v>58</v>
      </c>
      <c r="C59">
        <v>9420</v>
      </c>
      <c r="D59">
        <v>1675</v>
      </c>
      <c r="E59" s="36">
        <v>0.17799999999999999</v>
      </c>
      <c r="F59" s="1">
        <v>1.2548605481416399</v>
      </c>
      <c r="G59" s="1">
        <v>0.98183012277882697</v>
      </c>
    </row>
    <row r="60" spans="1:7" x14ac:dyDescent="0.25">
      <c r="A60" t="s">
        <v>146</v>
      </c>
      <c r="B60" t="s">
        <v>59</v>
      </c>
      <c r="C60">
        <v>4376</v>
      </c>
      <c r="D60">
        <v>651</v>
      </c>
      <c r="E60" s="36">
        <v>0.14899999999999999</v>
      </c>
      <c r="F60" s="1">
        <v>1.0741928035447199</v>
      </c>
      <c r="G60" s="1">
        <v>0.96192713506209604</v>
      </c>
    </row>
    <row r="61" spans="1:7" x14ac:dyDescent="0.25">
      <c r="A61" t="s">
        <v>146</v>
      </c>
      <c r="B61" t="s">
        <v>60</v>
      </c>
      <c r="C61">
        <v>1551</v>
      </c>
      <c r="D61">
        <v>281</v>
      </c>
      <c r="E61" s="36">
        <v>0.18099999999999999</v>
      </c>
      <c r="F61" s="1">
        <v>3.9908525612928698</v>
      </c>
      <c r="G61" s="1">
        <v>2.7032312456670899</v>
      </c>
    </row>
    <row r="62" spans="1:7" x14ac:dyDescent="0.25">
      <c r="A62" t="s">
        <v>146</v>
      </c>
      <c r="B62" t="s">
        <v>61</v>
      </c>
      <c r="C62">
        <v>111</v>
      </c>
      <c r="D62">
        <v>19</v>
      </c>
      <c r="E62" s="36">
        <v>0.17100000000000001</v>
      </c>
    </row>
    <row r="63" spans="1:7" x14ac:dyDescent="0.25">
      <c r="A63" t="s">
        <v>146</v>
      </c>
      <c r="B63" t="s">
        <v>62</v>
      </c>
      <c r="C63">
        <v>408</v>
      </c>
      <c r="D63">
        <v>64</v>
      </c>
      <c r="E63" s="36">
        <v>0.157</v>
      </c>
      <c r="F63" s="1">
        <v>4.0935154042073902</v>
      </c>
      <c r="G63" s="1">
        <v>3.80835175163562</v>
      </c>
    </row>
    <row r="64" spans="1:7" x14ac:dyDescent="0.25">
      <c r="A64" t="s">
        <v>146</v>
      </c>
      <c r="B64" t="s">
        <v>63</v>
      </c>
      <c r="C64">
        <v>173</v>
      </c>
      <c r="D64">
        <v>34</v>
      </c>
      <c r="E64" s="36">
        <v>0.19700000000000001</v>
      </c>
      <c r="F64" s="1">
        <v>8.7411571385399398</v>
      </c>
      <c r="G64" s="1">
        <v>13.9359064738137</v>
      </c>
    </row>
    <row r="65" spans="1:7" x14ac:dyDescent="0.25">
      <c r="A65" t="s">
        <v>146</v>
      </c>
      <c r="B65" t="s">
        <v>64</v>
      </c>
      <c r="C65">
        <v>2461</v>
      </c>
      <c r="D65">
        <v>408</v>
      </c>
      <c r="E65" s="36">
        <v>0.16600000000000001</v>
      </c>
      <c r="F65" s="1">
        <v>5.7076145897998796</v>
      </c>
      <c r="G65" s="1">
        <v>4.7707516133113996</v>
      </c>
    </row>
    <row r="66" spans="1:7" x14ac:dyDescent="0.25">
      <c r="A66" t="s">
        <v>146</v>
      </c>
      <c r="B66" t="s">
        <v>65</v>
      </c>
      <c r="C66">
        <v>482</v>
      </c>
      <c r="D66">
        <v>120</v>
      </c>
      <c r="E66" s="36">
        <v>0.249</v>
      </c>
      <c r="F66" s="1">
        <v>12.884348786775201</v>
      </c>
      <c r="G66" s="1">
        <v>7.1532256177697597</v>
      </c>
    </row>
  </sheetData>
  <pageMargins left="0.7" right="0.7" top="0.75" bottom="0.75" header="0.511811023622047" footer="0.511811023622047"/>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K1048575"/>
  <sheetViews>
    <sheetView zoomScale="90" zoomScaleNormal="90" workbookViewId="0">
      <selection activeCell="O16" sqref="O16"/>
    </sheetView>
  </sheetViews>
  <sheetFormatPr defaultColWidth="11.5703125" defaultRowHeight="13.9" customHeight="1" x14ac:dyDescent="0.25"/>
  <cols>
    <col min="1" max="1" width="71.42578125" customWidth="1"/>
    <col min="2" max="2" width="18.28515625" customWidth="1"/>
    <col min="3" max="4" width="32.28515625" customWidth="1"/>
    <col min="5" max="5" width="24" customWidth="1"/>
    <col min="6" max="6" width="28.42578125" customWidth="1"/>
    <col min="7" max="7" width="28.5703125" customWidth="1"/>
    <col min="8" max="8" width="17.28515625" customWidth="1"/>
    <col min="9" max="10" width="32.28515625" customWidth="1"/>
    <col min="11" max="11" width="26.28515625" customWidth="1"/>
    <col min="12" max="12" width="29.7109375" customWidth="1"/>
  </cols>
  <sheetData>
    <row r="1" spans="1:11" ht="15" x14ac:dyDescent="0.25">
      <c r="A1" s="9" t="s">
        <v>105</v>
      </c>
      <c r="B1" s="47" t="s">
        <v>94</v>
      </c>
      <c r="C1" s="47" t="s">
        <v>95</v>
      </c>
      <c r="D1" s="47" t="s">
        <v>96</v>
      </c>
      <c r="E1" s="47" t="s">
        <v>97</v>
      </c>
      <c r="F1" s="47" t="s">
        <v>98</v>
      </c>
      <c r="G1" s="46" t="s">
        <v>99</v>
      </c>
      <c r="H1" s="45" t="s">
        <v>100</v>
      </c>
      <c r="I1" s="45" t="s">
        <v>101</v>
      </c>
      <c r="J1" s="45" t="s">
        <v>102</v>
      </c>
      <c r="K1" s="45" t="s">
        <v>103</v>
      </c>
    </row>
    <row r="2" spans="1:11" ht="15" x14ac:dyDescent="0.25">
      <c r="A2" s="8"/>
      <c r="B2" s="8"/>
      <c r="C2" s="8"/>
      <c r="D2" s="8"/>
      <c r="E2" s="8"/>
      <c r="F2" s="8"/>
      <c r="G2" s="8"/>
      <c r="H2" s="8"/>
      <c r="I2" s="8"/>
      <c r="J2" s="8"/>
      <c r="K2" s="8"/>
    </row>
    <row r="3" spans="1:11" ht="15" x14ac:dyDescent="0.25">
      <c r="A3" s="9" t="s">
        <v>104</v>
      </c>
      <c r="B3" s="8">
        <f t="shared" ref="B3:K3" si="0">COUNTIF(B14:B98,"&gt;0")</f>
        <v>65</v>
      </c>
      <c r="C3" s="8">
        <f t="shared" si="0"/>
        <v>59</v>
      </c>
      <c r="D3" s="8">
        <f t="shared" si="0"/>
        <v>59</v>
      </c>
      <c r="E3" s="8">
        <f t="shared" si="0"/>
        <v>35</v>
      </c>
      <c r="F3" s="8">
        <f t="shared" si="0"/>
        <v>61</v>
      </c>
      <c r="G3" s="8">
        <f t="shared" si="0"/>
        <v>65</v>
      </c>
      <c r="H3" s="8">
        <f t="shared" si="0"/>
        <v>65</v>
      </c>
      <c r="I3" s="8">
        <f t="shared" si="0"/>
        <v>59</v>
      </c>
      <c r="J3" s="8">
        <f t="shared" si="0"/>
        <v>59</v>
      </c>
      <c r="K3" s="8">
        <f t="shared" si="0"/>
        <v>61</v>
      </c>
    </row>
    <row r="4" spans="1:11" ht="15" x14ac:dyDescent="0.25">
      <c r="A4" s="9" t="s">
        <v>117</v>
      </c>
      <c r="B4" s="8">
        <f>SUM(B16:B80)</f>
        <v>422077</v>
      </c>
      <c r="C4" s="8">
        <f t="shared" ref="C4:K4" si="1">SUM(C16:C80)</f>
        <v>421753</v>
      </c>
      <c r="D4" s="8">
        <f t="shared" si="1"/>
        <v>421753</v>
      </c>
      <c r="E4" s="8">
        <f t="shared" si="1"/>
        <v>284490</v>
      </c>
      <c r="F4" s="8">
        <f t="shared" si="1"/>
        <v>210608</v>
      </c>
      <c r="G4" s="8">
        <f t="shared" si="1"/>
        <v>422077</v>
      </c>
      <c r="H4" s="8">
        <f t="shared" si="1"/>
        <v>408032</v>
      </c>
      <c r="I4" s="8">
        <f t="shared" si="1"/>
        <v>407797</v>
      </c>
      <c r="J4" s="8">
        <f t="shared" si="1"/>
        <v>407797</v>
      </c>
      <c r="K4" s="8">
        <f t="shared" si="1"/>
        <v>205621</v>
      </c>
    </row>
    <row r="5" spans="1:11" ht="15" x14ac:dyDescent="0.25">
      <c r="B5" s="2"/>
      <c r="C5" s="3"/>
      <c r="D5" s="3"/>
      <c r="E5" s="3"/>
      <c r="F5" s="3"/>
      <c r="G5" s="4"/>
      <c r="H5" s="4"/>
      <c r="I5" s="4"/>
      <c r="J5" s="4"/>
      <c r="K5" s="4"/>
    </row>
    <row r="6" spans="1:11" s="7" customFormat="1" ht="15" x14ac:dyDescent="0.25">
      <c r="A6" s="49" t="s">
        <v>203</v>
      </c>
      <c r="B6" s="49" t="s">
        <v>204</v>
      </c>
      <c r="C6" s="49" t="s">
        <v>205</v>
      </c>
      <c r="D6" s="49" t="s">
        <v>205</v>
      </c>
      <c r="E6" s="49" t="s">
        <v>208</v>
      </c>
      <c r="F6" s="49" t="s">
        <v>206</v>
      </c>
      <c r="G6" s="49" t="s">
        <v>207</v>
      </c>
      <c r="H6" s="49" t="s">
        <v>204</v>
      </c>
      <c r="I6" s="49" t="s">
        <v>205</v>
      </c>
      <c r="J6" s="49" t="s">
        <v>205</v>
      </c>
      <c r="K6" s="49" t="s">
        <v>206</v>
      </c>
    </row>
    <row r="7" spans="1:11" ht="15" x14ac:dyDescent="0.25">
      <c r="A7" s="48"/>
      <c r="B7" s="48"/>
      <c r="C7" s="48" t="s">
        <v>1</v>
      </c>
      <c r="D7" s="48" t="s">
        <v>1</v>
      </c>
      <c r="E7" s="48"/>
      <c r="F7" s="48" t="s">
        <v>15</v>
      </c>
      <c r="G7" s="48"/>
      <c r="H7" s="48"/>
      <c r="I7" s="48" t="s">
        <v>1</v>
      </c>
      <c r="J7" s="48" t="s">
        <v>1</v>
      </c>
      <c r="K7" s="48" t="s">
        <v>15</v>
      </c>
    </row>
    <row r="8" spans="1:11" ht="15" x14ac:dyDescent="0.25">
      <c r="A8" s="48"/>
      <c r="B8" s="48"/>
      <c r="C8" s="48" t="s">
        <v>13</v>
      </c>
      <c r="D8" s="48" t="s">
        <v>13</v>
      </c>
      <c r="E8" s="48"/>
      <c r="F8" s="48" t="s">
        <v>29</v>
      </c>
      <c r="G8" s="48"/>
      <c r="H8" s="48"/>
      <c r="I8" s="48" t="s">
        <v>13</v>
      </c>
      <c r="J8" s="48" t="s">
        <v>13</v>
      </c>
      <c r="K8" s="48" t="s">
        <v>29</v>
      </c>
    </row>
    <row r="9" spans="1:11" ht="15" x14ac:dyDescent="0.25">
      <c r="A9" s="48"/>
      <c r="B9" s="48"/>
      <c r="C9" s="48" t="s">
        <v>15</v>
      </c>
      <c r="D9" s="48" t="s">
        <v>15</v>
      </c>
      <c r="E9" s="48"/>
      <c r="F9" s="48" t="s">
        <v>36</v>
      </c>
      <c r="G9" s="48"/>
      <c r="H9" s="48"/>
      <c r="I9" s="48" t="s">
        <v>15</v>
      </c>
      <c r="J9" s="48" t="s">
        <v>15</v>
      </c>
      <c r="K9" s="48" t="s">
        <v>36</v>
      </c>
    </row>
    <row r="10" spans="1:11" ht="15" x14ac:dyDescent="0.25">
      <c r="A10" s="48"/>
      <c r="B10" s="48"/>
      <c r="C10" s="48" t="s">
        <v>20</v>
      </c>
      <c r="D10" s="48" t="s">
        <v>20</v>
      </c>
      <c r="E10" s="48"/>
      <c r="F10" s="48" t="s">
        <v>48</v>
      </c>
      <c r="G10" s="48"/>
      <c r="H10" s="48"/>
      <c r="I10" s="48" t="s">
        <v>20</v>
      </c>
      <c r="J10" s="48" t="s">
        <v>20</v>
      </c>
      <c r="K10" s="48" t="s">
        <v>48</v>
      </c>
    </row>
    <row r="11" spans="1:11" ht="15" x14ac:dyDescent="0.25">
      <c r="A11" s="48"/>
      <c r="B11" s="48"/>
      <c r="C11" s="48" t="s">
        <v>29</v>
      </c>
      <c r="D11" s="48" t="s">
        <v>29</v>
      </c>
      <c r="E11" s="48"/>
      <c r="F11" s="48"/>
      <c r="G11" s="48"/>
      <c r="H11" s="48"/>
      <c r="I11" s="48" t="s">
        <v>29</v>
      </c>
      <c r="J11" s="48" t="s">
        <v>29</v>
      </c>
      <c r="K11" s="48"/>
    </row>
    <row r="12" spans="1:11" ht="15" x14ac:dyDescent="0.25">
      <c r="A12" s="48"/>
      <c r="B12" s="48"/>
      <c r="C12" s="48" t="s">
        <v>46</v>
      </c>
      <c r="D12" s="48" t="s">
        <v>46</v>
      </c>
      <c r="E12" s="48"/>
      <c r="F12" s="48"/>
      <c r="G12" s="48"/>
      <c r="H12" s="48"/>
      <c r="I12" s="48" t="s">
        <v>46</v>
      </c>
      <c r="J12" s="48" t="s">
        <v>46</v>
      </c>
      <c r="K12" s="48"/>
    </row>
    <row r="13" spans="1:11" ht="15" x14ac:dyDescent="0.25">
      <c r="A13" s="48"/>
      <c r="B13" s="48"/>
      <c r="C13" s="48"/>
      <c r="D13" s="48"/>
      <c r="E13" s="48"/>
      <c r="F13" s="48"/>
      <c r="G13" s="48"/>
      <c r="H13" s="48"/>
      <c r="I13" s="48"/>
      <c r="J13" s="48"/>
      <c r="K13" s="48"/>
    </row>
    <row r="14" spans="1:11" ht="18" customHeight="1" x14ac:dyDescent="0.25">
      <c r="B14" s="5"/>
      <c r="C14" s="5"/>
      <c r="D14" s="5"/>
      <c r="E14" s="5"/>
      <c r="F14" s="5"/>
      <c r="G14" s="5"/>
      <c r="H14" s="5"/>
      <c r="I14" s="5"/>
      <c r="J14" s="5"/>
      <c r="K14" s="5"/>
    </row>
    <row r="15" spans="1:11" s="7" customFormat="1" ht="60" x14ac:dyDescent="0.25">
      <c r="A15" s="7" t="s">
        <v>0</v>
      </c>
      <c r="B15" s="5" t="s">
        <v>107</v>
      </c>
      <c r="C15" s="5" t="s">
        <v>108</v>
      </c>
      <c r="D15" s="5" t="s">
        <v>109</v>
      </c>
      <c r="E15" s="5" t="s">
        <v>110</v>
      </c>
      <c r="F15" s="5" t="s">
        <v>111</v>
      </c>
      <c r="G15" s="5" t="s">
        <v>112</v>
      </c>
      <c r="H15" s="5" t="s">
        <v>113</v>
      </c>
      <c r="I15" s="5" t="s">
        <v>114</v>
      </c>
      <c r="J15" s="5" t="s">
        <v>115</v>
      </c>
      <c r="K15" s="5" t="s">
        <v>116</v>
      </c>
    </row>
    <row r="16" spans="1:11" ht="15" x14ac:dyDescent="0.25">
      <c r="A16" t="s">
        <v>1</v>
      </c>
      <c r="B16">
        <f>IF(SUMIF(elek_kental_2021!$B$2:$B$10000,A16,elek_kental_2021!$C$2:$C$10000)&gt;0,SUMIF(elek_kental_2021!$B$2:$B$10000,A16,elek_kental_2021!$C$2:$C$10000),"")</f>
        <v>63</v>
      </c>
      <c r="C16" t="str">
        <f>IF(SUMIF(elek_kental_bouwj_2021!$B$2:$B$10005,A16,elek_kental_bouwj_2021!$D$2:$D$10005)&gt;0,SUMIF(elek_kental_bouwj_2021!$B$2:$B$10005,A16,elek_kental_bouwj_2021!$D$2:$D$10005),"")</f>
        <v/>
      </c>
      <c r="D16" t="str">
        <f>IF(SUMIF(elek_kental_opp_2021!$B$2:$B$10006,A16,elek_kental_opp_2021!$D$2:$D$10006)&gt;0,SUMIF(elek_kental_opp_2021!$B$2:$B$10006,A16,elek_kental_opp_2021!$D$2:$D$10006),"")</f>
        <v/>
      </c>
      <c r="E16" t="str">
        <f>IF(SUMIF(elek_kental_subsets_2021!$B$2:$B$10017,A16,elek_kental_subsets_2021!$D$2:$D$10017)&gt;0,SUMIF(elek_kental_subsets_2021!$B$2:$B$10017,A16,elek_kental_subsets_2021!$D$2:$D$10017),"")</f>
        <v/>
      </c>
      <c r="F16">
        <f>IF(SUMIF(elek_kental_diensten_2021!$B$2:$B$10000,A16,elek_kental_diensten_2021!$C$2:$C$10000)&gt;0,SUMIF(elek_kental_diensten_2021!$B$2:$B$10000,A16,elek_kental_diensten_2021!$C$2:$C$10000),"")</f>
        <v>51</v>
      </c>
      <c r="G16">
        <f>IF(SUMIF(zonnestroom_kentallen_2021!$B$2:$B$10000,A16,zonnestroom_kentallen_2021!$C$2:$C$10000)&gt;0,SUMIF(zonnestroom_kentallen_2021!$B$2:$B$10000,A16,zonnestroom_kentallen_2021!$C$2:$C$10000),"")</f>
        <v>63</v>
      </c>
      <c r="H16">
        <f>IF(SUMIF(gas_kental_2021!$B$2:$B$10000,A16,gas_kental_2021!$C$2:$C$10000)&gt;0,SUMIF(gas_kental_2021!$B$2:$B$10000,A16,gas_kental_2021!$C$2:$C$10000),"")</f>
        <v>66</v>
      </c>
      <c r="I16" t="str">
        <f>IF(SUMIF(gas_kental_bouwj_2021!$B$2:$B$10003,A16,gas_kental_bouwj_2021!$D$2:$D$10003)&gt;0,SUMIF(gas_kental_bouwj_2021!$B$2:$B$10003,A16,gas_kental_bouwj_2021!$D$2:$D$10003),"")</f>
        <v/>
      </c>
      <c r="J16" t="str">
        <f>IF(SUMIF(gas_kental_opp_2021!$B$2:$B$10008,A16,gas_kental_opp_2021!$D$2:$D$10008)&gt;0,SUMIF(gas_kental_opp_2021!$B$2:$B$10008,A16,gas_kental_opp_2021!$D$2:$D$10008),"")</f>
        <v/>
      </c>
      <c r="K16">
        <f>IF(SUMIF(gas_kental_diensten_2021!$B$2:$B$10000,A16,gas_kental_diensten_2021!$C$2:$C$10000)&gt;0,SUMIF(gas_kental_diensten_2021!$B$2:$B$10000,A16,gas_kental_diensten_2021!$C$2:$C$10000),"")</f>
        <v>54</v>
      </c>
    </row>
    <row r="17" spans="1:11" ht="15" x14ac:dyDescent="0.25">
      <c r="A17" t="s">
        <v>2</v>
      </c>
      <c r="B17">
        <f>IF(SUMIF(elek_kental_2021!$B$2:$B$10000,A17,elek_kental_2021!$C$2:$C$10000)&gt;0,SUMIF(elek_kental_2021!$B$2:$B$10000,A17,elek_kental_2021!$C$2:$C$10000),"")</f>
        <v>4773</v>
      </c>
      <c r="C17">
        <f>IF(SUMIF(elek_kental_bouwj_2021!$B$2:$B$10005,A17,elek_kental_bouwj_2021!$D$2:$D$10005)&gt;0,SUMIF(elek_kental_bouwj_2021!$B$2:$B$10005,A17,elek_kental_bouwj_2021!$D$2:$D$10005),"")</f>
        <v>4773</v>
      </c>
      <c r="D17">
        <f>IF(SUMIF(elek_kental_opp_2021!$B$2:$B$10006,A17,elek_kental_opp_2021!$D$2:$D$10006)&gt;0,SUMIF(elek_kental_opp_2021!$B$2:$B$10006,A17,elek_kental_opp_2021!$D$2:$D$10006),"")</f>
        <v>4773</v>
      </c>
      <c r="E17">
        <f>IF(SUMIF(elek_kental_subsets_2021!$B$2:$B$10017,A17,elek_kental_subsets_2021!$D$2:$D$10017)&gt;0,SUMIF(elek_kental_subsets_2021!$B$2:$B$10017,A17,elek_kental_subsets_2021!$D$2:$D$10017),"")</f>
        <v>4773</v>
      </c>
      <c r="F17">
        <f>IF(SUMIF(elek_kental_diensten_2021!$B$2:$B$10000,A17,elek_kental_diensten_2021!$C$2:$C$10000)&gt;0,SUMIF(elek_kental_diensten_2021!$B$2:$B$10000,A17,elek_kental_diensten_2021!$C$2:$C$10000),"")</f>
        <v>4312</v>
      </c>
      <c r="G17">
        <f>IF(SUMIF(zonnestroom_kentallen_2021!$B$2:$B$10000,A17,zonnestroom_kentallen_2021!$C$2:$C$10000)&gt;0,SUMIF(zonnestroom_kentallen_2021!$B$2:$B$10000,A17,zonnestroom_kentallen_2021!$C$2:$C$10000),"")</f>
        <v>4773</v>
      </c>
      <c r="H17">
        <f>IF(SUMIF(gas_kental_2021!$B$2:$B$10000,A17,gas_kental_2021!$C$2:$C$10000)&gt;0,SUMIF(gas_kental_2021!$B$2:$B$10000,A17,gas_kental_2021!$C$2:$C$10000),"")</f>
        <v>4449</v>
      </c>
      <c r="I17">
        <f>IF(SUMIF(gas_kental_bouwj_2021!$B$2:$B$10003,A17,gas_kental_bouwj_2021!$D$2:$D$10003)&gt;0,SUMIF(gas_kental_bouwj_2021!$B$2:$B$10003,A17,gas_kental_bouwj_2021!$D$2:$D$10003),"")</f>
        <v>4449</v>
      </c>
      <c r="J17">
        <f>IF(SUMIF(gas_kental_opp_2021!$B$2:$B$10008,A17,gas_kental_opp_2021!$D$2:$D$10008)&gt;0,SUMIF(gas_kental_opp_2021!$B$2:$B$10008,A17,gas_kental_opp_2021!$D$2:$D$10008),"")</f>
        <v>4449</v>
      </c>
      <c r="K17">
        <f>IF(SUMIF(gas_kental_diensten_2021!$B$2:$B$10000,A17,gas_kental_diensten_2021!$C$2:$C$10000)&gt;0,SUMIF(gas_kental_diensten_2021!$B$2:$B$10000,A17,gas_kental_diensten_2021!$C$2:$C$10000),"")</f>
        <v>4041</v>
      </c>
    </row>
    <row r="18" spans="1:11" ht="15" x14ac:dyDescent="0.25">
      <c r="A18" t="s">
        <v>3</v>
      </c>
      <c r="B18">
        <f>IF(SUMIF(elek_kental_2021!$B$2:$B$10000,A18,elek_kental_2021!$C$2:$C$10000)&gt;0,SUMIF(elek_kental_2021!$B$2:$B$10000,A18,elek_kental_2021!$C$2:$C$10000),"")</f>
        <v>18438</v>
      </c>
      <c r="C18">
        <f>IF(SUMIF(elek_kental_bouwj_2021!$B$2:$B$10005,A18,elek_kental_bouwj_2021!$D$2:$D$10005)&gt;0,SUMIF(elek_kental_bouwj_2021!$B$2:$B$10005,A18,elek_kental_bouwj_2021!$D$2:$D$10005),"")</f>
        <v>18438</v>
      </c>
      <c r="D18">
        <f>IF(SUMIF(elek_kental_opp_2021!$B$2:$B$10006,A18,elek_kental_opp_2021!$D$2:$D$10006)&gt;0,SUMIF(elek_kental_opp_2021!$B$2:$B$10006,A18,elek_kental_opp_2021!$D$2:$D$10006),"")</f>
        <v>18438</v>
      </c>
      <c r="E18">
        <f>IF(SUMIF(elek_kental_subsets_2021!$B$2:$B$10017,A18,elek_kental_subsets_2021!$D$2:$D$10017)&gt;0,SUMIF(elek_kental_subsets_2021!$B$2:$B$10017,A18,elek_kental_subsets_2021!$D$2:$D$10017),"")</f>
        <v>18438</v>
      </c>
      <c r="F18">
        <f>IF(SUMIF(elek_kental_diensten_2021!$B$2:$B$10000,A18,elek_kental_diensten_2021!$C$2:$C$10000)&gt;0,SUMIF(elek_kental_diensten_2021!$B$2:$B$10000,A18,elek_kental_diensten_2021!$C$2:$C$10000),"")</f>
        <v>10521</v>
      </c>
      <c r="G18">
        <f>IF(SUMIF(zonnestroom_kentallen_2021!$B$2:$B$10000,A18,zonnestroom_kentallen_2021!$C$2:$C$10000)&gt;0,SUMIF(zonnestroom_kentallen_2021!$B$2:$B$10000,A18,zonnestroom_kentallen_2021!$C$2:$C$10000),"")</f>
        <v>18438</v>
      </c>
      <c r="H18">
        <f>IF(SUMIF(gas_kental_2021!$B$2:$B$10000,A18,gas_kental_2021!$C$2:$C$10000)&gt;0,SUMIF(gas_kental_2021!$B$2:$B$10000,A18,gas_kental_2021!$C$2:$C$10000),"")</f>
        <v>18048</v>
      </c>
      <c r="I18">
        <f>IF(SUMIF(gas_kental_bouwj_2021!$B$2:$B$10003,A18,gas_kental_bouwj_2021!$D$2:$D$10003)&gt;0,SUMIF(gas_kental_bouwj_2021!$B$2:$B$10003,A18,gas_kental_bouwj_2021!$D$2:$D$10003),"")</f>
        <v>18048</v>
      </c>
      <c r="J18">
        <f>IF(SUMIF(gas_kental_opp_2021!$B$2:$B$10008,A18,gas_kental_opp_2021!$D$2:$D$10008)&gt;0,SUMIF(gas_kental_opp_2021!$B$2:$B$10008,A18,gas_kental_opp_2021!$D$2:$D$10008),"")</f>
        <v>18048</v>
      </c>
      <c r="K18">
        <f>IF(SUMIF(gas_kental_diensten_2021!$B$2:$B$10000,A18,gas_kental_diensten_2021!$C$2:$C$10000)&gt;0,SUMIF(gas_kental_diensten_2021!$B$2:$B$10000,A18,gas_kental_diensten_2021!$C$2:$C$10000),"")</f>
        <v>10407</v>
      </c>
    </row>
    <row r="19" spans="1:11" ht="15" x14ac:dyDescent="0.25">
      <c r="A19" t="s">
        <v>4</v>
      </c>
      <c r="B19">
        <f>IF(SUMIF(elek_kental_2021!$B$2:$B$10000,A19,elek_kental_2021!$C$2:$C$10000)&gt;0,SUMIF(elek_kental_2021!$B$2:$B$10000,A19,elek_kental_2021!$C$2:$C$10000),"")</f>
        <v>12238</v>
      </c>
      <c r="C19">
        <f>IF(SUMIF(elek_kental_bouwj_2021!$B$2:$B$10005,A19,elek_kental_bouwj_2021!$D$2:$D$10005)&gt;0,SUMIF(elek_kental_bouwj_2021!$B$2:$B$10005,A19,elek_kental_bouwj_2021!$D$2:$D$10005),"")</f>
        <v>12238</v>
      </c>
      <c r="D19">
        <f>IF(SUMIF(elek_kental_opp_2021!$B$2:$B$10006,A19,elek_kental_opp_2021!$D$2:$D$10006)&gt;0,SUMIF(elek_kental_opp_2021!$B$2:$B$10006,A19,elek_kental_opp_2021!$D$2:$D$10006),"")</f>
        <v>12238</v>
      </c>
      <c r="E19">
        <f>IF(SUMIF(elek_kental_subsets_2021!$B$2:$B$10017,A19,elek_kental_subsets_2021!$D$2:$D$10017)&gt;0,SUMIF(elek_kental_subsets_2021!$B$2:$B$10017,A19,elek_kental_subsets_2021!$D$2:$D$10017),"")</f>
        <v>12238</v>
      </c>
      <c r="F19">
        <f>IF(SUMIF(elek_kental_diensten_2021!$B$2:$B$10000,A19,elek_kental_diensten_2021!$C$2:$C$10000)&gt;0,SUMIF(elek_kental_diensten_2021!$B$2:$B$10000,A19,elek_kental_diensten_2021!$C$2:$C$10000),"")</f>
        <v>8598</v>
      </c>
      <c r="G19">
        <f>IF(SUMIF(zonnestroom_kentallen_2021!$B$2:$B$10000,A19,zonnestroom_kentallen_2021!$C$2:$C$10000)&gt;0,SUMIF(zonnestroom_kentallen_2021!$B$2:$B$10000,A19,zonnestroom_kentallen_2021!$C$2:$C$10000),"")</f>
        <v>12238</v>
      </c>
      <c r="H19">
        <f>IF(SUMIF(gas_kental_2021!$B$2:$B$10000,A19,gas_kental_2021!$C$2:$C$10000)&gt;0,SUMIF(gas_kental_2021!$B$2:$B$10000,A19,gas_kental_2021!$C$2:$C$10000),"")</f>
        <v>11230</v>
      </c>
      <c r="I19">
        <f>IF(SUMIF(gas_kental_bouwj_2021!$B$2:$B$10003,A19,gas_kental_bouwj_2021!$D$2:$D$10003)&gt;0,SUMIF(gas_kental_bouwj_2021!$B$2:$B$10003,A19,gas_kental_bouwj_2021!$D$2:$D$10003),"")</f>
        <v>11230</v>
      </c>
      <c r="J19">
        <f>IF(SUMIF(gas_kental_opp_2021!$B$2:$B$10008,A19,gas_kental_opp_2021!$D$2:$D$10008)&gt;0,SUMIF(gas_kental_opp_2021!$B$2:$B$10008,A19,gas_kental_opp_2021!$D$2:$D$10008),"")</f>
        <v>11230</v>
      </c>
      <c r="K19">
        <f>IF(SUMIF(gas_kental_diensten_2021!$B$2:$B$10000,A19,gas_kental_diensten_2021!$C$2:$C$10000)&gt;0,SUMIF(gas_kental_diensten_2021!$B$2:$B$10000,A19,gas_kental_diensten_2021!$C$2:$C$10000),"")</f>
        <v>7824</v>
      </c>
    </row>
    <row r="20" spans="1:11" ht="15" x14ac:dyDescent="0.25">
      <c r="A20" t="s">
        <v>5</v>
      </c>
      <c r="B20">
        <f>IF(SUMIF(elek_kental_2021!$B$2:$B$10000,A20,elek_kental_2021!$C$2:$C$10000)&gt;0,SUMIF(elek_kental_2021!$B$2:$B$10000,A20,elek_kental_2021!$C$2:$C$10000),"")</f>
        <v>5497</v>
      </c>
      <c r="C20">
        <f>IF(SUMIF(elek_kental_bouwj_2021!$B$2:$B$10005,A20,elek_kental_bouwj_2021!$D$2:$D$10005)&gt;0,SUMIF(elek_kental_bouwj_2021!$B$2:$B$10005,A20,elek_kental_bouwj_2021!$D$2:$D$10005),"")</f>
        <v>5497</v>
      </c>
      <c r="D20">
        <f>IF(SUMIF(elek_kental_opp_2021!$B$2:$B$10006,A20,elek_kental_opp_2021!$D$2:$D$10006)&gt;0,SUMIF(elek_kental_opp_2021!$B$2:$B$10006,A20,elek_kental_opp_2021!$D$2:$D$10006),"")</f>
        <v>5497</v>
      </c>
      <c r="E20">
        <f>IF(SUMIF(elek_kental_subsets_2021!$B$2:$B$10017,A20,elek_kental_subsets_2021!$D$2:$D$10017)&gt;0,SUMIF(elek_kental_subsets_2021!$B$2:$B$10017,A20,elek_kental_subsets_2021!$D$2:$D$10017),"")</f>
        <v>5497</v>
      </c>
      <c r="F20">
        <f>IF(SUMIF(elek_kental_diensten_2021!$B$2:$B$10000,A20,elek_kental_diensten_2021!$C$2:$C$10000)&gt;0,SUMIF(elek_kental_diensten_2021!$B$2:$B$10000,A20,elek_kental_diensten_2021!$C$2:$C$10000),"")</f>
        <v>2243</v>
      </c>
      <c r="G20">
        <f>IF(SUMIF(zonnestroom_kentallen_2021!$B$2:$B$10000,A20,zonnestroom_kentallen_2021!$C$2:$C$10000)&gt;0,SUMIF(zonnestroom_kentallen_2021!$B$2:$B$10000,A20,zonnestroom_kentallen_2021!$C$2:$C$10000),"")</f>
        <v>5497</v>
      </c>
      <c r="H20">
        <f>IF(SUMIF(gas_kental_2021!$B$2:$B$10000,A20,gas_kental_2021!$C$2:$C$10000)&gt;0,SUMIF(gas_kental_2021!$B$2:$B$10000,A20,gas_kental_2021!$C$2:$C$10000),"")</f>
        <v>4940</v>
      </c>
      <c r="I20">
        <f>IF(SUMIF(gas_kental_bouwj_2021!$B$2:$B$10003,A20,gas_kental_bouwj_2021!$D$2:$D$10003)&gt;0,SUMIF(gas_kental_bouwj_2021!$B$2:$B$10003,A20,gas_kental_bouwj_2021!$D$2:$D$10003),"")</f>
        <v>4940</v>
      </c>
      <c r="J20">
        <f>IF(SUMIF(gas_kental_opp_2021!$B$2:$B$10008,A20,gas_kental_opp_2021!$D$2:$D$10008)&gt;0,SUMIF(gas_kental_opp_2021!$B$2:$B$10008,A20,gas_kental_opp_2021!$D$2:$D$10008),"")</f>
        <v>4940</v>
      </c>
      <c r="K20">
        <f>IF(SUMIF(gas_kental_diensten_2021!$B$2:$B$10000,A20,gas_kental_diensten_2021!$C$2:$C$10000)&gt;0,SUMIF(gas_kental_diensten_2021!$B$2:$B$10000,A20,gas_kental_diensten_2021!$C$2:$C$10000),"")</f>
        <v>2015</v>
      </c>
    </row>
    <row r="21" spans="1:11" ht="15" x14ac:dyDescent="0.25">
      <c r="A21" t="s">
        <v>6</v>
      </c>
      <c r="B21">
        <f>IF(SUMIF(elek_kental_2021!$B$2:$B$10000,A21,elek_kental_2021!$C$2:$C$10000)&gt;0,SUMIF(elek_kental_2021!$B$2:$B$10000,A21,elek_kental_2021!$C$2:$C$10000),"")</f>
        <v>4886</v>
      </c>
      <c r="C21">
        <f>IF(SUMIF(elek_kental_bouwj_2021!$B$2:$B$10005,A21,elek_kental_bouwj_2021!$D$2:$D$10005)&gt;0,SUMIF(elek_kental_bouwj_2021!$B$2:$B$10005,A21,elek_kental_bouwj_2021!$D$2:$D$10005),"")</f>
        <v>4886</v>
      </c>
      <c r="D21">
        <f>IF(SUMIF(elek_kental_opp_2021!$B$2:$B$10006,A21,elek_kental_opp_2021!$D$2:$D$10006)&gt;0,SUMIF(elek_kental_opp_2021!$B$2:$B$10006,A21,elek_kental_opp_2021!$D$2:$D$10006),"")</f>
        <v>4886</v>
      </c>
      <c r="E21">
        <f>IF(SUMIF(elek_kental_subsets_2021!$B$2:$B$10017,A21,elek_kental_subsets_2021!$D$2:$D$10017)&gt;0,SUMIF(elek_kental_subsets_2021!$B$2:$B$10017,A21,elek_kental_subsets_2021!$D$2:$D$10017),"")</f>
        <v>4886</v>
      </c>
      <c r="F21">
        <f>IF(SUMIF(elek_kental_diensten_2021!$B$2:$B$10000,A21,elek_kental_diensten_2021!$C$2:$C$10000)&gt;0,SUMIF(elek_kental_diensten_2021!$B$2:$B$10000,A21,elek_kental_diensten_2021!$C$2:$C$10000),"")</f>
        <v>1665</v>
      </c>
      <c r="G21">
        <f>IF(SUMIF(zonnestroom_kentallen_2021!$B$2:$B$10000,A21,zonnestroom_kentallen_2021!$C$2:$C$10000)&gt;0,SUMIF(zonnestroom_kentallen_2021!$B$2:$B$10000,A21,zonnestroom_kentallen_2021!$C$2:$C$10000),"")</f>
        <v>4886</v>
      </c>
      <c r="H21">
        <f>IF(SUMIF(gas_kental_2021!$B$2:$B$10000,A21,gas_kental_2021!$C$2:$C$10000)&gt;0,SUMIF(gas_kental_2021!$B$2:$B$10000,A21,gas_kental_2021!$C$2:$C$10000),"")</f>
        <v>4569</v>
      </c>
      <c r="I21">
        <f>IF(SUMIF(gas_kental_bouwj_2021!$B$2:$B$10003,A21,gas_kental_bouwj_2021!$D$2:$D$10003)&gt;0,SUMIF(gas_kental_bouwj_2021!$B$2:$B$10003,A21,gas_kental_bouwj_2021!$D$2:$D$10003),"")</f>
        <v>4569</v>
      </c>
      <c r="J21">
        <f>IF(SUMIF(gas_kental_opp_2021!$B$2:$B$10008,A21,gas_kental_opp_2021!$D$2:$D$10008)&gt;0,SUMIF(gas_kental_opp_2021!$B$2:$B$10008,A21,gas_kental_opp_2021!$D$2:$D$10008),"")</f>
        <v>4569</v>
      </c>
      <c r="K21">
        <f>IF(SUMIF(gas_kental_diensten_2021!$B$2:$B$10000,A21,gas_kental_diensten_2021!$C$2:$C$10000)&gt;0,SUMIF(gas_kental_diensten_2021!$B$2:$B$10000,A21,gas_kental_diensten_2021!$C$2:$C$10000),"")</f>
        <v>1560</v>
      </c>
    </row>
    <row r="22" spans="1:11" ht="15" x14ac:dyDescent="0.25">
      <c r="A22" t="s">
        <v>7</v>
      </c>
      <c r="B22">
        <f>IF(SUMIF(elek_kental_2021!$B$2:$B$10000,A22,elek_kental_2021!$C$2:$C$10000)&gt;0,SUMIF(elek_kental_2021!$B$2:$B$10000,A22,elek_kental_2021!$C$2:$C$10000),"")</f>
        <v>10463</v>
      </c>
      <c r="C22">
        <f>IF(SUMIF(elek_kental_bouwj_2021!$B$2:$B$10005,A22,elek_kental_bouwj_2021!$D$2:$D$10005)&gt;0,SUMIF(elek_kental_bouwj_2021!$B$2:$B$10005,A22,elek_kental_bouwj_2021!$D$2:$D$10005),"")</f>
        <v>10463</v>
      </c>
      <c r="D22">
        <f>IF(SUMIF(elek_kental_opp_2021!$B$2:$B$10006,A22,elek_kental_opp_2021!$D$2:$D$10006)&gt;0,SUMIF(elek_kental_opp_2021!$B$2:$B$10006,A22,elek_kental_opp_2021!$D$2:$D$10006),"")</f>
        <v>10463</v>
      </c>
      <c r="E22">
        <f>IF(SUMIF(elek_kental_subsets_2021!$B$2:$B$10017,A22,elek_kental_subsets_2021!$D$2:$D$10017)&gt;0,SUMIF(elek_kental_subsets_2021!$B$2:$B$10017,A22,elek_kental_subsets_2021!$D$2:$D$10017),"")</f>
        <v>10463</v>
      </c>
      <c r="F22">
        <f>IF(SUMIF(elek_kental_diensten_2021!$B$2:$B$10000,A22,elek_kental_diensten_2021!$C$2:$C$10000)&gt;0,SUMIF(elek_kental_diensten_2021!$B$2:$B$10000,A22,elek_kental_diensten_2021!$C$2:$C$10000),"")</f>
        <v>6664</v>
      </c>
      <c r="G22">
        <f>IF(SUMIF(zonnestroom_kentallen_2021!$B$2:$B$10000,A22,zonnestroom_kentallen_2021!$C$2:$C$10000)&gt;0,SUMIF(zonnestroom_kentallen_2021!$B$2:$B$10000,A22,zonnestroom_kentallen_2021!$C$2:$C$10000),"")</f>
        <v>10463</v>
      </c>
      <c r="H22">
        <f>IF(SUMIF(gas_kental_2021!$B$2:$B$10000,A22,gas_kental_2021!$C$2:$C$10000)&gt;0,SUMIF(gas_kental_2021!$B$2:$B$10000,A22,gas_kental_2021!$C$2:$C$10000),"")</f>
        <v>9692</v>
      </c>
      <c r="I22">
        <f>IF(SUMIF(gas_kental_bouwj_2021!$B$2:$B$10003,A22,gas_kental_bouwj_2021!$D$2:$D$10003)&gt;0,SUMIF(gas_kental_bouwj_2021!$B$2:$B$10003,A22,gas_kental_bouwj_2021!$D$2:$D$10003),"")</f>
        <v>9692</v>
      </c>
      <c r="J22">
        <f>IF(SUMIF(gas_kental_opp_2021!$B$2:$B$10008,A22,gas_kental_opp_2021!$D$2:$D$10008)&gt;0,SUMIF(gas_kental_opp_2021!$B$2:$B$10008,A22,gas_kental_opp_2021!$D$2:$D$10008),"")</f>
        <v>9692</v>
      </c>
      <c r="K22">
        <f>IF(SUMIF(gas_kental_diensten_2021!$B$2:$B$10000,A22,gas_kental_diensten_2021!$C$2:$C$10000)&gt;0,SUMIF(gas_kental_diensten_2021!$B$2:$B$10000,A22,gas_kental_diensten_2021!$C$2:$C$10000),"")</f>
        <v>6146</v>
      </c>
    </row>
    <row r="23" spans="1:11" ht="15" x14ac:dyDescent="0.25">
      <c r="A23" t="s">
        <v>8</v>
      </c>
      <c r="B23">
        <f>IF(SUMIF(elek_kental_2021!$B$2:$B$10000,A23,elek_kental_2021!$C$2:$C$10000)&gt;0,SUMIF(elek_kental_2021!$B$2:$B$10000,A23,elek_kental_2021!$C$2:$C$10000),"")</f>
        <v>19004</v>
      </c>
      <c r="C23">
        <f>IF(SUMIF(elek_kental_bouwj_2021!$B$2:$B$10005,A23,elek_kental_bouwj_2021!$D$2:$D$10005)&gt;0,SUMIF(elek_kental_bouwj_2021!$B$2:$B$10005,A23,elek_kental_bouwj_2021!$D$2:$D$10005),"")</f>
        <v>19004</v>
      </c>
      <c r="D23">
        <f>IF(SUMIF(elek_kental_opp_2021!$B$2:$B$10006,A23,elek_kental_opp_2021!$D$2:$D$10006)&gt;0,SUMIF(elek_kental_opp_2021!$B$2:$B$10006,A23,elek_kental_opp_2021!$D$2:$D$10006),"")</f>
        <v>19004</v>
      </c>
      <c r="E23">
        <f>IF(SUMIF(elek_kental_subsets_2021!$B$2:$B$10017,A23,elek_kental_subsets_2021!$D$2:$D$10017)&gt;0,SUMIF(elek_kental_subsets_2021!$B$2:$B$10017,A23,elek_kental_subsets_2021!$D$2:$D$10017),"")</f>
        <v>19004</v>
      </c>
      <c r="F23">
        <f>IF(SUMIF(elek_kental_diensten_2021!$B$2:$B$10000,A23,elek_kental_diensten_2021!$C$2:$C$10000)&gt;0,SUMIF(elek_kental_diensten_2021!$B$2:$B$10000,A23,elek_kental_diensten_2021!$C$2:$C$10000),"")</f>
        <v>7235</v>
      </c>
      <c r="G23">
        <f>IF(SUMIF(zonnestroom_kentallen_2021!$B$2:$B$10000,A23,zonnestroom_kentallen_2021!$C$2:$C$10000)&gt;0,SUMIF(zonnestroom_kentallen_2021!$B$2:$B$10000,A23,zonnestroom_kentallen_2021!$C$2:$C$10000),"")</f>
        <v>19004</v>
      </c>
      <c r="H23">
        <f>IF(SUMIF(gas_kental_2021!$B$2:$B$10000,A23,gas_kental_2021!$C$2:$C$10000)&gt;0,SUMIF(gas_kental_2021!$B$2:$B$10000,A23,gas_kental_2021!$C$2:$C$10000),"")</f>
        <v>17857</v>
      </c>
      <c r="I23">
        <f>IF(SUMIF(gas_kental_bouwj_2021!$B$2:$B$10003,A23,gas_kental_bouwj_2021!$D$2:$D$10003)&gt;0,SUMIF(gas_kental_bouwj_2021!$B$2:$B$10003,A23,gas_kental_bouwj_2021!$D$2:$D$10003),"")</f>
        <v>17857</v>
      </c>
      <c r="J23">
        <f>IF(SUMIF(gas_kental_opp_2021!$B$2:$B$10008,A23,gas_kental_opp_2021!$D$2:$D$10008)&gt;0,SUMIF(gas_kental_opp_2021!$B$2:$B$10008,A23,gas_kental_opp_2021!$D$2:$D$10008),"")</f>
        <v>17857</v>
      </c>
      <c r="K23">
        <f>IF(SUMIF(gas_kental_diensten_2021!$B$2:$B$10000,A23,gas_kental_diensten_2021!$C$2:$C$10000)&gt;0,SUMIF(gas_kental_diensten_2021!$B$2:$B$10000,A23,gas_kental_diensten_2021!$C$2:$C$10000),"")</f>
        <v>6680</v>
      </c>
    </row>
    <row r="24" spans="1:11" ht="15" x14ac:dyDescent="0.25">
      <c r="A24" t="s">
        <v>9</v>
      </c>
      <c r="B24">
        <f>IF(SUMIF(elek_kental_2021!$B$2:$B$10000,A24,elek_kental_2021!$C$2:$C$10000)&gt;0,SUMIF(elek_kental_2021!$B$2:$B$10000,A24,elek_kental_2021!$C$2:$C$10000),"")</f>
        <v>67855</v>
      </c>
      <c r="C24">
        <f>IF(SUMIF(elek_kental_bouwj_2021!$B$2:$B$10005,A24,elek_kental_bouwj_2021!$D$2:$D$10005)&gt;0,SUMIF(elek_kental_bouwj_2021!$B$2:$B$10005,A24,elek_kental_bouwj_2021!$D$2:$D$10005),"")</f>
        <v>67855</v>
      </c>
      <c r="D24">
        <f>IF(SUMIF(elek_kental_opp_2021!$B$2:$B$10006,A24,elek_kental_opp_2021!$D$2:$D$10006)&gt;0,SUMIF(elek_kental_opp_2021!$B$2:$B$10006,A24,elek_kental_opp_2021!$D$2:$D$10006),"")</f>
        <v>67855</v>
      </c>
      <c r="E24" t="str">
        <f>IF(SUMIF(elek_kental_subsets_2021!$B$2:$B$10017,A24,elek_kental_subsets_2021!$D$2:$D$10017)&gt;0,SUMIF(elek_kental_subsets_2021!$B$2:$B$10017,A24,elek_kental_subsets_2021!$D$2:$D$10017),"")</f>
        <v/>
      </c>
      <c r="F24">
        <f>IF(SUMIF(elek_kental_diensten_2021!$B$2:$B$10000,A24,elek_kental_diensten_2021!$C$2:$C$10000)&gt;0,SUMIF(elek_kental_diensten_2021!$B$2:$B$10000,A24,elek_kental_diensten_2021!$C$2:$C$10000),"")</f>
        <v>9054</v>
      </c>
      <c r="G24">
        <f>IF(SUMIF(zonnestroom_kentallen_2021!$B$2:$B$10000,A24,zonnestroom_kentallen_2021!$C$2:$C$10000)&gt;0,SUMIF(zonnestroom_kentallen_2021!$B$2:$B$10000,A24,zonnestroom_kentallen_2021!$C$2:$C$10000),"")</f>
        <v>67855</v>
      </c>
      <c r="H24">
        <f>IF(SUMIF(gas_kental_2021!$B$2:$B$10000,A24,gas_kental_2021!$C$2:$C$10000)&gt;0,SUMIF(gas_kental_2021!$B$2:$B$10000,A24,gas_kental_2021!$C$2:$C$10000),"")</f>
        <v>64226</v>
      </c>
      <c r="I24">
        <f>IF(SUMIF(gas_kental_bouwj_2021!$B$2:$B$10003,A24,gas_kental_bouwj_2021!$D$2:$D$10003)&gt;0,SUMIF(gas_kental_bouwj_2021!$B$2:$B$10003,A24,gas_kental_bouwj_2021!$D$2:$D$10003),"")</f>
        <v>64226</v>
      </c>
      <c r="J24">
        <f>IF(SUMIF(gas_kental_opp_2021!$B$2:$B$10008,A24,gas_kental_opp_2021!$D$2:$D$10008)&gt;0,SUMIF(gas_kental_opp_2021!$B$2:$B$10008,A24,gas_kental_opp_2021!$D$2:$D$10008),"")</f>
        <v>64226</v>
      </c>
      <c r="K24">
        <f>IF(SUMIF(gas_kental_diensten_2021!$B$2:$B$10000,A24,gas_kental_diensten_2021!$C$2:$C$10000)&gt;0,SUMIF(gas_kental_diensten_2021!$B$2:$B$10000,A24,gas_kental_diensten_2021!$C$2:$C$10000),"")</f>
        <v>8443</v>
      </c>
    </row>
    <row r="25" spans="1:11" ht="15" x14ac:dyDescent="0.25">
      <c r="A25" t="s">
        <v>10</v>
      </c>
      <c r="B25">
        <f>IF(SUMIF(elek_kental_2021!$B$2:$B$10000,A25,elek_kental_2021!$C$2:$C$10000)&gt;0,SUMIF(elek_kental_2021!$B$2:$B$10000,A25,elek_kental_2021!$C$2:$C$10000),"")</f>
        <v>8946</v>
      </c>
      <c r="C25">
        <f>IF(SUMIF(elek_kental_bouwj_2021!$B$2:$B$10005,A25,elek_kental_bouwj_2021!$D$2:$D$10005)&gt;0,SUMIF(elek_kental_bouwj_2021!$B$2:$B$10005,A25,elek_kental_bouwj_2021!$D$2:$D$10005),"")</f>
        <v>8946</v>
      </c>
      <c r="D25">
        <f>IF(SUMIF(elek_kental_opp_2021!$B$2:$B$10006,A25,elek_kental_opp_2021!$D$2:$D$10006)&gt;0,SUMIF(elek_kental_opp_2021!$B$2:$B$10006,A25,elek_kental_opp_2021!$D$2:$D$10006),"")</f>
        <v>8946</v>
      </c>
      <c r="E25">
        <f>IF(SUMIF(elek_kental_subsets_2021!$B$2:$B$10017,A25,elek_kental_subsets_2021!$D$2:$D$10017)&gt;0,SUMIF(elek_kental_subsets_2021!$B$2:$B$10017,A25,elek_kental_subsets_2021!$D$2:$D$10017),"")</f>
        <v>8946</v>
      </c>
      <c r="F25">
        <f>IF(SUMIF(elek_kental_diensten_2021!$B$2:$B$10000,A25,elek_kental_diensten_2021!$C$2:$C$10000)&gt;0,SUMIF(elek_kental_diensten_2021!$B$2:$B$10000,A25,elek_kental_diensten_2021!$C$2:$C$10000),"")</f>
        <v>8129</v>
      </c>
      <c r="G25">
        <f>IF(SUMIF(zonnestroom_kentallen_2021!$B$2:$B$10000,A25,zonnestroom_kentallen_2021!$C$2:$C$10000)&gt;0,SUMIF(zonnestroom_kentallen_2021!$B$2:$B$10000,A25,zonnestroom_kentallen_2021!$C$2:$C$10000),"")</f>
        <v>8946</v>
      </c>
      <c r="H25">
        <f>IF(SUMIF(gas_kental_2021!$B$2:$B$10000,A25,gas_kental_2021!$C$2:$C$10000)&gt;0,SUMIF(gas_kental_2021!$B$2:$B$10000,A25,gas_kental_2021!$C$2:$C$10000),"")</f>
        <v>9255</v>
      </c>
      <c r="I25">
        <f>IF(SUMIF(gas_kental_bouwj_2021!$B$2:$B$10003,A25,gas_kental_bouwj_2021!$D$2:$D$10003)&gt;0,SUMIF(gas_kental_bouwj_2021!$B$2:$B$10003,A25,gas_kental_bouwj_2021!$D$2:$D$10003),"")</f>
        <v>9255</v>
      </c>
      <c r="J25">
        <f>IF(SUMIF(gas_kental_opp_2021!$B$2:$B$10008,A25,gas_kental_opp_2021!$D$2:$D$10008)&gt;0,SUMIF(gas_kental_opp_2021!$B$2:$B$10008,A25,gas_kental_opp_2021!$D$2:$D$10008),"")</f>
        <v>9255</v>
      </c>
      <c r="K25">
        <f>IF(SUMIF(gas_kental_diensten_2021!$B$2:$B$10000,A25,gas_kental_diensten_2021!$C$2:$C$10000)&gt;0,SUMIF(gas_kental_diensten_2021!$B$2:$B$10000,A25,gas_kental_diensten_2021!$C$2:$C$10000),"")</f>
        <v>8424</v>
      </c>
    </row>
    <row r="26" spans="1:11" ht="15" x14ac:dyDescent="0.25">
      <c r="A26" t="s">
        <v>11</v>
      </c>
      <c r="B26">
        <f>IF(SUMIF(elek_kental_2021!$B$2:$B$10000,A26,elek_kental_2021!$C$2:$C$10000)&gt;0,SUMIF(elek_kental_2021!$B$2:$B$10000,A26,elek_kental_2021!$C$2:$C$10000),"")</f>
        <v>105</v>
      </c>
      <c r="C26">
        <f>IF(SUMIF(elek_kental_bouwj_2021!$B$2:$B$10005,A26,elek_kental_bouwj_2021!$D$2:$D$10005)&gt;0,SUMIF(elek_kental_bouwj_2021!$B$2:$B$10005,A26,elek_kental_bouwj_2021!$D$2:$D$10005),"")</f>
        <v>105</v>
      </c>
      <c r="D26">
        <f>IF(SUMIF(elek_kental_opp_2021!$B$2:$B$10006,A26,elek_kental_opp_2021!$D$2:$D$10006)&gt;0,SUMIF(elek_kental_opp_2021!$B$2:$B$10006,A26,elek_kental_opp_2021!$D$2:$D$10006),"")</f>
        <v>105</v>
      </c>
      <c r="E26" t="str">
        <f>IF(SUMIF(elek_kental_subsets_2021!$B$2:$B$10017,A26,elek_kental_subsets_2021!$D$2:$D$10017)&gt;0,SUMIF(elek_kental_subsets_2021!$B$2:$B$10017,A26,elek_kental_subsets_2021!$D$2:$D$10017),"")</f>
        <v/>
      </c>
      <c r="F26">
        <f>IF(SUMIF(elek_kental_diensten_2021!$B$2:$B$10000,A26,elek_kental_diensten_2021!$C$2:$C$10000)&gt;0,SUMIF(elek_kental_diensten_2021!$B$2:$B$10000,A26,elek_kental_diensten_2021!$C$2:$C$10000),"")</f>
        <v>75</v>
      </c>
      <c r="G26">
        <f>IF(SUMIF(zonnestroom_kentallen_2021!$B$2:$B$10000,A26,zonnestroom_kentallen_2021!$C$2:$C$10000)&gt;0,SUMIF(zonnestroom_kentallen_2021!$B$2:$B$10000,A26,zonnestroom_kentallen_2021!$C$2:$C$10000),"")</f>
        <v>105</v>
      </c>
      <c r="H26">
        <f>IF(SUMIF(gas_kental_2021!$B$2:$B$10000,A26,gas_kental_2021!$C$2:$C$10000)&gt;0,SUMIF(gas_kental_2021!$B$2:$B$10000,A26,gas_kental_2021!$C$2:$C$10000),"")</f>
        <v>99</v>
      </c>
      <c r="I26">
        <f>IF(SUMIF(gas_kental_bouwj_2021!$B$2:$B$10003,A26,gas_kental_bouwj_2021!$D$2:$D$10003)&gt;0,SUMIF(gas_kental_bouwj_2021!$B$2:$B$10003,A26,gas_kental_bouwj_2021!$D$2:$D$10003),"")</f>
        <v>99</v>
      </c>
      <c r="J26">
        <f>IF(SUMIF(gas_kental_opp_2021!$B$2:$B$10008,A26,gas_kental_opp_2021!$D$2:$D$10008)&gt;0,SUMIF(gas_kental_opp_2021!$B$2:$B$10008,A26,gas_kental_opp_2021!$D$2:$D$10008),"")</f>
        <v>99</v>
      </c>
      <c r="K26">
        <f>IF(SUMIF(gas_kental_diensten_2021!$B$2:$B$10000,A26,gas_kental_diensten_2021!$C$2:$C$10000)&gt;0,SUMIF(gas_kental_diensten_2021!$B$2:$B$10000,A26,gas_kental_diensten_2021!$C$2:$C$10000),"")</f>
        <v>71</v>
      </c>
    </row>
    <row r="27" spans="1:11" ht="15" x14ac:dyDescent="0.25">
      <c r="A27" t="s">
        <v>12</v>
      </c>
      <c r="B27">
        <f>IF(SUMIF(elek_kental_2021!$B$2:$B$10000,A27,elek_kental_2021!$C$2:$C$10000)&gt;0,SUMIF(elek_kental_2021!$B$2:$B$10000,A27,elek_kental_2021!$C$2:$C$10000),"")</f>
        <v>568</v>
      </c>
      <c r="C27">
        <f>IF(SUMIF(elek_kental_bouwj_2021!$B$2:$B$10005,A27,elek_kental_bouwj_2021!$D$2:$D$10005)&gt;0,SUMIF(elek_kental_bouwj_2021!$B$2:$B$10005,A27,elek_kental_bouwj_2021!$D$2:$D$10005),"")</f>
        <v>568</v>
      </c>
      <c r="D27">
        <f>IF(SUMIF(elek_kental_opp_2021!$B$2:$B$10006,A27,elek_kental_opp_2021!$D$2:$D$10006)&gt;0,SUMIF(elek_kental_opp_2021!$B$2:$B$10006,A27,elek_kental_opp_2021!$D$2:$D$10006),"")</f>
        <v>568</v>
      </c>
      <c r="E27" t="str">
        <f>IF(SUMIF(elek_kental_subsets_2021!$B$2:$B$10017,A27,elek_kental_subsets_2021!$D$2:$D$10017)&gt;0,SUMIF(elek_kental_subsets_2021!$B$2:$B$10017,A27,elek_kental_subsets_2021!$D$2:$D$10017),"")</f>
        <v/>
      </c>
      <c r="F27">
        <f>IF(SUMIF(elek_kental_diensten_2021!$B$2:$B$10000,A27,elek_kental_diensten_2021!$C$2:$C$10000)&gt;0,SUMIF(elek_kental_diensten_2021!$B$2:$B$10000,A27,elek_kental_diensten_2021!$C$2:$C$10000),"")</f>
        <v>474</v>
      </c>
      <c r="G27">
        <f>IF(SUMIF(zonnestroom_kentallen_2021!$B$2:$B$10000,A27,zonnestroom_kentallen_2021!$C$2:$C$10000)&gt;0,SUMIF(zonnestroom_kentallen_2021!$B$2:$B$10000,A27,zonnestroom_kentallen_2021!$C$2:$C$10000),"")</f>
        <v>568</v>
      </c>
      <c r="H27">
        <f>IF(SUMIF(gas_kental_2021!$B$2:$B$10000,A27,gas_kental_2021!$C$2:$C$10000)&gt;0,SUMIF(gas_kental_2021!$B$2:$B$10000,A27,gas_kental_2021!$C$2:$C$10000),"")</f>
        <v>540</v>
      </c>
      <c r="I27">
        <f>IF(SUMIF(gas_kental_bouwj_2021!$B$2:$B$10003,A27,gas_kental_bouwj_2021!$D$2:$D$10003)&gt;0,SUMIF(gas_kental_bouwj_2021!$B$2:$B$10003,A27,gas_kental_bouwj_2021!$D$2:$D$10003),"")</f>
        <v>540</v>
      </c>
      <c r="J27">
        <f>IF(SUMIF(gas_kental_opp_2021!$B$2:$B$10008,A27,gas_kental_opp_2021!$D$2:$D$10008)&gt;0,SUMIF(gas_kental_opp_2021!$B$2:$B$10008,A27,gas_kental_opp_2021!$D$2:$D$10008),"")</f>
        <v>540</v>
      </c>
      <c r="K27">
        <f>IF(SUMIF(gas_kental_diensten_2021!$B$2:$B$10000,A27,gas_kental_diensten_2021!$C$2:$C$10000)&gt;0,SUMIF(gas_kental_diensten_2021!$B$2:$B$10000,A27,gas_kental_diensten_2021!$C$2:$C$10000),"")</f>
        <v>453</v>
      </c>
    </row>
    <row r="28" spans="1:11" ht="15" x14ac:dyDescent="0.25">
      <c r="A28" t="s">
        <v>13</v>
      </c>
      <c r="B28">
        <f>IF(SUMIF(elek_kental_2021!$B$2:$B$10000,A28,elek_kental_2021!$C$2:$C$10000)&gt;0,SUMIF(elek_kental_2021!$B$2:$B$10000,A28,elek_kental_2021!$C$2:$C$10000),"")</f>
        <v>80</v>
      </c>
      <c r="C28" t="str">
        <f>IF(SUMIF(elek_kental_bouwj_2021!$B$2:$B$10005,A28,elek_kental_bouwj_2021!$D$2:$D$10005)&gt;0,SUMIF(elek_kental_bouwj_2021!$B$2:$B$10005,A28,elek_kental_bouwj_2021!$D$2:$D$10005),"")</f>
        <v/>
      </c>
      <c r="D28" t="str">
        <f>IF(SUMIF(elek_kental_opp_2021!$B$2:$B$10006,A28,elek_kental_opp_2021!$D$2:$D$10006)&gt;0,SUMIF(elek_kental_opp_2021!$B$2:$B$10006,A28,elek_kental_opp_2021!$D$2:$D$10006),"")</f>
        <v/>
      </c>
      <c r="E28" t="str">
        <f>IF(SUMIF(elek_kental_subsets_2021!$B$2:$B$10017,A28,elek_kental_subsets_2021!$D$2:$D$10017)&gt;0,SUMIF(elek_kental_subsets_2021!$B$2:$B$10017,A28,elek_kental_subsets_2021!$D$2:$D$10017),"")</f>
        <v/>
      </c>
      <c r="F28">
        <f>IF(SUMIF(elek_kental_diensten_2021!$B$2:$B$10000,A28,elek_kental_diensten_2021!$C$2:$C$10000)&gt;0,SUMIF(elek_kental_diensten_2021!$B$2:$B$10000,A28,elek_kental_diensten_2021!$C$2:$C$10000),"")</f>
        <v>63</v>
      </c>
      <c r="G28">
        <f>IF(SUMIF(zonnestroom_kentallen_2021!$B$2:$B$10000,A28,zonnestroom_kentallen_2021!$C$2:$C$10000)&gt;0,SUMIF(zonnestroom_kentallen_2021!$B$2:$B$10000,A28,zonnestroom_kentallen_2021!$C$2:$C$10000),"")</f>
        <v>80</v>
      </c>
      <c r="H28">
        <f>IF(SUMIF(gas_kental_2021!$B$2:$B$10000,A28,gas_kental_2021!$C$2:$C$10000)&gt;0,SUMIF(gas_kental_2021!$B$2:$B$10000,A28,gas_kental_2021!$C$2:$C$10000),"")</f>
        <v>57</v>
      </c>
      <c r="I28" t="str">
        <f>IF(SUMIF(gas_kental_bouwj_2021!$B$2:$B$10003,A28,gas_kental_bouwj_2021!$D$2:$D$10003)&gt;0,SUMIF(gas_kental_bouwj_2021!$B$2:$B$10003,A28,gas_kental_bouwj_2021!$D$2:$D$10003),"")</f>
        <v/>
      </c>
      <c r="J28" t="str">
        <f>IF(SUMIF(gas_kental_opp_2021!$B$2:$B$10008,A28,gas_kental_opp_2021!$D$2:$D$10008)&gt;0,SUMIF(gas_kental_opp_2021!$B$2:$B$10008,A28,gas_kental_opp_2021!$D$2:$D$10008),"")</f>
        <v/>
      </c>
      <c r="K28">
        <f>IF(SUMIF(gas_kental_diensten_2021!$B$2:$B$10000,A28,gas_kental_diensten_2021!$C$2:$C$10000)&gt;0,SUMIF(gas_kental_diensten_2021!$B$2:$B$10000,A28,gas_kental_diensten_2021!$C$2:$C$10000),"")</f>
        <v>43</v>
      </c>
    </row>
    <row r="29" spans="1:11" ht="15" x14ac:dyDescent="0.25">
      <c r="A29" t="s">
        <v>14</v>
      </c>
      <c r="B29">
        <f>IF(SUMIF(elek_kental_2021!$B$2:$B$10000,A29,elek_kental_2021!$C$2:$C$10000)&gt;0,SUMIF(elek_kental_2021!$B$2:$B$10000,A29,elek_kental_2021!$C$2:$C$10000),"")</f>
        <v>3527</v>
      </c>
      <c r="C29">
        <f>IF(SUMIF(elek_kental_bouwj_2021!$B$2:$B$10005,A29,elek_kental_bouwj_2021!$D$2:$D$10005)&gt;0,SUMIF(elek_kental_bouwj_2021!$B$2:$B$10005,A29,elek_kental_bouwj_2021!$D$2:$D$10005),"")</f>
        <v>3527</v>
      </c>
      <c r="D29">
        <f>IF(SUMIF(elek_kental_opp_2021!$B$2:$B$10006,A29,elek_kental_opp_2021!$D$2:$D$10006)&gt;0,SUMIF(elek_kental_opp_2021!$B$2:$B$10006,A29,elek_kental_opp_2021!$D$2:$D$10006),"")</f>
        <v>3527</v>
      </c>
      <c r="E29">
        <f>IF(SUMIF(elek_kental_subsets_2021!$B$2:$B$10017,A29,elek_kental_subsets_2021!$D$2:$D$10017)&gt;0,SUMIF(elek_kental_subsets_2021!$B$2:$B$10017,A29,elek_kental_subsets_2021!$D$2:$D$10017),"")</f>
        <v>3527</v>
      </c>
      <c r="F29">
        <f>IF(SUMIF(elek_kental_diensten_2021!$B$2:$B$10000,A29,elek_kental_diensten_2021!$C$2:$C$10000)&gt;0,SUMIF(elek_kental_diensten_2021!$B$2:$B$10000,A29,elek_kental_diensten_2021!$C$2:$C$10000),"")</f>
        <v>3008</v>
      </c>
      <c r="G29">
        <f>IF(SUMIF(zonnestroom_kentallen_2021!$B$2:$B$10000,A29,zonnestroom_kentallen_2021!$C$2:$C$10000)&gt;0,SUMIF(zonnestroom_kentallen_2021!$B$2:$B$10000,A29,zonnestroom_kentallen_2021!$C$2:$C$10000),"")</f>
        <v>3527</v>
      </c>
      <c r="H29">
        <f>IF(SUMIF(gas_kental_2021!$B$2:$B$10000,A29,gas_kental_2021!$C$2:$C$10000)&gt;0,SUMIF(gas_kental_2021!$B$2:$B$10000,A29,gas_kental_2021!$C$2:$C$10000),"")</f>
        <v>4269</v>
      </c>
      <c r="I29">
        <f>IF(SUMIF(gas_kental_bouwj_2021!$B$2:$B$10003,A29,gas_kental_bouwj_2021!$D$2:$D$10003)&gt;0,SUMIF(gas_kental_bouwj_2021!$B$2:$B$10003,A29,gas_kental_bouwj_2021!$D$2:$D$10003),"")</f>
        <v>4269</v>
      </c>
      <c r="J29">
        <f>IF(SUMIF(gas_kental_opp_2021!$B$2:$B$10008,A29,gas_kental_opp_2021!$D$2:$D$10008)&gt;0,SUMIF(gas_kental_opp_2021!$B$2:$B$10008,A29,gas_kental_opp_2021!$D$2:$D$10008),"")</f>
        <v>4269</v>
      </c>
      <c r="K29">
        <f>IF(SUMIF(gas_kental_diensten_2021!$B$2:$B$10000,A29,gas_kental_diensten_2021!$C$2:$C$10000)&gt;0,SUMIF(gas_kental_diensten_2021!$B$2:$B$10000,A29,gas_kental_diensten_2021!$C$2:$C$10000),"")</f>
        <v>3668</v>
      </c>
    </row>
    <row r="30" spans="1:11" ht="15" x14ac:dyDescent="0.25">
      <c r="A30" t="s">
        <v>15</v>
      </c>
      <c r="B30">
        <f>IF(SUMIF(elek_kental_2021!$B$2:$B$10000,A30,elek_kental_2021!$C$2:$C$10000)&gt;0,SUMIF(elek_kental_2021!$B$2:$B$10000,A30,elek_kental_2021!$C$2:$C$10000),"")</f>
        <v>13</v>
      </c>
      <c r="C30" t="str">
        <f>IF(SUMIF(elek_kental_bouwj_2021!$B$2:$B$10005,A30,elek_kental_bouwj_2021!$D$2:$D$10005)&gt;0,SUMIF(elek_kental_bouwj_2021!$B$2:$B$10005,A30,elek_kental_bouwj_2021!$D$2:$D$10005),"")</f>
        <v/>
      </c>
      <c r="D30" t="str">
        <f>IF(SUMIF(elek_kental_opp_2021!$B$2:$B$10006,A30,elek_kental_opp_2021!$D$2:$D$10006)&gt;0,SUMIF(elek_kental_opp_2021!$B$2:$B$10006,A30,elek_kental_opp_2021!$D$2:$D$10006),"")</f>
        <v/>
      </c>
      <c r="E30" t="str">
        <f>IF(SUMIF(elek_kental_subsets_2021!$B$2:$B$10017,A30,elek_kental_subsets_2021!$D$2:$D$10017)&gt;0,SUMIF(elek_kental_subsets_2021!$B$2:$B$10017,A30,elek_kental_subsets_2021!$D$2:$D$10017),"")</f>
        <v/>
      </c>
      <c r="F30" t="str">
        <f>IF(SUMIF(elek_kental_diensten_2021!$B$2:$B$10000,A30,elek_kental_diensten_2021!$C$2:$C$10000)&gt;0,SUMIF(elek_kental_diensten_2021!$B$2:$B$10000,A30,elek_kental_diensten_2021!$C$2:$C$10000),"")</f>
        <v/>
      </c>
      <c r="G30">
        <f>IF(SUMIF(zonnestroom_kentallen_2021!$B$2:$B$10000,A30,zonnestroom_kentallen_2021!$C$2:$C$10000)&gt;0,SUMIF(zonnestroom_kentallen_2021!$B$2:$B$10000,A30,zonnestroom_kentallen_2021!$C$2:$C$10000),"")</f>
        <v>13</v>
      </c>
      <c r="H30">
        <f>IF(SUMIF(gas_kental_2021!$B$2:$B$10000,A30,gas_kental_2021!$C$2:$C$10000)&gt;0,SUMIF(gas_kental_2021!$B$2:$B$10000,A30,gas_kental_2021!$C$2:$C$10000),"")</f>
        <v>18</v>
      </c>
      <c r="I30" t="str">
        <f>IF(SUMIF(gas_kental_bouwj_2021!$B$2:$B$10003,A30,gas_kental_bouwj_2021!$D$2:$D$10003)&gt;0,SUMIF(gas_kental_bouwj_2021!$B$2:$B$10003,A30,gas_kental_bouwj_2021!$D$2:$D$10003),"")</f>
        <v/>
      </c>
      <c r="J30" t="str">
        <f>IF(SUMIF(gas_kental_opp_2021!$B$2:$B$10008,A30,gas_kental_opp_2021!$D$2:$D$10008)&gt;0,SUMIF(gas_kental_opp_2021!$B$2:$B$10008,A30,gas_kental_opp_2021!$D$2:$D$10008),"")</f>
        <v/>
      </c>
      <c r="K30" t="str">
        <f>IF(SUMIF(gas_kental_diensten_2021!$B$2:$B$10000,A30,gas_kental_diensten_2021!$C$2:$C$10000)&gt;0,SUMIF(gas_kental_diensten_2021!$B$2:$B$10000,A30,gas_kental_diensten_2021!$C$2:$C$10000),"")</f>
        <v/>
      </c>
    </row>
    <row r="31" spans="1:11" ht="15" x14ac:dyDescent="0.25">
      <c r="A31" t="s">
        <v>16</v>
      </c>
      <c r="B31">
        <f>IF(SUMIF(elek_kental_2021!$B$2:$B$10000,A31,elek_kental_2021!$C$2:$C$10000)&gt;0,SUMIF(elek_kental_2021!$B$2:$B$10000,A31,elek_kental_2021!$C$2:$C$10000),"")</f>
        <v>67</v>
      </c>
      <c r="C31">
        <f>IF(SUMIF(elek_kental_bouwj_2021!$B$2:$B$10005,A31,elek_kental_bouwj_2021!$D$2:$D$10005)&gt;0,SUMIF(elek_kental_bouwj_2021!$B$2:$B$10005,A31,elek_kental_bouwj_2021!$D$2:$D$10005),"")</f>
        <v>67</v>
      </c>
      <c r="D31">
        <f>IF(SUMIF(elek_kental_opp_2021!$B$2:$B$10006,A31,elek_kental_opp_2021!$D$2:$D$10006)&gt;0,SUMIF(elek_kental_opp_2021!$B$2:$B$10006,A31,elek_kental_opp_2021!$D$2:$D$10006),"")</f>
        <v>67</v>
      </c>
      <c r="E31" t="str">
        <f>IF(SUMIF(elek_kental_subsets_2021!$B$2:$B$10017,A31,elek_kental_subsets_2021!$D$2:$D$10017)&gt;0,SUMIF(elek_kental_subsets_2021!$B$2:$B$10017,A31,elek_kental_subsets_2021!$D$2:$D$10017),"")</f>
        <v/>
      </c>
      <c r="F31">
        <f>IF(SUMIF(elek_kental_diensten_2021!$B$2:$B$10000,A31,elek_kental_diensten_2021!$C$2:$C$10000)&gt;0,SUMIF(elek_kental_diensten_2021!$B$2:$B$10000,A31,elek_kental_diensten_2021!$C$2:$C$10000),"")</f>
        <v>33</v>
      </c>
      <c r="G31">
        <f>IF(SUMIF(zonnestroom_kentallen_2021!$B$2:$B$10000,A31,zonnestroom_kentallen_2021!$C$2:$C$10000)&gt;0,SUMIF(zonnestroom_kentallen_2021!$B$2:$B$10000,A31,zonnestroom_kentallen_2021!$C$2:$C$10000),"")</f>
        <v>67</v>
      </c>
      <c r="H31">
        <f>IF(SUMIF(gas_kental_2021!$B$2:$B$10000,A31,gas_kental_2021!$C$2:$C$10000)&gt;0,SUMIF(gas_kental_2021!$B$2:$B$10000,A31,gas_kental_2021!$C$2:$C$10000),"")</f>
        <v>84</v>
      </c>
      <c r="I31">
        <f>IF(SUMIF(gas_kental_bouwj_2021!$B$2:$B$10003,A31,gas_kental_bouwj_2021!$D$2:$D$10003)&gt;0,SUMIF(gas_kental_bouwj_2021!$B$2:$B$10003,A31,gas_kental_bouwj_2021!$D$2:$D$10003),"")</f>
        <v>84</v>
      </c>
      <c r="J31">
        <f>IF(SUMIF(gas_kental_opp_2021!$B$2:$B$10008,A31,gas_kental_opp_2021!$D$2:$D$10008)&gt;0,SUMIF(gas_kental_opp_2021!$B$2:$B$10008,A31,gas_kental_opp_2021!$D$2:$D$10008),"")</f>
        <v>84</v>
      </c>
      <c r="K31">
        <f>IF(SUMIF(gas_kental_diensten_2021!$B$2:$B$10000,A31,gas_kental_diensten_2021!$C$2:$C$10000)&gt;0,SUMIF(gas_kental_diensten_2021!$B$2:$B$10000,A31,gas_kental_diensten_2021!$C$2:$C$10000),"")</f>
        <v>44</v>
      </c>
    </row>
    <row r="32" spans="1:11" ht="15" x14ac:dyDescent="0.25">
      <c r="A32" t="s">
        <v>17</v>
      </c>
      <c r="B32">
        <f>IF(SUMIF(elek_kental_2021!$B$2:$B$10000,A32,elek_kental_2021!$C$2:$C$10000)&gt;0,SUMIF(elek_kental_2021!$B$2:$B$10000,A32,elek_kental_2021!$C$2:$C$10000),"")</f>
        <v>143</v>
      </c>
      <c r="C32">
        <f>IF(SUMIF(elek_kental_bouwj_2021!$B$2:$B$10005,A32,elek_kental_bouwj_2021!$D$2:$D$10005)&gt;0,SUMIF(elek_kental_bouwj_2021!$B$2:$B$10005,A32,elek_kental_bouwj_2021!$D$2:$D$10005),"")</f>
        <v>143</v>
      </c>
      <c r="D32">
        <f>IF(SUMIF(elek_kental_opp_2021!$B$2:$B$10006,A32,elek_kental_opp_2021!$D$2:$D$10006)&gt;0,SUMIF(elek_kental_opp_2021!$B$2:$B$10006,A32,elek_kental_opp_2021!$D$2:$D$10006),"")</f>
        <v>143</v>
      </c>
      <c r="E32" t="str">
        <f>IF(SUMIF(elek_kental_subsets_2021!$B$2:$B$10017,A32,elek_kental_subsets_2021!$D$2:$D$10017)&gt;0,SUMIF(elek_kental_subsets_2021!$B$2:$B$10017,A32,elek_kental_subsets_2021!$D$2:$D$10017),"")</f>
        <v/>
      </c>
      <c r="F32">
        <f>IF(SUMIF(elek_kental_diensten_2021!$B$2:$B$10000,A32,elek_kental_diensten_2021!$C$2:$C$10000)&gt;0,SUMIF(elek_kental_diensten_2021!$B$2:$B$10000,A32,elek_kental_diensten_2021!$C$2:$C$10000),"")</f>
        <v>102</v>
      </c>
      <c r="G32">
        <f>IF(SUMIF(zonnestroom_kentallen_2021!$B$2:$B$10000,A32,zonnestroom_kentallen_2021!$C$2:$C$10000)&gt;0,SUMIF(zonnestroom_kentallen_2021!$B$2:$B$10000,A32,zonnestroom_kentallen_2021!$C$2:$C$10000),"")</f>
        <v>143</v>
      </c>
      <c r="H32">
        <f>IF(SUMIF(gas_kental_2021!$B$2:$B$10000,A32,gas_kental_2021!$C$2:$C$10000)&gt;0,SUMIF(gas_kental_2021!$B$2:$B$10000,A32,gas_kental_2021!$C$2:$C$10000),"")</f>
        <v>167</v>
      </c>
      <c r="I32">
        <f>IF(SUMIF(gas_kental_bouwj_2021!$B$2:$B$10003,A32,gas_kental_bouwj_2021!$D$2:$D$10003)&gt;0,SUMIF(gas_kental_bouwj_2021!$B$2:$B$10003,A32,gas_kental_bouwj_2021!$D$2:$D$10003),"")</f>
        <v>167</v>
      </c>
      <c r="J32">
        <f>IF(SUMIF(gas_kental_opp_2021!$B$2:$B$10008,A32,gas_kental_opp_2021!$D$2:$D$10008)&gt;0,SUMIF(gas_kental_opp_2021!$B$2:$B$10008,A32,gas_kental_opp_2021!$D$2:$D$10008),"")</f>
        <v>167</v>
      </c>
      <c r="K32">
        <f>IF(SUMIF(gas_kental_diensten_2021!$B$2:$B$10000,A32,gas_kental_diensten_2021!$C$2:$C$10000)&gt;0,SUMIF(gas_kental_diensten_2021!$B$2:$B$10000,A32,gas_kental_diensten_2021!$C$2:$C$10000),"")</f>
        <v>117</v>
      </c>
    </row>
    <row r="33" spans="1:11" ht="15" x14ac:dyDescent="0.25">
      <c r="A33" t="s">
        <v>18</v>
      </c>
      <c r="B33">
        <f>IF(SUMIF(elek_kental_2021!$B$2:$B$10000,A33,elek_kental_2021!$C$2:$C$10000)&gt;0,SUMIF(elek_kental_2021!$B$2:$B$10000,A33,elek_kental_2021!$C$2:$C$10000),"")</f>
        <v>4808</v>
      </c>
      <c r="C33">
        <f>IF(SUMIF(elek_kental_bouwj_2021!$B$2:$B$10005,A33,elek_kental_bouwj_2021!$D$2:$D$10005)&gt;0,SUMIF(elek_kental_bouwj_2021!$B$2:$B$10005,A33,elek_kental_bouwj_2021!$D$2:$D$10005),"")</f>
        <v>4808</v>
      </c>
      <c r="D33">
        <f>IF(SUMIF(elek_kental_opp_2021!$B$2:$B$10006,A33,elek_kental_opp_2021!$D$2:$D$10006)&gt;0,SUMIF(elek_kental_opp_2021!$B$2:$B$10006,A33,elek_kental_opp_2021!$D$2:$D$10006),"")</f>
        <v>4808</v>
      </c>
      <c r="E33">
        <f>IF(SUMIF(elek_kental_subsets_2021!$B$2:$B$10017,A33,elek_kental_subsets_2021!$D$2:$D$10017)&gt;0,SUMIF(elek_kental_subsets_2021!$B$2:$B$10017,A33,elek_kental_subsets_2021!$D$2:$D$10017),"")</f>
        <v>4808</v>
      </c>
      <c r="F33">
        <f>IF(SUMIF(elek_kental_diensten_2021!$B$2:$B$10000,A33,elek_kental_diensten_2021!$C$2:$C$10000)&gt;0,SUMIF(elek_kental_diensten_2021!$B$2:$B$10000,A33,elek_kental_diensten_2021!$C$2:$C$10000),"")</f>
        <v>2155</v>
      </c>
      <c r="G33">
        <f>IF(SUMIF(zonnestroom_kentallen_2021!$B$2:$B$10000,A33,zonnestroom_kentallen_2021!$C$2:$C$10000)&gt;0,SUMIF(zonnestroom_kentallen_2021!$B$2:$B$10000,A33,zonnestroom_kentallen_2021!$C$2:$C$10000),"")</f>
        <v>4808</v>
      </c>
      <c r="H33">
        <f>IF(SUMIF(gas_kental_2021!$B$2:$B$10000,A33,gas_kental_2021!$C$2:$C$10000)&gt;0,SUMIF(gas_kental_2021!$B$2:$B$10000,A33,gas_kental_2021!$C$2:$C$10000),"")</f>
        <v>3736</v>
      </c>
      <c r="I33">
        <f>IF(SUMIF(gas_kental_bouwj_2021!$B$2:$B$10003,A33,gas_kental_bouwj_2021!$D$2:$D$10003)&gt;0,SUMIF(gas_kental_bouwj_2021!$B$2:$B$10003,A33,gas_kental_bouwj_2021!$D$2:$D$10003),"")</f>
        <v>3736</v>
      </c>
      <c r="J33">
        <f>IF(SUMIF(gas_kental_opp_2021!$B$2:$B$10008,A33,gas_kental_opp_2021!$D$2:$D$10008)&gt;0,SUMIF(gas_kental_opp_2021!$B$2:$B$10008,A33,gas_kental_opp_2021!$D$2:$D$10008),"")</f>
        <v>3736</v>
      </c>
      <c r="K33">
        <f>IF(SUMIF(gas_kental_diensten_2021!$B$2:$B$10000,A33,gas_kental_diensten_2021!$C$2:$C$10000)&gt;0,SUMIF(gas_kental_diensten_2021!$B$2:$B$10000,A33,gas_kental_diensten_2021!$C$2:$C$10000),"")</f>
        <v>1841</v>
      </c>
    </row>
    <row r="34" spans="1:11" ht="15" x14ac:dyDescent="0.25">
      <c r="A34" t="s">
        <v>19</v>
      </c>
      <c r="B34">
        <f>IF(SUMIF(elek_kental_2021!$B$2:$B$10000,A34,elek_kental_2021!$C$2:$C$10000)&gt;0,SUMIF(elek_kental_2021!$B$2:$B$10000,A34,elek_kental_2021!$C$2:$C$10000),"")</f>
        <v>13354</v>
      </c>
      <c r="C34">
        <f>IF(SUMIF(elek_kental_bouwj_2021!$B$2:$B$10005,A34,elek_kental_bouwj_2021!$D$2:$D$10005)&gt;0,SUMIF(elek_kental_bouwj_2021!$B$2:$B$10005,A34,elek_kental_bouwj_2021!$D$2:$D$10005),"")</f>
        <v>13354</v>
      </c>
      <c r="D34">
        <f>IF(SUMIF(elek_kental_opp_2021!$B$2:$B$10006,A34,elek_kental_opp_2021!$D$2:$D$10006)&gt;0,SUMIF(elek_kental_opp_2021!$B$2:$B$10006,A34,elek_kental_opp_2021!$D$2:$D$10006),"")</f>
        <v>13354</v>
      </c>
      <c r="E34">
        <f>IF(SUMIF(elek_kental_subsets_2021!$B$2:$B$10017,A34,elek_kental_subsets_2021!$D$2:$D$10017)&gt;0,SUMIF(elek_kental_subsets_2021!$B$2:$B$10017,A34,elek_kental_subsets_2021!$D$2:$D$10017),"")</f>
        <v>13354</v>
      </c>
      <c r="F34">
        <f>IF(SUMIF(elek_kental_diensten_2021!$B$2:$B$10000,A34,elek_kental_diensten_2021!$C$2:$C$10000)&gt;0,SUMIF(elek_kental_diensten_2021!$B$2:$B$10000,A34,elek_kental_diensten_2021!$C$2:$C$10000),"")</f>
        <v>8612</v>
      </c>
      <c r="G34">
        <f>IF(SUMIF(zonnestroom_kentallen_2021!$B$2:$B$10000,A34,zonnestroom_kentallen_2021!$C$2:$C$10000)&gt;0,SUMIF(zonnestroom_kentallen_2021!$B$2:$B$10000,A34,zonnestroom_kentallen_2021!$C$2:$C$10000),"")</f>
        <v>13354</v>
      </c>
      <c r="H34">
        <f>IF(SUMIF(gas_kental_2021!$B$2:$B$10000,A34,gas_kental_2021!$C$2:$C$10000)&gt;0,SUMIF(gas_kental_2021!$B$2:$B$10000,A34,gas_kental_2021!$C$2:$C$10000),"")</f>
        <v>12503</v>
      </c>
      <c r="I34">
        <f>IF(SUMIF(gas_kental_bouwj_2021!$B$2:$B$10003,A34,gas_kental_bouwj_2021!$D$2:$D$10003)&gt;0,SUMIF(gas_kental_bouwj_2021!$B$2:$B$10003,A34,gas_kental_bouwj_2021!$D$2:$D$10003),"")</f>
        <v>12503</v>
      </c>
      <c r="J34">
        <f>IF(SUMIF(gas_kental_opp_2021!$B$2:$B$10008,A34,gas_kental_opp_2021!$D$2:$D$10008)&gt;0,SUMIF(gas_kental_opp_2021!$B$2:$B$10008,A34,gas_kental_opp_2021!$D$2:$D$10008),"")</f>
        <v>12503</v>
      </c>
      <c r="K34">
        <f>IF(SUMIF(gas_kental_diensten_2021!$B$2:$B$10000,A34,gas_kental_diensten_2021!$C$2:$C$10000)&gt;0,SUMIF(gas_kental_diensten_2021!$B$2:$B$10000,A34,gas_kental_diensten_2021!$C$2:$C$10000),"")</f>
        <v>8105</v>
      </c>
    </row>
    <row r="35" spans="1:11" ht="15" x14ac:dyDescent="0.25">
      <c r="A35" t="s">
        <v>20</v>
      </c>
      <c r="B35">
        <f>IF(SUMIF(elek_kental_2021!$B$2:$B$10000,A35,elek_kental_2021!$C$2:$C$10000)&gt;0,SUMIF(elek_kental_2021!$B$2:$B$10000,A35,elek_kental_2021!$C$2:$C$10000),"")</f>
        <v>128</v>
      </c>
      <c r="C35" t="str">
        <f>IF(SUMIF(elek_kental_bouwj_2021!$B$2:$B$10005,A35,elek_kental_bouwj_2021!$D$2:$D$10005)&gt;0,SUMIF(elek_kental_bouwj_2021!$B$2:$B$10005,A35,elek_kental_bouwj_2021!$D$2:$D$10005),"")</f>
        <v/>
      </c>
      <c r="D35" t="str">
        <f>IF(SUMIF(elek_kental_opp_2021!$B$2:$B$10006,A35,elek_kental_opp_2021!$D$2:$D$10006)&gt;0,SUMIF(elek_kental_opp_2021!$B$2:$B$10006,A35,elek_kental_opp_2021!$D$2:$D$10006),"")</f>
        <v/>
      </c>
      <c r="E35" t="str">
        <f>IF(SUMIF(elek_kental_subsets_2021!$B$2:$B$10017,A35,elek_kental_subsets_2021!$D$2:$D$10017)&gt;0,SUMIF(elek_kental_subsets_2021!$B$2:$B$10017,A35,elek_kental_subsets_2021!$D$2:$D$10017),"")</f>
        <v/>
      </c>
      <c r="F35">
        <f>IF(SUMIF(elek_kental_diensten_2021!$B$2:$B$10000,A35,elek_kental_diensten_2021!$C$2:$C$10000)&gt;0,SUMIF(elek_kental_diensten_2021!$B$2:$B$10000,A35,elek_kental_diensten_2021!$C$2:$C$10000),"")</f>
        <v>112</v>
      </c>
      <c r="G35">
        <f>IF(SUMIF(zonnestroom_kentallen_2021!$B$2:$B$10000,A35,zonnestroom_kentallen_2021!$C$2:$C$10000)&gt;0,SUMIF(zonnestroom_kentallen_2021!$B$2:$B$10000,A35,zonnestroom_kentallen_2021!$C$2:$C$10000),"")</f>
        <v>128</v>
      </c>
      <c r="H35">
        <f>IF(SUMIF(gas_kental_2021!$B$2:$B$10000,A35,gas_kental_2021!$C$2:$C$10000)&gt;0,SUMIF(gas_kental_2021!$B$2:$B$10000,A35,gas_kental_2021!$C$2:$C$10000),"")</f>
        <v>62</v>
      </c>
      <c r="I35" t="str">
        <f>IF(SUMIF(gas_kental_bouwj_2021!$B$2:$B$10003,A35,gas_kental_bouwj_2021!$D$2:$D$10003)&gt;0,SUMIF(gas_kental_bouwj_2021!$B$2:$B$10003,A35,gas_kental_bouwj_2021!$D$2:$D$10003),"")</f>
        <v/>
      </c>
      <c r="J35" t="str">
        <f>IF(SUMIF(gas_kental_opp_2021!$B$2:$B$10008,A35,gas_kental_opp_2021!$D$2:$D$10008)&gt;0,SUMIF(gas_kental_opp_2021!$B$2:$B$10008,A35,gas_kental_opp_2021!$D$2:$D$10008),"")</f>
        <v/>
      </c>
      <c r="K35">
        <f>IF(SUMIF(gas_kental_diensten_2021!$B$2:$B$10000,A35,gas_kental_diensten_2021!$C$2:$C$10000)&gt;0,SUMIF(gas_kental_diensten_2021!$B$2:$B$10000,A35,gas_kental_diensten_2021!$C$2:$C$10000),"")</f>
        <v>55</v>
      </c>
    </row>
    <row r="36" spans="1:11" ht="15" x14ac:dyDescent="0.25">
      <c r="A36" t="s">
        <v>21</v>
      </c>
      <c r="B36">
        <f>IF(SUMIF(elek_kental_2021!$B$2:$B$10000,A36,elek_kental_2021!$C$2:$C$10000)&gt;0,SUMIF(elek_kental_2021!$B$2:$B$10000,A36,elek_kental_2021!$C$2:$C$10000),"")</f>
        <v>35406</v>
      </c>
      <c r="C36">
        <f>IF(SUMIF(elek_kental_bouwj_2021!$B$2:$B$10005,A36,elek_kental_bouwj_2021!$D$2:$D$10005)&gt;0,SUMIF(elek_kental_bouwj_2021!$B$2:$B$10005,A36,elek_kental_bouwj_2021!$D$2:$D$10005),"")</f>
        <v>35406</v>
      </c>
      <c r="D36">
        <f>IF(SUMIF(elek_kental_opp_2021!$B$2:$B$10006,A36,elek_kental_opp_2021!$D$2:$D$10006)&gt;0,SUMIF(elek_kental_opp_2021!$B$2:$B$10006,A36,elek_kental_opp_2021!$D$2:$D$10006),"")</f>
        <v>35406</v>
      </c>
      <c r="E36">
        <f>IF(SUMIF(elek_kental_subsets_2021!$B$2:$B$10017,A36,elek_kental_subsets_2021!$D$2:$D$10017)&gt;0,SUMIF(elek_kental_subsets_2021!$B$2:$B$10017,A36,elek_kental_subsets_2021!$D$2:$D$10017),"")</f>
        <v>35406</v>
      </c>
      <c r="F36">
        <f>IF(SUMIF(elek_kental_diensten_2021!$B$2:$B$10000,A36,elek_kental_diensten_2021!$C$2:$C$10000)&gt;0,SUMIF(elek_kental_diensten_2021!$B$2:$B$10000,A36,elek_kental_diensten_2021!$C$2:$C$10000),"")</f>
        <v>31236</v>
      </c>
      <c r="G36">
        <f>IF(SUMIF(zonnestroom_kentallen_2021!$B$2:$B$10000,A36,zonnestroom_kentallen_2021!$C$2:$C$10000)&gt;0,SUMIF(zonnestroom_kentallen_2021!$B$2:$B$10000,A36,zonnestroom_kentallen_2021!$C$2:$C$10000),"")</f>
        <v>35406</v>
      </c>
      <c r="H36">
        <f>IF(SUMIF(gas_kental_2021!$B$2:$B$10000,A36,gas_kental_2021!$C$2:$C$10000)&gt;0,SUMIF(gas_kental_2021!$B$2:$B$10000,A36,gas_kental_2021!$C$2:$C$10000),"")</f>
        <v>35673</v>
      </c>
      <c r="I36">
        <f>IF(SUMIF(gas_kental_bouwj_2021!$B$2:$B$10003,A36,gas_kental_bouwj_2021!$D$2:$D$10003)&gt;0,SUMIF(gas_kental_bouwj_2021!$B$2:$B$10003,A36,gas_kental_bouwj_2021!$D$2:$D$10003),"")</f>
        <v>35673</v>
      </c>
      <c r="J36">
        <f>IF(SUMIF(gas_kental_opp_2021!$B$2:$B$10008,A36,gas_kental_opp_2021!$D$2:$D$10008)&gt;0,SUMIF(gas_kental_opp_2021!$B$2:$B$10008,A36,gas_kental_opp_2021!$D$2:$D$10008),"")</f>
        <v>35673</v>
      </c>
      <c r="K36">
        <f>IF(SUMIF(gas_kental_diensten_2021!$B$2:$B$10000,A36,gas_kental_diensten_2021!$C$2:$C$10000)&gt;0,SUMIF(gas_kental_diensten_2021!$B$2:$B$10000,A36,gas_kental_diensten_2021!$C$2:$C$10000),"")</f>
        <v>31961</v>
      </c>
    </row>
    <row r="37" spans="1:11" ht="15" x14ac:dyDescent="0.25">
      <c r="A37" t="s">
        <v>22</v>
      </c>
      <c r="B37">
        <f>IF(SUMIF(elek_kental_2021!$B$2:$B$10000,A37,elek_kental_2021!$C$2:$C$10000)&gt;0,SUMIF(elek_kental_2021!$B$2:$B$10000,A37,elek_kental_2021!$C$2:$C$10000),"")</f>
        <v>2403</v>
      </c>
      <c r="C37">
        <f>IF(SUMIF(elek_kental_bouwj_2021!$B$2:$B$10005,A37,elek_kental_bouwj_2021!$D$2:$D$10005)&gt;0,SUMIF(elek_kental_bouwj_2021!$B$2:$B$10005,A37,elek_kental_bouwj_2021!$D$2:$D$10005),"")</f>
        <v>2403</v>
      </c>
      <c r="D37">
        <f>IF(SUMIF(elek_kental_opp_2021!$B$2:$B$10006,A37,elek_kental_opp_2021!$D$2:$D$10006)&gt;0,SUMIF(elek_kental_opp_2021!$B$2:$B$10006,A37,elek_kental_opp_2021!$D$2:$D$10006),"")</f>
        <v>2403</v>
      </c>
      <c r="E37">
        <f>IF(SUMIF(elek_kental_subsets_2021!$B$2:$B$10017,A37,elek_kental_subsets_2021!$D$2:$D$10017)&gt;0,SUMIF(elek_kental_subsets_2021!$B$2:$B$10017,A37,elek_kental_subsets_2021!$D$2:$D$10017),"")</f>
        <v>2403</v>
      </c>
      <c r="F37">
        <f>IF(SUMIF(elek_kental_diensten_2021!$B$2:$B$10000,A37,elek_kental_diensten_2021!$C$2:$C$10000)&gt;0,SUMIF(elek_kental_diensten_2021!$B$2:$B$10000,A37,elek_kental_diensten_2021!$C$2:$C$10000),"")</f>
        <v>247</v>
      </c>
      <c r="G37">
        <f>IF(SUMIF(zonnestroom_kentallen_2021!$B$2:$B$10000,A37,zonnestroom_kentallen_2021!$C$2:$C$10000)&gt;0,SUMIF(zonnestroom_kentallen_2021!$B$2:$B$10000,A37,zonnestroom_kentallen_2021!$C$2:$C$10000),"")</f>
        <v>2403</v>
      </c>
      <c r="H37">
        <f>IF(SUMIF(gas_kental_2021!$B$2:$B$10000,A37,gas_kental_2021!$C$2:$C$10000)&gt;0,SUMIF(gas_kental_2021!$B$2:$B$10000,A37,gas_kental_2021!$C$2:$C$10000),"")</f>
        <v>2101</v>
      </c>
      <c r="I37">
        <f>IF(SUMIF(gas_kental_bouwj_2021!$B$2:$B$10003,A37,gas_kental_bouwj_2021!$D$2:$D$10003)&gt;0,SUMIF(gas_kental_bouwj_2021!$B$2:$B$10003,A37,gas_kental_bouwj_2021!$D$2:$D$10003),"")</f>
        <v>2101</v>
      </c>
      <c r="J37">
        <f>IF(SUMIF(gas_kental_opp_2021!$B$2:$B$10008,A37,gas_kental_opp_2021!$D$2:$D$10008)&gt;0,SUMIF(gas_kental_opp_2021!$B$2:$B$10008,A37,gas_kental_opp_2021!$D$2:$D$10008),"")</f>
        <v>2101</v>
      </c>
      <c r="K37">
        <f>IF(SUMIF(gas_kental_diensten_2021!$B$2:$B$10000,A37,gas_kental_diensten_2021!$C$2:$C$10000)&gt;0,SUMIF(gas_kental_diensten_2021!$B$2:$B$10000,A37,gas_kental_diensten_2021!$C$2:$C$10000),"")</f>
        <v>212</v>
      </c>
    </row>
    <row r="38" spans="1:11" ht="15" x14ac:dyDescent="0.25">
      <c r="A38" t="s">
        <v>23</v>
      </c>
      <c r="B38">
        <f>IF(SUMIF(elek_kental_2021!$B$2:$B$10000,A38,elek_kental_2021!$C$2:$C$10000)&gt;0,SUMIF(elek_kental_2021!$B$2:$B$10000,A38,elek_kental_2021!$C$2:$C$10000),"")</f>
        <v>589</v>
      </c>
      <c r="C38">
        <f>IF(SUMIF(elek_kental_bouwj_2021!$B$2:$B$10005,A38,elek_kental_bouwj_2021!$D$2:$D$10005)&gt;0,SUMIF(elek_kental_bouwj_2021!$B$2:$B$10005,A38,elek_kental_bouwj_2021!$D$2:$D$10005),"")</f>
        <v>589</v>
      </c>
      <c r="D38">
        <f>IF(SUMIF(elek_kental_opp_2021!$B$2:$B$10006,A38,elek_kental_opp_2021!$D$2:$D$10006)&gt;0,SUMIF(elek_kental_opp_2021!$B$2:$B$10006,A38,elek_kental_opp_2021!$D$2:$D$10006),"")</f>
        <v>589</v>
      </c>
      <c r="E38">
        <f>IF(SUMIF(elek_kental_subsets_2021!$B$2:$B$10017,A38,elek_kental_subsets_2021!$D$2:$D$10017)&gt;0,SUMIF(elek_kental_subsets_2021!$B$2:$B$10017,A38,elek_kental_subsets_2021!$D$2:$D$10017),"")</f>
        <v>589</v>
      </c>
      <c r="F38">
        <f>IF(SUMIF(elek_kental_diensten_2021!$B$2:$B$10000,A38,elek_kental_diensten_2021!$C$2:$C$10000)&gt;0,SUMIF(elek_kental_diensten_2021!$B$2:$B$10000,A38,elek_kental_diensten_2021!$C$2:$C$10000),"")</f>
        <v>177</v>
      </c>
      <c r="G38">
        <f>IF(SUMIF(zonnestroom_kentallen_2021!$B$2:$B$10000,A38,zonnestroom_kentallen_2021!$C$2:$C$10000)&gt;0,SUMIF(zonnestroom_kentallen_2021!$B$2:$B$10000,A38,zonnestroom_kentallen_2021!$C$2:$C$10000),"")</f>
        <v>589</v>
      </c>
      <c r="H38">
        <f>IF(SUMIF(gas_kental_2021!$B$2:$B$10000,A38,gas_kental_2021!$C$2:$C$10000)&gt;0,SUMIF(gas_kental_2021!$B$2:$B$10000,A38,gas_kental_2021!$C$2:$C$10000),"")</f>
        <v>568</v>
      </c>
      <c r="I38">
        <f>IF(SUMIF(gas_kental_bouwj_2021!$B$2:$B$10003,A38,gas_kental_bouwj_2021!$D$2:$D$10003)&gt;0,SUMIF(gas_kental_bouwj_2021!$B$2:$B$10003,A38,gas_kental_bouwj_2021!$D$2:$D$10003),"")</f>
        <v>568</v>
      </c>
      <c r="J38">
        <f>IF(SUMIF(gas_kental_opp_2021!$B$2:$B$10008,A38,gas_kental_opp_2021!$D$2:$D$10008)&gt;0,SUMIF(gas_kental_opp_2021!$B$2:$B$10008,A38,gas_kental_opp_2021!$D$2:$D$10008),"")</f>
        <v>568</v>
      </c>
      <c r="K38">
        <f>IF(SUMIF(gas_kental_diensten_2021!$B$2:$B$10000,A38,gas_kental_diensten_2021!$C$2:$C$10000)&gt;0,SUMIF(gas_kental_diensten_2021!$B$2:$B$10000,A38,gas_kental_diensten_2021!$C$2:$C$10000),"")</f>
        <v>174</v>
      </c>
    </row>
    <row r="39" spans="1:11" ht="15" x14ac:dyDescent="0.25">
      <c r="A39" t="s">
        <v>24</v>
      </c>
      <c r="B39">
        <f>IF(SUMIF(elek_kental_2021!$B$2:$B$10000,A39,elek_kental_2021!$C$2:$C$10000)&gt;0,SUMIF(elek_kental_2021!$B$2:$B$10000,A39,elek_kental_2021!$C$2:$C$10000),"")</f>
        <v>2439</v>
      </c>
      <c r="C39">
        <f>IF(SUMIF(elek_kental_bouwj_2021!$B$2:$B$10005,A39,elek_kental_bouwj_2021!$D$2:$D$10005)&gt;0,SUMIF(elek_kental_bouwj_2021!$B$2:$B$10005,A39,elek_kental_bouwj_2021!$D$2:$D$10005),"")</f>
        <v>2439</v>
      </c>
      <c r="D39">
        <f>IF(SUMIF(elek_kental_opp_2021!$B$2:$B$10006,A39,elek_kental_opp_2021!$D$2:$D$10006)&gt;0,SUMIF(elek_kental_opp_2021!$B$2:$B$10006,A39,elek_kental_opp_2021!$D$2:$D$10006),"")</f>
        <v>2439</v>
      </c>
      <c r="E39">
        <f>IF(SUMIF(elek_kental_subsets_2021!$B$2:$B$10017,A39,elek_kental_subsets_2021!$D$2:$D$10017)&gt;0,SUMIF(elek_kental_subsets_2021!$B$2:$B$10017,A39,elek_kental_subsets_2021!$D$2:$D$10017),"")</f>
        <v>2439</v>
      </c>
      <c r="F39">
        <f>IF(SUMIF(elek_kental_diensten_2021!$B$2:$B$10000,A39,elek_kental_diensten_2021!$C$2:$C$10000)&gt;0,SUMIF(elek_kental_diensten_2021!$B$2:$B$10000,A39,elek_kental_diensten_2021!$C$2:$C$10000),"")</f>
        <v>2049</v>
      </c>
      <c r="G39">
        <f>IF(SUMIF(zonnestroom_kentallen_2021!$B$2:$B$10000,A39,zonnestroom_kentallen_2021!$C$2:$C$10000)&gt;0,SUMIF(zonnestroom_kentallen_2021!$B$2:$B$10000,A39,zonnestroom_kentallen_2021!$C$2:$C$10000),"")</f>
        <v>2439</v>
      </c>
      <c r="H39">
        <f>IF(SUMIF(gas_kental_2021!$B$2:$B$10000,A39,gas_kental_2021!$C$2:$C$10000)&gt;0,SUMIF(gas_kental_2021!$B$2:$B$10000,A39,gas_kental_2021!$C$2:$C$10000),"")</f>
        <v>2374</v>
      </c>
      <c r="I39">
        <f>IF(SUMIF(gas_kental_bouwj_2021!$B$2:$B$10003,A39,gas_kental_bouwj_2021!$D$2:$D$10003)&gt;0,SUMIF(gas_kental_bouwj_2021!$B$2:$B$10003,A39,gas_kental_bouwj_2021!$D$2:$D$10003),"")</f>
        <v>2374</v>
      </c>
      <c r="J39">
        <f>IF(SUMIF(gas_kental_opp_2021!$B$2:$B$10008,A39,gas_kental_opp_2021!$D$2:$D$10008)&gt;0,SUMIF(gas_kental_opp_2021!$B$2:$B$10008,A39,gas_kental_opp_2021!$D$2:$D$10008),"")</f>
        <v>2374</v>
      </c>
      <c r="K39">
        <f>IF(SUMIF(gas_kental_diensten_2021!$B$2:$B$10000,A39,gas_kental_diensten_2021!$C$2:$C$10000)&gt;0,SUMIF(gas_kental_diensten_2021!$B$2:$B$10000,A39,gas_kental_diensten_2021!$C$2:$C$10000),"")</f>
        <v>2000</v>
      </c>
    </row>
    <row r="40" spans="1:11" ht="15" x14ac:dyDescent="0.25">
      <c r="A40" t="s">
        <v>25</v>
      </c>
      <c r="B40">
        <f>IF(SUMIF(elek_kental_2021!$B$2:$B$10000,A40,elek_kental_2021!$C$2:$C$10000)&gt;0,SUMIF(elek_kental_2021!$B$2:$B$10000,A40,elek_kental_2021!$C$2:$C$10000),"")</f>
        <v>105</v>
      </c>
      <c r="C40">
        <f>IF(SUMIF(elek_kental_bouwj_2021!$B$2:$B$10005,A40,elek_kental_bouwj_2021!$D$2:$D$10005)&gt;0,SUMIF(elek_kental_bouwj_2021!$B$2:$B$10005,A40,elek_kental_bouwj_2021!$D$2:$D$10005),"")</f>
        <v>105</v>
      </c>
      <c r="D40">
        <f>IF(SUMIF(elek_kental_opp_2021!$B$2:$B$10006,A40,elek_kental_opp_2021!$D$2:$D$10006)&gt;0,SUMIF(elek_kental_opp_2021!$B$2:$B$10006,A40,elek_kental_opp_2021!$D$2:$D$10006),"")</f>
        <v>105</v>
      </c>
      <c r="E40" t="str">
        <f>IF(SUMIF(elek_kental_subsets_2021!$B$2:$B$10017,A40,elek_kental_subsets_2021!$D$2:$D$10017)&gt;0,SUMIF(elek_kental_subsets_2021!$B$2:$B$10017,A40,elek_kental_subsets_2021!$D$2:$D$10017),"")</f>
        <v/>
      </c>
      <c r="F40">
        <f>IF(SUMIF(elek_kental_diensten_2021!$B$2:$B$10000,A40,elek_kental_diensten_2021!$C$2:$C$10000)&gt;0,SUMIF(elek_kental_diensten_2021!$B$2:$B$10000,A40,elek_kental_diensten_2021!$C$2:$C$10000),"")</f>
        <v>96</v>
      </c>
      <c r="G40">
        <f>IF(SUMIF(zonnestroom_kentallen_2021!$B$2:$B$10000,A40,zonnestroom_kentallen_2021!$C$2:$C$10000)&gt;0,SUMIF(zonnestroom_kentallen_2021!$B$2:$B$10000,A40,zonnestroom_kentallen_2021!$C$2:$C$10000),"")</f>
        <v>105</v>
      </c>
      <c r="H40">
        <f>IF(SUMIF(gas_kental_2021!$B$2:$B$10000,A40,gas_kental_2021!$C$2:$C$10000)&gt;0,SUMIF(gas_kental_2021!$B$2:$B$10000,A40,gas_kental_2021!$C$2:$C$10000),"")</f>
        <v>120</v>
      </c>
      <c r="I40">
        <f>IF(SUMIF(gas_kental_bouwj_2021!$B$2:$B$10003,A40,gas_kental_bouwj_2021!$D$2:$D$10003)&gt;0,SUMIF(gas_kental_bouwj_2021!$B$2:$B$10003,A40,gas_kental_bouwj_2021!$D$2:$D$10003),"")</f>
        <v>120</v>
      </c>
      <c r="J40">
        <f>IF(SUMIF(gas_kental_opp_2021!$B$2:$B$10008,A40,gas_kental_opp_2021!$D$2:$D$10008)&gt;0,SUMIF(gas_kental_opp_2021!$B$2:$B$10008,A40,gas_kental_opp_2021!$D$2:$D$10008),"")</f>
        <v>120</v>
      </c>
      <c r="K40">
        <f>IF(SUMIF(gas_kental_diensten_2021!$B$2:$B$10000,A40,gas_kental_diensten_2021!$C$2:$C$10000)&gt;0,SUMIF(gas_kental_diensten_2021!$B$2:$B$10000,A40,gas_kental_diensten_2021!$C$2:$C$10000),"")</f>
        <v>110</v>
      </c>
    </row>
    <row r="41" spans="1:11" ht="15" x14ac:dyDescent="0.25">
      <c r="A41" t="s">
        <v>26</v>
      </c>
      <c r="B41">
        <f>IF(SUMIF(elek_kental_2021!$B$2:$B$10000,A41,elek_kental_2021!$C$2:$C$10000)&gt;0,SUMIF(elek_kental_2021!$B$2:$B$10000,A41,elek_kental_2021!$C$2:$C$10000),"")</f>
        <v>20814</v>
      </c>
      <c r="C41">
        <f>IF(SUMIF(elek_kental_bouwj_2021!$B$2:$B$10005,A41,elek_kental_bouwj_2021!$D$2:$D$10005)&gt;0,SUMIF(elek_kental_bouwj_2021!$B$2:$B$10005,A41,elek_kental_bouwj_2021!$D$2:$D$10005),"")</f>
        <v>20814</v>
      </c>
      <c r="D41">
        <f>IF(SUMIF(elek_kental_opp_2021!$B$2:$B$10006,A41,elek_kental_opp_2021!$D$2:$D$10006)&gt;0,SUMIF(elek_kental_opp_2021!$B$2:$B$10006,A41,elek_kental_opp_2021!$D$2:$D$10006),"")</f>
        <v>20814</v>
      </c>
      <c r="E41">
        <f>IF(SUMIF(elek_kental_subsets_2021!$B$2:$B$10017,A41,elek_kental_subsets_2021!$D$2:$D$10017)&gt;0,SUMIF(elek_kental_subsets_2021!$B$2:$B$10017,A41,elek_kental_subsets_2021!$D$2:$D$10017),"")</f>
        <v>20814</v>
      </c>
      <c r="F41">
        <f>IF(SUMIF(elek_kental_diensten_2021!$B$2:$B$10000,A41,elek_kental_diensten_2021!$C$2:$C$10000)&gt;0,SUMIF(elek_kental_diensten_2021!$B$2:$B$10000,A41,elek_kental_diensten_2021!$C$2:$C$10000),"")</f>
        <v>16948</v>
      </c>
      <c r="G41">
        <f>IF(SUMIF(zonnestroom_kentallen_2021!$B$2:$B$10000,A41,zonnestroom_kentallen_2021!$C$2:$C$10000)&gt;0,SUMIF(zonnestroom_kentallen_2021!$B$2:$B$10000,A41,zonnestroom_kentallen_2021!$C$2:$C$10000),"")</f>
        <v>20814</v>
      </c>
      <c r="H41">
        <f>IF(SUMIF(gas_kental_2021!$B$2:$B$10000,A41,gas_kental_2021!$C$2:$C$10000)&gt;0,SUMIF(gas_kental_2021!$B$2:$B$10000,A41,gas_kental_2021!$C$2:$C$10000),"")</f>
        <v>19929</v>
      </c>
      <c r="I41">
        <f>IF(SUMIF(gas_kental_bouwj_2021!$B$2:$B$10003,A41,gas_kental_bouwj_2021!$D$2:$D$10003)&gt;0,SUMIF(gas_kental_bouwj_2021!$B$2:$B$10003,A41,gas_kental_bouwj_2021!$D$2:$D$10003),"")</f>
        <v>19929</v>
      </c>
      <c r="J41">
        <f>IF(SUMIF(gas_kental_opp_2021!$B$2:$B$10008,A41,gas_kental_opp_2021!$D$2:$D$10008)&gt;0,SUMIF(gas_kental_opp_2021!$B$2:$B$10008,A41,gas_kental_opp_2021!$D$2:$D$10008),"")</f>
        <v>19929</v>
      </c>
      <c r="K41">
        <f>IF(SUMIF(gas_kental_diensten_2021!$B$2:$B$10000,A41,gas_kental_diensten_2021!$C$2:$C$10000)&gt;0,SUMIF(gas_kental_diensten_2021!$B$2:$B$10000,A41,gas_kental_diensten_2021!$C$2:$C$10000),"")</f>
        <v>16148</v>
      </c>
    </row>
    <row r="42" spans="1:11" ht="15" x14ac:dyDescent="0.25">
      <c r="A42" t="s">
        <v>27</v>
      </c>
      <c r="B42">
        <f>IF(SUMIF(elek_kental_2021!$B$2:$B$10000,A42,elek_kental_2021!$C$2:$C$10000)&gt;0,SUMIF(elek_kental_2021!$B$2:$B$10000,A42,elek_kental_2021!$C$2:$C$10000),"")</f>
        <v>1530</v>
      </c>
      <c r="C42">
        <f>IF(SUMIF(elek_kental_bouwj_2021!$B$2:$B$10005,A42,elek_kental_bouwj_2021!$D$2:$D$10005)&gt;0,SUMIF(elek_kental_bouwj_2021!$B$2:$B$10005,A42,elek_kental_bouwj_2021!$D$2:$D$10005),"")</f>
        <v>1530</v>
      </c>
      <c r="D42">
        <f>IF(SUMIF(elek_kental_opp_2021!$B$2:$B$10006,A42,elek_kental_opp_2021!$D$2:$D$10006)&gt;0,SUMIF(elek_kental_opp_2021!$B$2:$B$10006,A42,elek_kental_opp_2021!$D$2:$D$10006),"")</f>
        <v>1530</v>
      </c>
      <c r="E42">
        <f>IF(SUMIF(elek_kental_subsets_2021!$B$2:$B$10017,A42,elek_kental_subsets_2021!$D$2:$D$10017)&gt;0,SUMIF(elek_kental_subsets_2021!$B$2:$B$10017,A42,elek_kental_subsets_2021!$D$2:$D$10017),"")</f>
        <v>1530</v>
      </c>
      <c r="F42">
        <f>IF(SUMIF(elek_kental_diensten_2021!$B$2:$B$10000,A42,elek_kental_diensten_2021!$C$2:$C$10000)&gt;0,SUMIF(elek_kental_diensten_2021!$B$2:$B$10000,A42,elek_kental_diensten_2021!$C$2:$C$10000),"")</f>
        <v>1424</v>
      </c>
      <c r="G42">
        <f>IF(SUMIF(zonnestroom_kentallen_2021!$B$2:$B$10000,A42,zonnestroom_kentallen_2021!$C$2:$C$10000)&gt;0,SUMIF(zonnestroom_kentallen_2021!$B$2:$B$10000,A42,zonnestroom_kentallen_2021!$C$2:$C$10000),"")</f>
        <v>1530</v>
      </c>
      <c r="H42">
        <f>IF(SUMIF(gas_kental_2021!$B$2:$B$10000,A42,gas_kental_2021!$C$2:$C$10000)&gt;0,SUMIF(gas_kental_2021!$B$2:$B$10000,A42,gas_kental_2021!$C$2:$C$10000),"")</f>
        <v>1498</v>
      </c>
      <c r="I42">
        <f>IF(SUMIF(gas_kental_bouwj_2021!$B$2:$B$10003,A42,gas_kental_bouwj_2021!$D$2:$D$10003)&gt;0,SUMIF(gas_kental_bouwj_2021!$B$2:$B$10003,A42,gas_kental_bouwj_2021!$D$2:$D$10003),"")</f>
        <v>1498</v>
      </c>
      <c r="J42">
        <f>IF(SUMIF(gas_kental_opp_2021!$B$2:$B$10008,A42,gas_kental_opp_2021!$D$2:$D$10008)&gt;0,SUMIF(gas_kental_opp_2021!$B$2:$B$10008,A42,gas_kental_opp_2021!$D$2:$D$10008),"")</f>
        <v>1498</v>
      </c>
      <c r="K42">
        <f>IF(SUMIF(gas_kental_diensten_2021!$B$2:$B$10000,A42,gas_kental_diensten_2021!$C$2:$C$10000)&gt;0,SUMIF(gas_kental_diensten_2021!$B$2:$B$10000,A42,gas_kental_diensten_2021!$C$2:$C$10000),"")</f>
        <v>1392</v>
      </c>
    </row>
    <row r="43" spans="1:11" ht="15" x14ac:dyDescent="0.25">
      <c r="A43" t="s">
        <v>28</v>
      </c>
      <c r="B43">
        <f>IF(SUMIF(elek_kental_2021!$B$2:$B$10000,A43,elek_kental_2021!$C$2:$C$10000)&gt;0,SUMIF(elek_kental_2021!$B$2:$B$10000,A43,elek_kental_2021!$C$2:$C$10000),"")</f>
        <v>95</v>
      </c>
      <c r="C43">
        <f>IF(SUMIF(elek_kental_bouwj_2021!$B$2:$B$10005,A43,elek_kental_bouwj_2021!$D$2:$D$10005)&gt;0,SUMIF(elek_kental_bouwj_2021!$B$2:$B$10005,A43,elek_kental_bouwj_2021!$D$2:$D$10005),"")</f>
        <v>95</v>
      </c>
      <c r="D43">
        <f>IF(SUMIF(elek_kental_opp_2021!$B$2:$B$10006,A43,elek_kental_opp_2021!$D$2:$D$10006)&gt;0,SUMIF(elek_kental_opp_2021!$B$2:$B$10006,A43,elek_kental_opp_2021!$D$2:$D$10006),"")</f>
        <v>95</v>
      </c>
      <c r="E43" t="str">
        <f>IF(SUMIF(elek_kental_subsets_2021!$B$2:$B$10017,A43,elek_kental_subsets_2021!$D$2:$D$10017)&gt;0,SUMIF(elek_kental_subsets_2021!$B$2:$B$10017,A43,elek_kental_subsets_2021!$D$2:$D$10017),"")</f>
        <v/>
      </c>
      <c r="F43">
        <f>IF(SUMIF(elek_kental_diensten_2021!$B$2:$B$10000,A43,elek_kental_diensten_2021!$C$2:$C$10000)&gt;0,SUMIF(elek_kental_diensten_2021!$B$2:$B$10000,A43,elek_kental_diensten_2021!$C$2:$C$10000),"")</f>
        <v>75</v>
      </c>
      <c r="G43">
        <f>IF(SUMIF(zonnestroom_kentallen_2021!$B$2:$B$10000,A43,zonnestroom_kentallen_2021!$C$2:$C$10000)&gt;0,SUMIF(zonnestroom_kentallen_2021!$B$2:$B$10000,A43,zonnestroom_kentallen_2021!$C$2:$C$10000),"")</f>
        <v>95</v>
      </c>
      <c r="H43">
        <f>IF(SUMIF(gas_kental_2021!$B$2:$B$10000,A43,gas_kental_2021!$C$2:$C$10000)&gt;0,SUMIF(gas_kental_2021!$B$2:$B$10000,A43,gas_kental_2021!$C$2:$C$10000),"")</f>
        <v>86</v>
      </c>
      <c r="I43">
        <f>IF(SUMIF(gas_kental_bouwj_2021!$B$2:$B$10003,A43,gas_kental_bouwj_2021!$D$2:$D$10003)&gt;0,SUMIF(gas_kental_bouwj_2021!$B$2:$B$10003,A43,gas_kental_bouwj_2021!$D$2:$D$10003),"")</f>
        <v>86</v>
      </c>
      <c r="J43">
        <f>IF(SUMIF(gas_kental_opp_2021!$B$2:$B$10008,A43,gas_kental_opp_2021!$D$2:$D$10008)&gt;0,SUMIF(gas_kental_opp_2021!$B$2:$B$10008,A43,gas_kental_opp_2021!$D$2:$D$10008),"")</f>
        <v>86</v>
      </c>
      <c r="K43">
        <f>IF(SUMIF(gas_kental_diensten_2021!$B$2:$B$10000,A43,gas_kental_diensten_2021!$C$2:$C$10000)&gt;0,SUMIF(gas_kental_diensten_2021!$B$2:$B$10000,A43,gas_kental_diensten_2021!$C$2:$C$10000),"")</f>
        <v>68</v>
      </c>
    </row>
    <row r="44" spans="1:11" ht="15" x14ac:dyDescent="0.25">
      <c r="A44" t="s">
        <v>29</v>
      </c>
      <c r="B44">
        <f>IF(SUMIF(elek_kental_2021!$B$2:$B$10000,A44,elek_kental_2021!$C$2:$C$10000)&gt;0,SUMIF(elek_kental_2021!$B$2:$B$10000,A44,elek_kental_2021!$C$2:$C$10000),"")</f>
        <v>16</v>
      </c>
      <c r="C44" t="str">
        <f>IF(SUMIF(elek_kental_bouwj_2021!$B$2:$B$10005,A44,elek_kental_bouwj_2021!$D$2:$D$10005)&gt;0,SUMIF(elek_kental_bouwj_2021!$B$2:$B$10005,A44,elek_kental_bouwj_2021!$D$2:$D$10005),"")</f>
        <v/>
      </c>
      <c r="D44" t="str">
        <f>IF(SUMIF(elek_kental_opp_2021!$B$2:$B$10006,A44,elek_kental_opp_2021!$D$2:$D$10006)&gt;0,SUMIF(elek_kental_opp_2021!$B$2:$B$10006,A44,elek_kental_opp_2021!$D$2:$D$10006),"")</f>
        <v/>
      </c>
      <c r="E44" t="str">
        <f>IF(SUMIF(elek_kental_subsets_2021!$B$2:$B$10017,A44,elek_kental_subsets_2021!$D$2:$D$10017)&gt;0,SUMIF(elek_kental_subsets_2021!$B$2:$B$10017,A44,elek_kental_subsets_2021!$D$2:$D$10017),"")</f>
        <v/>
      </c>
      <c r="F44" t="str">
        <f>IF(SUMIF(elek_kental_diensten_2021!$B$2:$B$10000,A44,elek_kental_diensten_2021!$C$2:$C$10000)&gt;0,SUMIF(elek_kental_diensten_2021!$B$2:$B$10000,A44,elek_kental_diensten_2021!$C$2:$C$10000),"")</f>
        <v/>
      </c>
      <c r="G44">
        <f>IF(SUMIF(zonnestroom_kentallen_2021!$B$2:$B$10000,A44,zonnestroom_kentallen_2021!$C$2:$C$10000)&gt;0,SUMIF(zonnestroom_kentallen_2021!$B$2:$B$10000,A44,zonnestroom_kentallen_2021!$C$2:$C$10000),"")</f>
        <v>16</v>
      </c>
      <c r="H44">
        <f>IF(SUMIF(gas_kental_2021!$B$2:$B$10000,A44,gas_kental_2021!$C$2:$C$10000)&gt;0,SUMIF(gas_kental_2021!$B$2:$B$10000,A44,gas_kental_2021!$C$2:$C$10000),"")</f>
        <v>10</v>
      </c>
      <c r="I44" t="str">
        <f>IF(SUMIF(gas_kental_bouwj_2021!$B$2:$B$10003,A44,gas_kental_bouwj_2021!$D$2:$D$10003)&gt;0,SUMIF(gas_kental_bouwj_2021!$B$2:$B$10003,A44,gas_kental_bouwj_2021!$D$2:$D$10003),"")</f>
        <v/>
      </c>
      <c r="J44" t="str">
        <f>IF(SUMIF(gas_kental_opp_2021!$B$2:$B$10008,A44,gas_kental_opp_2021!$D$2:$D$10008)&gt;0,SUMIF(gas_kental_opp_2021!$B$2:$B$10008,A44,gas_kental_opp_2021!$D$2:$D$10008),"")</f>
        <v/>
      </c>
      <c r="K44" t="str">
        <f>IF(SUMIF(gas_kental_diensten_2021!$B$2:$B$10000,A44,gas_kental_diensten_2021!$C$2:$C$10000)&gt;0,SUMIF(gas_kental_diensten_2021!$B$2:$B$10000,A44,gas_kental_diensten_2021!$C$2:$C$10000),"")</f>
        <v/>
      </c>
    </row>
    <row r="45" spans="1:11" ht="15" x14ac:dyDescent="0.25">
      <c r="A45" t="s">
        <v>30</v>
      </c>
      <c r="B45">
        <f>IF(SUMIF(elek_kental_2021!$B$2:$B$10000,A45,elek_kental_2021!$C$2:$C$10000)&gt;0,SUMIF(elek_kental_2021!$B$2:$B$10000,A45,elek_kental_2021!$C$2:$C$10000),"")</f>
        <v>17654</v>
      </c>
      <c r="C45">
        <f>IF(SUMIF(elek_kental_bouwj_2021!$B$2:$B$10005,A45,elek_kental_bouwj_2021!$D$2:$D$10005)&gt;0,SUMIF(elek_kental_bouwj_2021!$B$2:$B$10005,A45,elek_kental_bouwj_2021!$D$2:$D$10005),"")</f>
        <v>17654</v>
      </c>
      <c r="D45">
        <f>IF(SUMIF(elek_kental_opp_2021!$B$2:$B$10006,A45,elek_kental_opp_2021!$D$2:$D$10006)&gt;0,SUMIF(elek_kental_opp_2021!$B$2:$B$10006,A45,elek_kental_opp_2021!$D$2:$D$10006),"")</f>
        <v>17654</v>
      </c>
      <c r="E45">
        <f>IF(SUMIF(elek_kental_subsets_2021!$B$2:$B$10017,A45,elek_kental_subsets_2021!$D$2:$D$10017)&gt;0,SUMIF(elek_kental_subsets_2021!$B$2:$B$10017,A45,elek_kental_subsets_2021!$D$2:$D$10017),"")</f>
        <v>17654</v>
      </c>
      <c r="F45">
        <f>IF(SUMIF(elek_kental_diensten_2021!$B$2:$B$10000,A45,elek_kental_diensten_2021!$C$2:$C$10000)&gt;0,SUMIF(elek_kental_diensten_2021!$B$2:$B$10000,A45,elek_kental_diensten_2021!$C$2:$C$10000),"")</f>
        <v>1874</v>
      </c>
      <c r="G45">
        <f>IF(SUMIF(zonnestroom_kentallen_2021!$B$2:$B$10000,A45,zonnestroom_kentallen_2021!$C$2:$C$10000)&gt;0,SUMIF(zonnestroom_kentallen_2021!$B$2:$B$10000,A45,zonnestroom_kentallen_2021!$C$2:$C$10000),"")</f>
        <v>17654</v>
      </c>
      <c r="H45">
        <f>IF(SUMIF(gas_kental_2021!$B$2:$B$10000,A45,gas_kental_2021!$C$2:$C$10000)&gt;0,SUMIF(gas_kental_2021!$B$2:$B$10000,A45,gas_kental_2021!$C$2:$C$10000),"")</f>
        <v>17489</v>
      </c>
      <c r="I45">
        <f>IF(SUMIF(gas_kental_bouwj_2021!$B$2:$B$10003,A45,gas_kental_bouwj_2021!$D$2:$D$10003)&gt;0,SUMIF(gas_kental_bouwj_2021!$B$2:$B$10003,A45,gas_kental_bouwj_2021!$D$2:$D$10003),"")</f>
        <v>17489</v>
      </c>
      <c r="J45">
        <f>IF(SUMIF(gas_kental_opp_2021!$B$2:$B$10008,A45,gas_kental_opp_2021!$D$2:$D$10008)&gt;0,SUMIF(gas_kental_opp_2021!$B$2:$B$10008,A45,gas_kental_opp_2021!$D$2:$D$10008),"")</f>
        <v>17489</v>
      </c>
      <c r="K45">
        <f>IF(SUMIF(gas_kental_diensten_2021!$B$2:$B$10000,A45,gas_kental_diensten_2021!$C$2:$C$10000)&gt;0,SUMIF(gas_kental_diensten_2021!$B$2:$B$10000,A45,gas_kental_diensten_2021!$C$2:$C$10000),"")</f>
        <v>1874</v>
      </c>
    </row>
    <row r="46" spans="1:11" ht="15" x14ac:dyDescent="0.25">
      <c r="A46" t="s">
        <v>31</v>
      </c>
      <c r="B46">
        <f>IF(SUMIF(elek_kental_2021!$B$2:$B$10000,A46,elek_kental_2021!$C$2:$C$10000)&gt;0,SUMIF(elek_kental_2021!$B$2:$B$10000,A46,elek_kental_2021!$C$2:$C$10000),"")</f>
        <v>6274</v>
      </c>
      <c r="C46">
        <f>IF(SUMIF(elek_kental_bouwj_2021!$B$2:$B$10005,A46,elek_kental_bouwj_2021!$D$2:$D$10005)&gt;0,SUMIF(elek_kental_bouwj_2021!$B$2:$B$10005,A46,elek_kental_bouwj_2021!$D$2:$D$10005),"")</f>
        <v>6274</v>
      </c>
      <c r="D46">
        <f>IF(SUMIF(elek_kental_opp_2021!$B$2:$B$10006,A46,elek_kental_opp_2021!$D$2:$D$10006)&gt;0,SUMIF(elek_kental_opp_2021!$B$2:$B$10006,A46,elek_kental_opp_2021!$D$2:$D$10006),"")</f>
        <v>6274</v>
      </c>
      <c r="E46" t="str">
        <f>IF(SUMIF(elek_kental_subsets_2021!$B$2:$B$10017,A46,elek_kental_subsets_2021!$D$2:$D$10017)&gt;0,SUMIF(elek_kental_subsets_2021!$B$2:$B$10017,A46,elek_kental_subsets_2021!$D$2:$D$10017),"")</f>
        <v/>
      </c>
      <c r="F46">
        <f>IF(SUMIF(elek_kental_diensten_2021!$B$2:$B$10000,A46,elek_kental_diensten_2021!$C$2:$C$10000)&gt;0,SUMIF(elek_kental_diensten_2021!$B$2:$B$10000,A46,elek_kental_diensten_2021!$C$2:$C$10000),"")</f>
        <v>1147</v>
      </c>
      <c r="G46">
        <f>IF(SUMIF(zonnestroom_kentallen_2021!$B$2:$B$10000,A46,zonnestroom_kentallen_2021!$C$2:$C$10000)&gt;0,SUMIF(zonnestroom_kentallen_2021!$B$2:$B$10000,A46,zonnestroom_kentallen_2021!$C$2:$C$10000),"")</f>
        <v>6274</v>
      </c>
      <c r="H46">
        <f>IF(SUMIF(gas_kental_2021!$B$2:$B$10000,A46,gas_kental_2021!$C$2:$C$10000)&gt;0,SUMIF(gas_kental_2021!$B$2:$B$10000,A46,gas_kental_2021!$C$2:$C$10000),"")</f>
        <v>6293</v>
      </c>
      <c r="I46">
        <f>IF(SUMIF(gas_kental_bouwj_2021!$B$2:$B$10003,A46,gas_kental_bouwj_2021!$D$2:$D$10003)&gt;0,SUMIF(gas_kental_bouwj_2021!$B$2:$B$10003,A46,gas_kental_bouwj_2021!$D$2:$D$10003),"")</f>
        <v>6293</v>
      </c>
      <c r="J46">
        <f>IF(SUMIF(gas_kental_opp_2021!$B$2:$B$10008,A46,gas_kental_opp_2021!$D$2:$D$10008)&gt;0,SUMIF(gas_kental_opp_2021!$B$2:$B$10008,A46,gas_kental_opp_2021!$D$2:$D$10008),"")</f>
        <v>6293</v>
      </c>
      <c r="K46">
        <f>IF(SUMIF(gas_kental_diensten_2021!$B$2:$B$10000,A46,gas_kental_diensten_2021!$C$2:$C$10000)&gt;0,SUMIF(gas_kental_diensten_2021!$B$2:$B$10000,A46,gas_kental_diensten_2021!$C$2:$C$10000),"")</f>
        <v>1170</v>
      </c>
    </row>
    <row r="47" spans="1:11" ht="15" x14ac:dyDescent="0.25">
      <c r="A47" t="s">
        <v>32</v>
      </c>
      <c r="B47">
        <f>IF(SUMIF(elek_kental_2021!$B$2:$B$10000,A47,elek_kental_2021!$C$2:$C$10000)&gt;0,SUMIF(elek_kental_2021!$B$2:$B$10000,A47,elek_kental_2021!$C$2:$C$10000),"")</f>
        <v>22180</v>
      </c>
      <c r="C47">
        <f>IF(SUMIF(elek_kental_bouwj_2021!$B$2:$B$10005,A47,elek_kental_bouwj_2021!$D$2:$D$10005)&gt;0,SUMIF(elek_kental_bouwj_2021!$B$2:$B$10005,A47,elek_kental_bouwj_2021!$D$2:$D$10005),"")</f>
        <v>22180</v>
      </c>
      <c r="D47">
        <f>IF(SUMIF(elek_kental_opp_2021!$B$2:$B$10006,A47,elek_kental_opp_2021!$D$2:$D$10006)&gt;0,SUMIF(elek_kental_opp_2021!$B$2:$B$10006,A47,elek_kental_opp_2021!$D$2:$D$10006),"")</f>
        <v>22180</v>
      </c>
      <c r="E47" t="str">
        <f>IF(SUMIF(elek_kental_subsets_2021!$B$2:$B$10017,A47,elek_kental_subsets_2021!$D$2:$D$10017)&gt;0,SUMIF(elek_kental_subsets_2021!$B$2:$B$10017,A47,elek_kental_subsets_2021!$D$2:$D$10017),"")</f>
        <v/>
      </c>
      <c r="F47">
        <f>IF(SUMIF(elek_kental_diensten_2021!$B$2:$B$10000,A47,elek_kental_diensten_2021!$C$2:$C$10000)&gt;0,SUMIF(elek_kental_diensten_2021!$B$2:$B$10000,A47,elek_kental_diensten_2021!$C$2:$C$10000),"")</f>
        <v>3051</v>
      </c>
      <c r="G47">
        <f>IF(SUMIF(zonnestroom_kentallen_2021!$B$2:$B$10000,A47,zonnestroom_kentallen_2021!$C$2:$C$10000)&gt;0,SUMIF(zonnestroom_kentallen_2021!$B$2:$B$10000,A47,zonnestroom_kentallen_2021!$C$2:$C$10000),"")</f>
        <v>22180</v>
      </c>
      <c r="H47">
        <f>IF(SUMIF(gas_kental_2021!$B$2:$B$10000,A47,gas_kental_2021!$C$2:$C$10000)&gt;0,SUMIF(gas_kental_2021!$B$2:$B$10000,A47,gas_kental_2021!$C$2:$C$10000),"")</f>
        <v>22274</v>
      </c>
      <c r="I47">
        <f>IF(SUMIF(gas_kental_bouwj_2021!$B$2:$B$10003,A47,gas_kental_bouwj_2021!$D$2:$D$10003)&gt;0,SUMIF(gas_kental_bouwj_2021!$B$2:$B$10003,A47,gas_kental_bouwj_2021!$D$2:$D$10003),"")</f>
        <v>22274</v>
      </c>
      <c r="J47">
        <f>IF(SUMIF(gas_kental_opp_2021!$B$2:$B$10008,A47,gas_kental_opp_2021!$D$2:$D$10008)&gt;0,SUMIF(gas_kental_opp_2021!$B$2:$B$10008,A47,gas_kental_opp_2021!$D$2:$D$10008),"")</f>
        <v>22274</v>
      </c>
      <c r="K47">
        <f>IF(SUMIF(gas_kental_diensten_2021!$B$2:$B$10000,A47,gas_kental_diensten_2021!$C$2:$C$10000)&gt;0,SUMIF(gas_kental_diensten_2021!$B$2:$B$10000,A47,gas_kental_diensten_2021!$C$2:$C$10000),"")</f>
        <v>3069</v>
      </c>
    </row>
    <row r="48" spans="1:11" ht="15" x14ac:dyDescent="0.25">
      <c r="A48" t="s">
        <v>33</v>
      </c>
      <c r="B48">
        <f>IF(SUMIF(elek_kental_2021!$B$2:$B$10000,A48,elek_kental_2021!$C$2:$C$10000)&gt;0,SUMIF(elek_kental_2021!$B$2:$B$10000,A48,elek_kental_2021!$C$2:$C$10000),"")</f>
        <v>2548</v>
      </c>
      <c r="C48">
        <f>IF(SUMIF(elek_kental_bouwj_2021!$B$2:$B$10005,A48,elek_kental_bouwj_2021!$D$2:$D$10005)&gt;0,SUMIF(elek_kental_bouwj_2021!$B$2:$B$10005,A48,elek_kental_bouwj_2021!$D$2:$D$10005),"")</f>
        <v>2548</v>
      </c>
      <c r="D48">
        <f>IF(SUMIF(elek_kental_opp_2021!$B$2:$B$10006,A48,elek_kental_opp_2021!$D$2:$D$10006)&gt;0,SUMIF(elek_kental_opp_2021!$B$2:$B$10006,A48,elek_kental_opp_2021!$D$2:$D$10006),"")</f>
        <v>2548</v>
      </c>
      <c r="E48">
        <f>IF(SUMIF(elek_kental_subsets_2021!$B$2:$B$10017,A48,elek_kental_subsets_2021!$D$2:$D$10017)&gt;0,SUMIF(elek_kental_subsets_2021!$B$2:$B$10017,A48,elek_kental_subsets_2021!$D$2:$D$10017),"")</f>
        <v>2548</v>
      </c>
      <c r="F48">
        <f>IF(SUMIF(elek_kental_diensten_2021!$B$2:$B$10000,A48,elek_kental_diensten_2021!$C$2:$C$10000)&gt;0,SUMIF(elek_kental_diensten_2021!$B$2:$B$10000,A48,elek_kental_diensten_2021!$C$2:$C$10000),"")</f>
        <v>319</v>
      </c>
      <c r="G48">
        <f>IF(SUMIF(zonnestroom_kentallen_2021!$B$2:$B$10000,A48,zonnestroom_kentallen_2021!$C$2:$C$10000)&gt;0,SUMIF(zonnestroom_kentallen_2021!$B$2:$B$10000,A48,zonnestroom_kentallen_2021!$C$2:$C$10000),"")</f>
        <v>2548</v>
      </c>
      <c r="H48">
        <f>IF(SUMIF(gas_kental_2021!$B$2:$B$10000,A48,gas_kental_2021!$C$2:$C$10000)&gt;0,SUMIF(gas_kental_2021!$B$2:$B$10000,A48,gas_kental_2021!$C$2:$C$10000),"")</f>
        <v>2507</v>
      </c>
      <c r="I48">
        <f>IF(SUMIF(gas_kental_bouwj_2021!$B$2:$B$10003,A48,gas_kental_bouwj_2021!$D$2:$D$10003)&gt;0,SUMIF(gas_kental_bouwj_2021!$B$2:$B$10003,A48,gas_kental_bouwj_2021!$D$2:$D$10003),"")</f>
        <v>2507</v>
      </c>
      <c r="J48">
        <f>IF(SUMIF(gas_kental_opp_2021!$B$2:$B$10008,A48,gas_kental_opp_2021!$D$2:$D$10008)&gt;0,SUMIF(gas_kental_opp_2021!$B$2:$B$10008,A48,gas_kental_opp_2021!$D$2:$D$10008),"")</f>
        <v>2507</v>
      </c>
      <c r="K48">
        <f>IF(SUMIF(gas_kental_diensten_2021!$B$2:$B$10000,A48,gas_kental_diensten_2021!$C$2:$C$10000)&gt;0,SUMIF(gas_kental_diensten_2021!$B$2:$B$10000,A48,gas_kental_diensten_2021!$C$2:$C$10000),"")</f>
        <v>315</v>
      </c>
    </row>
    <row r="49" spans="1:11" ht="15" x14ac:dyDescent="0.25">
      <c r="A49" t="s">
        <v>34</v>
      </c>
      <c r="B49">
        <f>IF(SUMIF(elek_kental_2021!$B$2:$B$10000,A49,elek_kental_2021!$C$2:$C$10000)&gt;0,SUMIF(elek_kental_2021!$B$2:$B$10000,A49,elek_kental_2021!$C$2:$C$10000),"")</f>
        <v>282</v>
      </c>
      <c r="C49">
        <f>IF(SUMIF(elek_kental_bouwj_2021!$B$2:$B$10005,A49,elek_kental_bouwj_2021!$D$2:$D$10005)&gt;0,SUMIF(elek_kental_bouwj_2021!$B$2:$B$10005,A49,elek_kental_bouwj_2021!$D$2:$D$10005),"")</f>
        <v>282</v>
      </c>
      <c r="D49">
        <f>IF(SUMIF(elek_kental_opp_2021!$B$2:$B$10006,A49,elek_kental_opp_2021!$D$2:$D$10006)&gt;0,SUMIF(elek_kental_opp_2021!$B$2:$B$10006,A49,elek_kental_opp_2021!$D$2:$D$10006),"")</f>
        <v>282</v>
      </c>
      <c r="E49" t="str">
        <f>IF(SUMIF(elek_kental_subsets_2021!$B$2:$B$10017,A49,elek_kental_subsets_2021!$D$2:$D$10017)&gt;0,SUMIF(elek_kental_subsets_2021!$B$2:$B$10017,A49,elek_kental_subsets_2021!$D$2:$D$10017),"")</f>
        <v/>
      </c>
      <c r="F49">
        <f>IF(SUMIF(elek_kental_diensten_2021!$B$2:$B$10000,A49,elek_kental_diensten_2021!$C$2:$C$10000)&gt;0,SUMIF(elek_kental_diensten_2021!$B$2:$B$10000,A49,elek_kental_diensten_2021!$C$2:$C$10000),"")</f>
        <v>94</v>
      </c>
      <c r="G49">
        <f>IF(SUMIF(zonnestroom_kentallen_2021!$B$2:$B$10000,A49,zonnestroom_kentallen_2021!$C$2:$C$10000)&gt;0,SUMIF(zonnestroom_kentallen_2021!$B$2:$B$10000,A49,zonnestroom_kentallen_2021!$C$2:$C$10000),"")</f>
        <v>282</v>
      </c>
      <c r="H49">
        <f>IF(SUMIF(gas_kental_2021!$B$2:$B$10000,A49,gas_kental_2021!$C$2:$C$10000)&gt;0,SUMIF(gas_kental_2021!$B$2:$B$10000,A49,gas_kental_2021!$C$2:$C$10000),"")</f>
        <v>252</v>
      </c>
      <c r="I49">
        <f>IF(SUMIF(gas_kental_bouwj_2021!$B$2:$B$10003,A49,gas_kental_bouwj_2021!$D$2:$D$10003)&gt;0,SUMIF(gas_kental_bouwj_2021!$B$2:$B$10003,A49,gas_kental_bouwj_2021!$D$2:$D$10003),"")</f>
        <v>252</v>
      </c>
      <c r="J49">
        <f>IF(SUMIF(gas_kental_opp_2021!$B$2:$B$10008,A49,gas_kental_opp_2021!$D$2:$D$10008)&gt;0,SUMIF(gas_kental_opp_2021!$B$2:$B$10008,A49,gas_kental_opp_2021!$D$2:$D$10008),"")</f>
        <v>252</v>
      </c>
      <c r="K49">
        <f>IF(SUMIF(gas_kental_diensten_2021!$B$2:$B$10000,A49,gas_kental_diensten_2021!$C$2:$C$10000)&gt;0,SUMIF(gas_kental_diensten_2021!$B$2:$B$10000,A49,gas_kental_diensten_2021!$C$2:$C$10000),"")</f>
        <v>88</v>
      </c>
    </row>
    <row r="50" spans="1:11" ht="15" x14ac:dyDescent="0.25">
      <c r="A50" t="s">
        <v>35</v>
      </c>
      <c r="B50">
        <f>IF(SUMIF(elek_kental_2021!$B$2:$B$10000,A50,elek_kental_2021!$C$2:$C$10000)&gt;0,SUMIF(elek_kental_2021!$B$2:$B$10000,A50,elek_kental_2021!$C$2:$C$10000),"")</f>
        <v>1088</v>
      </c>
      <c r="C50">
        <f>IF(SUMIF(elek_kental_bouwj_2021!$B$2:$B$10005,A50,elek_kental_bouwj_2021!$D$2:$D$10005)&gt;0,SUMIF(elek_kental_bouwj_2021!$B$2:$B$10005,A50,elek_kental_bouwj_2021!$D$2:$D$10005),"")</f>
        <v>1088</v>
      </c>
      <c r="D50">
        <f>IF(SUMIF(elek_kental_opp_2021!$B$2:$B$10006,A50,elek_kental_opp_2021!$D$2:$D$10006)&gt;0,SUMIF(elek_kental_opp_2021!$B$2:$B$10006,A50,elek_kental_opp_2021!$D$2:$D$10006),"")</f>
        <v>1088</v>
      </c>
      <c r="E50">
        <f>IF(SUMIF(elek_kental_subsets_2021!$B$2:$B$10017,A50,elek_kental_subsets_2021!$D$2:$D$10017)&gt;0,SUMIF(elek_kental_subsets_2021!$B$2:$B$10017,A50,elek_kental_subsets_2021!$D$2:$D$10017),"")</f>
        <v>1088</v>
      </c>
      <c r="F50">
        <f>IF(SUMIF(elek_kental_diensten_2021!$B$2:$B$10000,A50,elek_kental_diensten_2021!$C$2:$C$10000)&gt;0,SUMIF(elek_kental_diensten_2021!$B$2:$B$10000,A50,elek_kental_diensten_2021!$C$2:$C$10000),"")</f>
        <v>1016</v>
      </c>
      <c r="G50">
        <f>IF(SUMIF(zonnestroom_kentallen_2021!$B$2:$B$10000,A50,zonnestroom_kentallen_2021!$C$2:$C$10000)&gt;0,SUMIF(zonnestroom_kentallen_2021!$B$2:$B$10000,A50,zonnestroom_kentallen_2021!$C$2:$C$10000),"")</f>
        <v>1088</v>
      </c>
      <c r="H50">
        <f>IF(SUMIF(gas_kental_2021!$B$2:$B$10000,A50,gas_kental_2021!$C$2:$C$10000)&gt;0,SUMIF(gas_kental_2021!$B$2:$B$10000,A50,gas_kental_2021!$C$2:$C$10000),"")</f>
        <v>1063</v>
      </c>
      <c r="I50">
        <f>IF(SUMIF(gas_kental_bouwj_2021!$B$2:$B$10003,A50,gas_kental_bouwj_2021!$D$2:$D$10003)&gt;0,SUMIF(gas_kental_bouwj_2021!$B$2:$B$10003,A50,gas_kental_bouwj_2021!$D$2:$D$10003),"")</f>
        <v>1063</v>
      </c>
      <c r="J50">
        <f>IF(SUMIF(gas_kental_opp_2021!$B$2:$B$10008,A50,gas_kental_opp_2021!$D$2:$D$10008)&gt;0,SUMIF(gas_kental_opp_2021!$B$2:$B$10008,A50,gas_kental_opp_2021!$D$2:$D$10008),"")</f>
        <v>1063</v>
      </c>
      <c r="K50">
        <f>IF(SUMIF(gas_kental_diensten_2021!$B$2:$B$10000,A50,gas_kental_diensten_2021!$C$2:$C$10000)&gt;0,SUMIF(gas_kental_diensten_2021!$B$2:$B$10000,A50,gas_kental_diensten_2021!$C$2:$C$10000),"")</f>
        <v>995</v>
      </c>
    </row>
    <row r="51" spans="1:11" ht="15" x14ac:dyDescent="0.25">
      <c r="A51" t="s">
        <v>36</v>
      </c>
      <c r="B51">
        <f>IF(SUMIF(elek_kental_2021!$B$2:$B$10000,A51,elek_kental_2021!$C$2:$C$10000)&gt;0,SUMIF(elek_kental_2021!$B$2:$B$10000,A51,elek_kental_2021!$C$2:$C$10000),"")</f>
        <v>144</v>
      </c>
      <c r="C51">
        <f>IF(SUMIF(elek_kental_bouwj_2021!$B$2:$B$10005,A51,elek_kental_bouwj_2021!$D$2:$D$10005)&gt;0,SUMIF(elek_kental_bouwj_2021!$B$2:$B$10005,A51,elek_kental_bouwj_2021!$D$2:$D$10005),"")</f>
        <v>144</v>
      </c>
      <c r="D51">
        <f>IF(SUMIF(elek_kental_opp_2021!$B$2:$B$10006,A51,elek_kental_opp_2021!$D$2:$D$10006)&gt;0,SUMIF(elek_kental_opp_2021!$B$2:$B$10006,A51,elek_kental_opp_2021!$D$2:$D$10006),"")</f>
        <v>144</v>
      </c>
      <c r="E51" t="str">
        <f>IF(SUMIF(elek_kental_subsets_2021!$B$2:$B$10017,A51,elek_kental_subsets_2021!$D$2:$D$10017)&gt;0,SUMIF(elek_kental_subsets_2021!$B$2:$B$10017,A51,elek_kental_subsets_2021!$D$2:$D$10017),"")</f>
        <v/>
      </c>
      <c r="F51" t="str">
        <f>IF(SUMIF(elek_kental_diensten_2021!$B$2:$B$10000,A51,elek_kental_diensten_2021!$C$2:$C$10000)&gt;0,SUMIF(elek_kental_diensten_2021!$B$2:$B$10000,A51,elek_kental_diensten_2021!$C$2:$C$10000),"")</f>
        <v/>
      </c>
      <c r="G51">
        <f>IF(SUMIF(zonnestroom_kentallen_2021!$B$2:$B$10000,A51,zonnestroom_kentallen_2021!$C$2:$C$10000)&gt;0,SUMIF(zonnestroom_kentallen_2021!$B$2:$B$10000,A51,zonnestroom_kentallen_2021!$C$2:$C$10000),"")</f>
        <v>144</v>
      </c>
      <c r="H51">
        <f>IF(SUMIF(gas_kental_2021!$B$2:$B$10000,A51,gas_kental_2021!$C$2:$C$10000)&gt;0,SUMIF(gas_kental_2021!$B$2:$B$10000,A51,gas_kental_2021!$C$2:$C$10000),"")</f>
        <v>58</v>
      </c>
      <c r="I51">
        <f>IF(SUMIF(gas_kental_bouwj_2021!$B$2:$B$10003,A51,gas_kental_bouwj_2021!$D$2:$D$10003)&gt;0,SUMIF(gas_kental_bouwj_2021!$B$2:$B$10003,A51,gas_kental_bouwj_2021!$D$2:$D$10003),"")</f>
        <v>58</v>
      </c>
      <c r="J51">
        <f>IF(SUMIF(gas_kental_opp_2021!$B$2:$B$10008,A51,gas_kental_opp_2021!$D$2:$D$10008)&gt;0,SUMIF(gas_kental_opp_2021!$B$2:$B$10008,A51,gas_kental_opp_2021!$D$2:$D$10008),"")</f>
        <v>58</v>
      </c>
      <c r="K51" t="str">
        <f>IF(SUMIF(gas_kental_diensten_2021!$B$2:$B$10000,A51,gas_kental_diensten_2021!$C$2:$C$10000)&gt;0,SUMIF(gas_kental_diensten_2021!$B$2:$B$10000,A51,gas_kental_diensten_2021!$C$2:$C$10000),"")</f>
        <v/>
      </c>
    </row>
    <row r="52" spans="1:11" ht="15" x14ac:dyDescent="0.25">
      <c r="A52" t="s">
        <v>37</v>
      </c>
      <c r="B52">
        <f>IF(SUMIF(elek_kental_2021!$B$2:$B$10000,A52,elek_kental_2021!$C$2:$C$10000)&gt;0,SUMIF(elek_kental_2021!$B$2:$B$10000,A52,elek_kental_2021!$C$2:$C$10000),"")</f>
        <v>60</v>
      </c>
      <c r="C52">
        <f>IF(SUMIF(elek_kental_bouwj_2021!$B$2:$B$10005,A52,elek_kental_bouwj_2021!$D$2:$D$10005)&gt;0,SUMIF(elek_kental_bouwj_2021!$B$2:$B$10005,A52,elek_kental_bouwj_2021!$D$2:$D$10005),"")</f>
        <v>60</v>
      </c>
      <c r="D52">
        <f>IF(SUMIF(elek_kental_opp_2021!$B$2:$B$10006,A52,elek_kental_opp_2021!$D$2:$D$10006)&gt;0,SUMIF(elek_kental_opp_2021!$B$2:$B$10006,A52,elek_kental_opp_2021!$D$2:$D$10006),"")</f>
        <v>60</v>
      </c>
      <c r="E52" t="str">
        <f>IF(SUMIF(elek_kental_subsets_2021!$B$2:$B$10017,A52,elek_kental_subsets_2021!$D$2:$D$10017)&gt;0,SUMIF(elek_kental_subsets_2021!$B$2:$B$10017,A52,elek_kental_subsets_2021!$D$2:$D$10017),"")</f>
        <v/>
      </c>
      <c r="F52">
        <f>IF(SUMIF(elek_kental_diensten_2021!$B$2:$B$10000,A52,elek_kental_diensten_2021!$C$2:$C$10000)&gt;0,SUMIF(elek_kental_diensten_2021!$B$2:$B$10000,A52,elek_kental_diensten_2021!$C$2:$C$10000),"")</f>
        <v>30</v>
      </c>
      <c r="G52">
        <f>IF(SUMIF(zonnestroom_kentallen_2021!$B$2:$B$10000,A52,zonnestroom_kentallen_2021!$C$2:$C$10000)&gt;0,SUMIF(zonnestroom_kentallen_2021!$B$2:$B$10000,A52,zonnestroom_kentallen_2021!$C$2:$C$10000),"")</f>
        <v>60</v>
      </c>
      <c r="H52">
        <f>IF(SUMIF(gas_kental_2021!$B$2:$B$10000,A52,gas_kental_2021!$C$2:$C$10000)&gt;0,SUMIF(gas_kental_2021!$B$2:$B$10000,A52,gas_kental_2021!$C$2:$C$10000),"")</f>
        <v>247</v>
      </c>
      <c r="I52">
        <f>IF(SUMIF(gas_kental_bouwj_2021!$B$2:$B$10003,A52,gas_kental_bouwj_2021!$D$2:$D$10003)&gt;0,SUMIF(gas_kental_bouwj_2021!$B$2:$B$10003,A52,gas_kental_bouwj_2021!$D$2:$D$10003),"")</f>
        <v>247</v>
      </c>
      <c r="J52">
        <f>IF(SUMIF(gas_kental_opp_2021!$B$2:$B$10008,A52,gas_kental_opp_2021!$D$2:$D$10008)&gt;0,SUMIF(gas_kental_opp_2021!$B$2:$B$10008,A52,gas_kental_opp_2021!$D$2:$D$10008),"")</f>
        <v>247</v>
      </c>
      <c r="K52">
        <f>IF(SUMIF(gas_kental_diensten_2021!$B$2:$B$10000,A52,gas_kental_diensten_2021!$C$2:$C$10000)&gt;0,SUMIF(gas_kental_diensten_2021!$B$2:$B$10000,A52,gas_kental_diensten_2021!$C$2:$C$10000),"")</f>
        <v>186</v>
      </c>
    </row>
    <row r="53" spans="1:11" ht="15" x14ac:dyDescent="0.25">
      <c r="A53" t="s">
        <v>38</v>
      </c>
      <c r="B53">
        <f>IF(SUMIF(elek_kental_2021!$B$2:$B$10000,A53,elek_kental_2021!$C$2:$C$10000)&gt;0,SUMIF(elek_kental_2021!$B$2:$B$10000,A53,elek_kental_2021!$C$2:$C$10000),"")</f>
        <v>1207</v>
      </c>
      <c r="C53">
        <f>IF(SUMIF(elek_kental_bouwj_2021!$B$2:$B$10005,A53,elek_kental_bouwj_2021!$D$2:$D$10005)&gt;0,SUMIF(elek_kental_bouwj_2021!$B$2:$B$10005,A53,elek_kental_bouwj_2021!$D$2:$D$10005),"")</f>
        <v>1207</v>
      </c>
      <c r="D53">
        <f>IF(SUMIF(elek_kental_opp_2021!$B$2:$B$10006,A53,elek_kental_opp_2021!$D$2:$D$10006)&gt;0,SUMIF(elek_kental_opp_2021!$B$2:$B$10006,A53,elek_kental_opp_2021!$D$2:$D$10006),"")</f>
        <v>1207</v>
      </c>
      <c r="E53" t="str">
        <f>IF(SUMIF(elek_kental_subsets_2021!$B$2:$B$10017,A53,elek_kental_subsets_2021!$D$2:$D$10017)&gt;0,SUMIF(elek_kental_subsets_2021!$B$2:$B$10017,A53,elek_kental_subsets_2021!$D$2:$D$10017),"")</f>
        <v/>
      </c>
      <c r="F53">
        <f>IF(SUMIF(elek_kental_diensten_2021!$B$2:$B$10000,A53,elek_kental_diensten_2021!$C$2:$C$10000)&gt;0,SUMIF(elek_kental_diensten_2021!$B$2:$B$10000,A53,elek_kental_diensten_2021!$C$2:$C$10000),"")</f>
        <v>1038</v>
      </c>
      <c r="G53">
        <f>IF(SUMIF(zonnestroom_kentallen_2021!$B$2:$B$10000,A53,zonnestroom_kentallen_2021!$C$2:$C$10000)&gt;0,SUMIF(zonnestroom_kentallen_2021!$B$2:$B$10000,A53,zonnestroom_kentallen_2021!$C$2:$C$10000),"")</f>
        <v>1207</v>
      </c>
      <c r="H53">
        <f>IF(SUMIF(gas_kental_2021!$B$2:$B$10000,A53,gas_kental_2021!$C$2:$C$10000)&gt;0,SUMIF(gas_kental_2021!$B$2:$B$10000,A53,gas_kental_2021!$C$2:$C$10000),"")</f>
        <v>1573</v>
      </c>
      <c r="I53">
        <f>IF(SUMIF(gas_kental_bouwj_2021!$B$2:$B$10003,A53,gas_kental_bouwj_2021!$D$2:$D$10003)&gt;0,SUMIF(gas_kental_bouwj_2021!$B$2:$B$10003,A53,gas_kental_bouwj_2021!$D$2:$D$10003),"")</f>
        <v>1573</v>
      </c>
      <c r="J53">
        <f>IF(SUMIF(gas_kental_opp_2021!$B$2:$B$10008,A53,gas_kental_opp_2021!$D$2:$D$10008)&gt;0,SUMIF(gas_kental_opp_2021!$B$2:$B$10008,A53,gas_kental_opp_2021!$D$2:$D$10008),"")</f>
        <v>1573</v>
      </c>
      <c r="K53">
        <f>IF(SUMIF(gas_kental_diensten_2021!$B$2:$B$10000,A53,gas_kental_diensten_2021!$C$2:$C$10000)&gt;0,SUMIF(gas_kental_diensten_2021!$B$2:$B$10000,A53,gas_kental_diensten_2021!$C$2:$C$10000),"")</f>
        <v>1394</v>
      </c>
    </row>
    <row r="54" spans="1:11" ht="15" x14ac:dyDescent="0.25">
      <c r="A54" t="s">
        <v>39</v>
      </c>
      <c r="B54">
        <f>IF(SUMIF(elek_kental_2021!$B$2:$B$10000,A54,elek_kental_2021!$C$2:$C$10000)&gt;0,SUMIF(elek_kental_2021!$B$2:$B$10000,A54,elek_kental_2021!$C$2:$C$10000),"")</f>
        <v>75</v>
      </c>
      <c r="C54">
        <f>IF(SUMIF(elek_kental_bouwj_2021!$B$2:$B$10005,A54,elek_kental_bouwj_2021!$D$2:$D$10005)&gt;0,SUMIF(elek_kental_bouwj_2021!$B$2:$B$10005,A54,elek_kental_bouwj_2021!$D$2:$D$10005),"")</f>
        <v>75</v>
      </c>
      <c r="D54">
        <f>IF(SUMIF(elek_kental_opp_2021!$B$2:$B$10006,A54,elek_kental_opp_2021!$D$2:$D$10006)&gt;0,SUMIF(elek_kental_opp_2021!$B$2:$B$10006,A54,elek_kental_opp_2021!$D$2:$D$10006),"")</f>
        <v>75</v>
      </c>
      <c r="E54" t="str">
        <f>IF(SUMIF(elek_kental_subsets_2021!$B$2:$B$10017,A54,elek_kental_subsets_2021!$D$2:$D$10017)&gt;0,SUMIF(elek_kental_subsets_2021!$B$2:$B$10017,A54,elek_kental_subsets_2021!$D$2:$D$10017),"")</f>
        <v/>
      </c>
      <c r="F54">
        <f>IF(SUMIF(elek_kental_diensten_2021!$B$2:$B$10000,A54,elek_kental_diensten_2021!$C$2:$C$10000)&gt;0,SUMIF(elek_kental_diensten_2021!$B$2:$B$10000,A54,elek_kental_diensten_2021!$C$2:$C$10000),"")</f>
        <v>60</v>
      </c>
      <c r="G54">
        <f>IF(SUMIF(zonnestroom_kentallen_2021!$B$2:$B$10000,A54,zonnestroom_kentallen_2021!$C$2:$C$10000)&gt;0,SUMIF(zonnestroom_kentallen_2021!$B$2:$B$10000,A54,zonnestroom_kentallen_2021!$C$2:$C$10000),"")</f>
        <v>75</v>
      </c>
      <c r="H54">
        <f>IF(SUMIF(gas_kental_2021!$B$2:$B$10000,A54,gas_kental_2021!$C$2:$C$10000)&gt;0,SUMIF(gas_kental_2021!$B$2:$B$10000,A54,gas_kental_2021!$C$2:$C$10000),"")</f>
        <v>78</v>
      </c>
      <c r="I54">
        <f>IF(SUMIF(gas_kental_bouwj_2021!$B$2:$B$10003,A54,gas_kental_bouwj_2021!$D$2:$D$10003)&gt;0,SUMIF(gas_kental_bouwj_2021!$B$2:$B$10003,A54,gas_kental_bouwj_2021!$D$2:$D$10003),"")</f>
        <v>78</v>
      </c>
      <c r="J54">
        <f>IF(SUMIF(gas_kental_opp_2021!$B$2:$B$10008,A54,gas_kental_opp_2021!$D$2:$D$10008)&gt;0,SUMIF(gas_kental_opp_2021!$B$2:$B$10008,A54,gas_kental_opp_2021!$D$2:$D$10008),"")</f>
        <v>78</v>
      </c>
      <c r="K54">
        <f>IF(SUMIF(gas_kental_diensten_2021!$B$2:$B$10000,A54,gas_kental_diensten_2021!$C$2:$C$10000)&gt;0,SUMIF(gas_kental_diensten_2021!$B$2:$B$10000,A54,gas_kental_diensten_2021!$C$2:$C$10000),"")</f>
        <v>60</v>
      </c>
    </row>
    <row r="55" spans="1:11" ht="15" x14ac:dyDescent="0.25">
      <c r="A55" t="s">
        <v>40</v>
      </c>
      <c r="B55">
        <f>IF(SUMIF(elek_kental_2021!$B$2:$B$10000,A55,elek_kental_2021!$C$2:$C$10000)&gt;0,SUMIF(elek_kental_2021!$B$2:$B$10000,A55,elek_kental_2021!$C$2:$C$10000),"")</f>
        <v>3087</v>
      </c>
      <c r="C55">
        <f>IF(SUMIF(elek_kental_bouwj_2021!$B$2:$B$10005,A55,elek_kental_bouwj_2021!$D$2:$D$10005)&gt;0,SUMIF(elek_kental_bouwj_2021!$B$2:$B$10005,A55,elek_kental_bouwj_2021!$D$2:$D$10005),"")</f>
        <v>3087</v>
      </c>
      <c r="D55">
        <f>IF(SUMIF(elek_kental_opp_2021!$B$2:$B$10006,A55,elek_kental_opp_2021!$D$2:$D$10006)&gt;0,SUMIF(elek_kental_opp_2021!$B$2:$B$10006,A55,elek_kental_opp_2021!$D$2:$D$10006),"")</f>
        <v>3087</v>
      </c>
      <c r="E55">
        <f>IF(SUMIF(elek_kental_subsets_2021!$B$2:$B$10017,A55,elek_kental_subsets_2021!$D$2:$D$10017)&gt;0,SUMIF(elek_kental_subsets_2021!$B$2:$B$10017,A55,elek_kental_subsets_2021!$D$2:$D$10017),"")</f>
        <v>3087</v>
      </c>
      <c r="F55">
        <f>IF(SUMIF(elek_kental_diensten_2021!$B$2:$B$10000,A55,elek_kental_diensten_2021!$C$2:$C$10000)&gt;0,SUMIF(elek_kental_diensten_2021!$B$2:$B$10000,A55,elek_kental_diensten_2021!$C$2:$C$10000),"")</f>
        <v>2751</v>
      </c>
      <c r="G55">
        <f>IF(SUMIF(zonnestroom_kentallen_2021!$B$2:$B$10000,A55,zonnestroom_kentallen_2021!$C$2:$C$10000)&gt;0,SUMIF(zonnestroom_kentallen_2021!$B$2:$B$10000,A55,zonnestroom_kentallen_2021!$C$2:$C$10000),"")</f>
        <v>3087</v>
      </c>
      <c r="H55">
        <f>IF(SUMIF(gas_kental_2021!$B$2:$B$10000,A55,gas_kental_2021!$C$2:$C$10000)&gt;0,SUMIF(gas_kental_2021!$B$2:$B$10000,A55,gas_kental_2021!$C$2:$C$10000),"")</f>
        <v>3149</v>
      </c>
      <c r="I55">
        <f>IF(SUMIF(gas_kental_bouwj_2021!$B$2:$B$10003,A55,gas_kental_bouwj_2021!$D$2:$D$10003)&gt;0,SUMIF(gas_kental_bouwj_2021!$B$2:$B$10003,A55,gas_kental_bouwj_2021!$D$2:$D$10003),"")</f>
        <v>3149</v>
      </c>
      <c r="J55">
        <f>IF(SUMIF(gas_kental_opp_2021!$B$2:$B$10008,A55,gas_kental_opp_2021!$D$2:$D$10008)&gt;0,SUMIF(gas_kental_opp_2021!$B$2:$B$10008,A55,gas_kental_opp_2021!$D$2:$D$10008),"")</f>
        <v>3149</v>
      </c>
      <c r="K55">
        <f>IF(SUMIF(gas_kental_diensten_2021!$B$2:$B$10000,A55,gas_kental_diensten_2021!$C$2:$C$10000)&gt;0,SUMIF(gas_kental_diensten_2021!$B$2:$B$10000,A55,gas_kental_diensten_2021!$C$2:$C$10000),"")</f>
        <v>2795</v>
      </c>
    </row>
    <row r="56" spans="1:11" ht="15" x14ac:dyDescent="0.25">
      <c r="A56" t="s">
        <v>41</v>
      </c>
      <c r="B56">
        <f>IF(SUMIF(elek_kental_2021!$B$2:$B$10000,A56,elek_kental_2021!$C$2:$C$10000)&gt;0,SUMIF(elek_kental_2021!$B$2:$B$10000,A56,elek_kental_2021!$C$2:$C$10000),"")</f>
        <v>810</v>
      </c>
      <c r="C56">
        <f>IF(SUMIF(elek_kental_bouwj_2021!$B$2:$B$10005,A56,elek_kental_bouwj_2021!$D$2:$D$10005)&gt;0,SUMIF(elek_kental_bouwj_2021!$B$2:$B$10005,A56,elek_kental_bouwj_2021!$D$2:$D$10005),"")</f>
        <v>810</v>
      </c>
      <c r="D56">
        <f>IF(SUMIF(elek_kental_opp_2021!$B$2:$B$10006,A56,elek_kental_opp_2021!$D$2:$D$10006)&gt;0,SUMIF(elek_kental_opp_2021!$B$2:$B$10006,A56,elek_kental_opp_2021!$D$2:$D$10006),"")</f>
        <v>810</v>
      </c>
      <c r="E56">
        <f>IF(SUMIF(elek_kental_subsets_2021!$B$2:$B$10017,A56,elek_kental_subsets_2021!$D$2:$D$10017)&gt;0,SUMIF(elek_kental_subsets_2021!$B$2:$B$10017,A56,elek_kental_subsets_2021!$D$2:$D$10017),"")</f>
        <v>810</v>
      </c>
      <c r="F56">
        <f>IF(SUMIF(elek_kental_diensten_2021!$B$2:$B$10000,A56,elek_kental_diensten_2021!$C$2:$C$10000)&gt;0,SUMIF(elek_kental_diensten_2021!$B$2:$B$10000,A56,elek_kental_diensten_2021!$C$2:$C$10000),"")</f>
        <v>728</v>
      </c>
      <c r="G56">
        <f>IF(SUMIF(zonnestroom_kentallen_2021!$B$2:$B$10000,A56,zonnestroom_kentallen_2021!$C$2:$C$10000)&gt;0,SUMIF(zonnestroom_kentallen_2021!$B$2:$B$10000,A56,zonnestroom_kentallen_2021!$C$2:$C$10000),"")</f>
        <v>810</v>
      </c>
      <c r="H56">
        <f>IF(SUMIF(gas_kental_2021!$B$2:$B$10000,A56,gas_kental_2021!$C$2:$C$10000)&gt;0,SUMIF(gas_kental_2021!$B$2:$B$10000,A56,gas_kental_2021!$C$2:$C$10000),"")</f>
        <v>1072</v>
      </c>
      <c r="I56">
        <f>IF(SUMIF(gas_kental_bouwj_2021!$B$2:$B$10003,A56,gas_kental_bouwj_2021!$D$2:$D$10003)&gt;0,SUMIF(gas_kental_bouwj_2021!$B$2:$B$10003,A56,gas_kental_bouwj_2021!$D$2:$D$10003),"")</f>
        <v>1072</v>
      </c>
      <c r="J56">
        <f>IF(SUMIF(gas_kental_opp_2021!$B$2:$B$10008,A56,gas_kental_opp_2021!$D$2:$D$10008)&gt;0,SUMIF(gas_kental_opp_2021!$B$2:$B$10008,A56,gas_kental_opp_2021!$D$2:$D$10008),"")</f>
        <v>1072</v>
      </c>
      <c r="K56">
        <f>IF(SUMIF(gas_kental_diensten_2021!$B$2:$B$10000,A56,gas_kental_diensten_2021!$C$2:$C$10000)&gt;0,SUMIF(gas_kental_diensten_2021!$B$2:$B$10000,A56,gas_kental_diensten_2021!$C$2:$C$10000),"")</f>
        <v>993</v>
      </c>
    </row>
    <row r="57" spans="1:11" ht="15" x14ac:dyDescent="0.25">
      <c r="A57" t="s">
        <v>42</v>
      </c>
      <c r="B57">
        <f>IF(SUMIF(elek_kental_2021!$B$2:$B$10000,A57,elek_kental_2021!$C$2:$C$10000)&gt;0,SUMIF(elek_kental_2021!$B$2:$B$10000,A57,elek_kental_2021!$C$2:$C$10000),"")</f>
        <v>7181</v>
      </c>
      <c r="C57">
        <f>IF(SUMIF(elek_kental_bouwj_2021!$B$2:$B$10005,A57,elek_kental_bouwj_2021!$D$2:$D$10005)&gt;0,SUMIF(elek_kental_bouwj_2021!$B$2:$B$10005,A57,elek_kental_bouwj_2021!$D$2:$D$10005),"")</f>
        <v>7181</v>
      </c>
      <c r="D57">
        <f>IF(SUMIF(elek_kental_opp_2021!$B$2:$B$10006,A57,elek_kental_opp_2021!$D$2:$D$10006)&gt;0,SUMIF(elek_kental_opp_2021!$B$2:$B$10006,A57,elek_kental_opp_2021!$D$2:$D$10006),"")</f>
        <v>7181</v>
      </c>
      <c r="E57">
        <f>IF(SUMIF(elek_kental_subsets_2021!$B$2:$B$10017,A57,elek_kental_subsets_2021!$D$2:$D$10017)&gt;0,SUMIF(elek_kental_subsets_2021!$B$2:$B$10017,A57,elek_kental_subsets_2021!$D$2:$D$10017),"")</f>
        <v>7181</v>
      </c>
      <c r="F57">
        <f>IF(SUMIF(elek_kental_diensten_2021!$B$2:$B$10000,A57,elek_kental_diensten_2021!$C$2:$C$10000)&gt;0,SUMIF(elek_kental_diensten_2021!$B$2:$B$10000,A57,elek_kental_diensten_2021!$C$2:$C$10000),"")</f>
        <v>6158</v>
      </c>
      <c r="G57">
        <f>IF(SUMIF(zonnestroom_kentallen_2021!$B$2:$B$10000,A57,zonnestroom_kentallen_2021!$C$2:$C$10000)&gt;0,SUMIF(zonnestroom_kentallen_2021!$B$2:$B$10000,A57,zonnestroom_kentallen_2021!$C$2:$C$10000),"")</f>
        <v>7181</v>
      </c>
      <c r="H57">
        <f>IF(SUMIF(gas_kental_2021!$B$2:$B$10000,A57,gas_kental_2021!$C$2:$C$10000)&gt;0,SUMIF(gas_kental_2021!$B$2:$B$10000,A57,gas_kental_2021!$C$2:$C$10000),"")</f>
        <v>7996</v>
      </c>
      <c r="I57">
        <f>IF(SUMIF(gas_kental_bouwj_2021!$B$2:$B$10003,A57,gas_kental_bouwj_2021!$D$2:$D$10003)&gt;0,SUMIF(gas_kental_bouwj_2021!$B$2:$B$10003,A57,gas_kental_bouwj_2021!$D$2:$D$10003),"")</f>
        <v>7996</v>
      </c>
      <c r="J57">
        <f>IF(SUMIF(gas_kental_opp_2021!$B$2:$B$10008,A57,gas_kental_opp_2021!$D$2:$D$10008)&gt;0,SUMIF(gas_kental_opp_2021!$B$2:$B$10008,A57,gas_kental_opp_2021!$D$2:$D$10008),"")</f>
        <v>7996</v>
      </c>
      <c r="K57">
        <f>IF(SUMIF(gas_kental_diensten_2021!$B$2:$B$10000,A57,gas_kental_diensten_2021!$C$2:$C$10000)&gt;0,SUMIF(gas_kental_diensten_2021!$B$2:$B$10000,A57,gas_kental_diensten_2021!$C$2:$C$10000),"")</f>
        <v>6989</v>
      </c>
    </row>
    <row r="58" spans="1:11" ht="15" x14ac:dyDescent="0.25">
      <c r="A58" t="s">
        <v>43</v>
      </c>
      <c r="B58">
        <f>IF(SUMIF(elek_kental_2021!$B$2:$B$10000,A58,elek_kental_2021!$C$2:$C$10000)&gt;0,SUMIF(elek_kental_2021!$B$2:$B$10000,A58,elek_kental_2021!$C$2:$C$10000),"")</f>
        <v>3463</v>
      </c>
      <c r="C58">
        <f>IF(SUMIF(elek_kental_bouwj_2021!$B$2:$B$10005,A58,elek_kental_bouwj_2021!$D$2:$D$10005)&gt;0,SUMIF(elek_kental_bouwj_2021!$B$2:$B$10005,A58,elek_kental_bouwj_2021!$D$2:$D$10005),"")</f>
        <v>3463</v>
      </c>
      <c r="D58">
        <f>IF(SUMIF(elek_kental_opp_2021!$B$2:$B$10006,A58,elek_kental_opp_2021!$D$2:$D$10006)&gt;0,SUMIF(elek_kental_opp_2021!$B$2:$B$10006,A58,elek_kental_opp_2021!$D$2:$D$10006),"")</f>
        <v>3463</v>
      </c>
      <c r="E58">
        <f>IF(SUMIF(elek_kental_subsets_2021!$B$2:$B$10017,A58,elek_kental_subsets_2021!$D$2:$D$10017)&gt;0,SUMIF(elek_kental_subsets_2021!$B$2:$B$10017,A58,elek_kental_subsets_2021!$D$2:$D$10017),"")</f>
        <v>3463</v>
      </c>
      <c r="F58">
        <f>IF(SUMIF(elek_kental_diensten_2021!$B$2:$B$10000,A58,elek_kental_diensten_2021!$C$2:$C$10000)&gt;0,SUMIF(elek_kental_diensten_2021!$B$2:$B$10000,A58,elek_kental_diensten_2021!$C$2:$C$10000),"")</f>
        <v>2909</v>
      </c>
      <c r="G58">
        <f>IF(SUMIF(zonnestroom_kentallen_2021!$B$2:$B$10000,A58,zonnestroom_kentallen_2021!$C$2:$C$10000)&gt;0,SUMIF(zonnestroom_kentallen_2021!$B$2:$B$10000,A58,zonnestroom_kentallen_2021!$C$2:$C$10000),"")</f>
        <v>3463</v>
      </c>
      <c r="H58">
        <f>IF(SUMIF(gas_kental_2021!$B$2:$B$10000,A58,gas_kental_2021!$C$2:$C$10000)&gt;0,SUMIF(gas_kental_2021!$B$2:$B$10000,A58,gas_kental_2021!$C$2:$C$10000),"")</f>
        <v>3279</v>
      </c>
      <c r="I58">
        <f>IF(SUMIF(gas_kental_bouwj_2021!$B$2:$B$10003,A58,gas_kental_bouwj_2021!$D$2:$D$10003)&gt;0,SUMIF(gas_kental_bouwj_2021!$B$2:$B$10003,A58,gas_kental_bouwj_2021!$D$2:$D$10003),"")</f>
        <v>3279</v>
      </c>
      <c r="J58">
        <f>IF(SUMIF(gas_kental_opp_2021!$B$2:$B$10008,A58,gas_kental_opp_2021!$D$2:$D$10008)&gt;0,SUMIF(gas_kental_opp_2021!$B$2:$B$10008,A58,gas_kental_opp_2021!$D$2:$D$10008),"")</f>
        <v>3279</v>
      </c>
      <c r="K58">
        <f>IF(SUMIF(gas_kental_diensten_2021!$B$2:$B$10000,A58,gas_kental_diensten_2021!$C$2:$C$10000)&gt;0,SUMIF(gas_kental_diensten_2021!$B$2:$B$10000,A58,gas_kental_diensten_2021!$C$2:$C$10000),"")</f>
        <v>2743</v>
      </c>
    </row>
    <row r="59" spans="1:11" ht="15" x14ac:dyDescent="0.25">
      <c r="A59" t="s">
        <v>44</v>
      </c>
      <c r="B59">
        <f>IF(SUMIF(elek_kental_2021!$B$2:$B$10000,A59,elek_kental_2021!$C$2:$C$10000)&gt;0,SUMIF(elek_kental_2021!$B$2:$B$10000,A59,elek_kental_2021!$C$2:$C$10000),"")</f>
        <v>4107</v>
      </c>
      <c r="C59">
        <f>IF(SUMIF(elek_kental_bouwj_2021!$B$2:$B$10005,A59,elek_kental_bouwj_2021!$D$2:$D$10005)&gt;0,SUMIF(elek_kental_bouwj_2021!$B$2:$B$10005,A59,elek_kental_bouwj_2021!$D$2:$D$10005),"")</f>
        <v>4107</v>
      </c>
      <c r="D59">
        <f>IF(SUMIF(elek_kental_opp_2021!$B$2:$B$10006,A59,elek_kental_opp_2021!$D$2:$D$10006)&gt;0,SUMIF(elek_kental_opp_2021!$B$2:$B$10006,A59,elek_kental_opp_2021!$D$2:$D$10006),"")</f>
        <v>4107</v>
      </c>
      <c r="E59">
        <f>IF(SUMIF(elek_kental_subsets_2021!$B$2:$B$10017,A59,elek_kental_subsets_2021!$D$2:$D$10017)&gt;0,SUMIF(elek_kental_subsets_2021!$B$2:$B$10017,A59,elek_kental_subsets_2021!$D$2:$D$10017),"")</f>
        <v>4107</v>
      </c>
      <c r="F59">
        <f>IF(SUMIF(elek_kental_diensten_2021!$B$2:$B$10000,A59,elek_kental_diensten_2021!$C$2:$C$10000)&gt;0,SUMIF(elek_kental_diensten_2021!$B$2:$B$10000,A59,elek_kental_diensten_2021!$C$2:$C$10000),"")</f>
        <v>3031</v>
      </c>
      <c r="G59">
        <f>IF(SUMIF(zonnestroom_kentallen_2021!$B$2:$B$10000,A59,zonnestroom_kentallen_2021!$C$2:$C$10000)&gt;0,SUMIF(zonnestroom_kentallen_2021!$B$2:$B$10000,A59,zonnestroom_kentallen_2021!$C$2:$C$10000),"")</f>
        <v>4107</v>
      </c>
      <c r="H59">
        <f>IF(SUMIF(gas_kental_2021!$B$2:$B$10000,A59,gas_kental_2021!$C$2:$C$10000)&gt;0,SUMIF(gas_kental_2021!$B$2:$B$10000,A59,gas_kental_2021!$C$2:$C$10000),"")</f>
        <v>2977</v>
      </c>
      <c r="I59">
        <f>IF(SUMIF(gas_kental_bouwj_2021!$B$2:$B$10003,A59,gas_kental_bouwj_2021!$D$2:$D$10003)&gt;0,SUMIF(gas_kental_bouwj_2021!$B$2:$B$10003,A59,gas_kental_bouwj_2021!$D$2:$D$10003),"")</f>
        <v>2977</v>
      </c>
      <c r="J59">
        <f>IF(SUMIF(gas_kental_opp_2021!$B$2:$B$10008,A59,gas_kental_opp_2021!$D$2:$D$10008)&gt;0,SUMIF(gas_kental_opp_2021!$B$2:$B$10008,A59,gas_kental_opp_2021!$D$2:$D$10008),"")</f>
        <v>2977</v>
      </c>
      <c r="K59">
        <f>IF(SUMIF(gas_kental_diensten_2021!$B$2:$B$10000,A59,gas_kental_diensten_2021!$C$2:$C$10000)&gt;0,SUMIF(gas_kental_diensten_2021!$B$2:$B$10000,A59,gas_kental_diensten_2021!$C$2:$C$10000),"")</f>
        <v>2256</v>
      </c>
    </row>
    <row r="60" spans="1:11" ht="15" x14ac:dyDescent="0.25">
      <c r="A60" t="s">
        <v>45</v>
      </c>
      <c r="B60">
        <f>IF(SUMIF(elek_kental_2021!$B$2:$B$10000,A60,elek_kental_2021!$C$2:$C$10000)&gt;0,SUMIF(elek_kental_2021!$B$2:$B$10000,A60,elek_kental_2021!$C$2:$C$10000),"")</f>
        <v>1461</v>
      </c>
      <c r="C60">
        <f>IF(SUMIF(elek_kental_bouwj_2021!$B$2:$B$10005,A60,elek_kental_bouwj_2021!$D$2:$D$10005)&gt;0,SUMIF(elek_kental_bouwj_2021!$B$2:$B$10005,A60,elek_kental_bouwj_2021!$D$2:$D$10005),"")</f>
        <v>1461</v>
      </c>
      <c r="D60">
        <f>IF(SUMIF(elek_kental_opp_2021!$B$2:$B$10006,A60,elek_kental_opp_2021!$D$2:$D$10006)&gt;0,SUMIF(elek_kental_opp_2021!$B$2:$B$10006,A60,elek_kental_opp_2021!$D$2:$D$10006),"")</f>
        <v>1461</v>
      </c>
      <c r="E60">
        <f>IF(SUMIF(elek_kental_subsets_2021!$B$2:$B$10017,A60,elek_kental_subsets_2021!$D$2:$D$10017)&gt;0,SUMIF(elek_kental_subsets_2021!$B$2:$B$10017,A60,elek_kental_subsets_2021!$D$2:$D$10017),"")</f>
        <v>1461</v>
      </c>
      <c r="F60">
        <f>IF(SUMIF(elek_kental_diensten_2021!$B$2:$B$10000,A60,elek_kental_diensten_2021!$C$2:$C$10000)&gt;0,SUMIF(elek_kental_diensten_2021!$B$2:$B$10000,A60,elek_kental_diensten_2021!$C$2:$C$10000),"")</f>
        <v>626</v>
      </c>
      <c r="G60">
        <f>IF(SUMIF(zonnestroom_kentallen_2021!$B$2:$B$10000,A60,zonnestroom_kentallen_2021!$C$2:$C$10000)&gt;0,SUMIF(zonnestroom_kentallen_2021!$B$2:$B$10000,A60,zonnestroom_kentallen_2021!$C$2:$C$10000),"")</f>
        <v>1461</v>
      </c>
      <c r="H60">
        <f>IF(SUMIF(gas_kental_2021!$B$2:$B$10000,A60,gas_kental_2021!$C$2:$C$10000)&gt;0,SUMIF(gas_kental_2021!$B$2:$B$10000,A60,gas_kental_2021!$C$2:$C$10000),"")</f>
        <v>1375</v>
      </c>
      <c r="I60">
        <f>IF(SUMIF(gas_kental_bouwj_2021!$B$2:$B$10003,A60,gas_kental_bouwj_2021!$D$2:$D$10003)&gt;0,SUMIF(gas_kental_bouwj_2021!$B$2:$B$10003,A60,gas_kental_bouwj_2021!$D$2:$D$10003),"")</f>
        <v>1375</v>
      </c>
      <c r="J60">
        <f>IF(SUMIF(gas_kental_opp_2021!$B$2:$B$10008,A60,gas_kental_opp_2021!$D$2:$D$10008)&gt;0,SUMIF(gas_kental_opp_2021!$B$2:$B$10008,A60,gas_kental_opp_2021!$D$2:$D$10008),"")</f>
        <v>1375</v>
      </c>
      <c r="K60">
        <f>IF(SUMIF(gas_kental_diensten_2021!$B$2:$B$10000,A60,gas_kental_diensten_2021!$C$2:$C$10000)&gt;0,SUMIF(gas_kental_diensten_2021!$B$2:$B$10000,A60,gas_kental_diensten_2021!$C$2:$C$10000),"")</f>
        <v>592</v>
      </c>
    </row>
    <row r="61" spans="1:11" ht="15" x14ac:dyDescent="0.25">
      <c r="A61" t="s">
        <v>46</v>
      </c>
      <c r="B61">
        <f>IF(SUMIF(elek_kental_2021!$B$2:$B$10000,A61,elek_kental_2021!$C$2:$C$10000)&gt;0,SUMIF(elek_kental_2021!$B$2:$B$10000,A61,elek_kental_2021!$C$2:$C$10000),"")</f>
        <v>24</v>
      </c>
      <c r="C61" t="str">
        <f>IF(SUMIF(elek_kental_bouwj_2021!$B$2:$B$10005,A61,elek_kental_bouwj_2021!$D$2:$D$10005)&gt;0,SUMIF(elek_kental_bouwj_2021!$B$2:$B$10005,A61,elek_kental_bouwj_2021!$D$2:$D$10005),"")</f>
        <v/>
      </c>
      <c r="D61" t="str">
        <f>IF(SUMIF(elek_kental_opp_2021!$B$2:$B$10006,A61,elek_kental_opp_2021!$D$2:$D$10006)&gt;0,SUMIF(elek_kental_opp_2021!$B$2:$B$10006,A61,elek_kental_opp_2021!$D$2:$D$10006),"")</f>
        <v/>
      </c>
      <c r="E61" t="str">
        <f>IF(SUMIF(elek_kental_subsets_2021!$B$2:$B$10017,A61,elek_kental_subsets_2021!$D$2:$D$10017)&gt;0,SUMIF(elek_kental_subsets_2021!$B$2:$B$10017,A61,elek_kental_subsets_2021!$D$2:$D$10017),"")</f>
        <v/>
      </c>
      <c r="F61">
        <f>IF(SUMIF(elek_kental_diensten_2021!$B$2:$B$10000,A61,elek_kental_diensten_2021!$C$2:$C$10000)&gt;0,SUMIF(elek_kental_diensten_2021!$B$2:$B$10000,A61,elek_kental_diensten_2021!$C$2:$C$10000),"")</f>
        <v>21</v>
      </c>
      <c r="G61">
        <f>IF(SUMIF(zonnestroom_kentallen_2021!$B$2:$B$10000,A61,zonnestroom_kentallen_2021!$C$2:$C$10000)&gt;0,SUMIF(zonnestroom_kentallen_2021!$B$2:$B$10000,A61,zonnestroom_kentallen_2021!$C$2:$C$10000),"")</f>
        <v>24</v>
      </c>
      <c r="H61">
        <f>IF(SUMIF(gas_kental_2021!$B$2:$B$10000,A61,gas_kental_2021!$C$2:$C$10000)&gt;0,SUMIF(gas_kental_2021!$B$2:$B$10000,A61,gas_kental_2021!$C$2:$C$10000),"")</f>
        <v>22</v>
      </c>
      <c r="I61" t="str">
        <f>IF(SUMIF(gas_kental_bouwj_2021!$B$2:$B$10003,A61,gas_kental_bouwj_2021!$D$2:$D$10003)&gt;0,SUMIF(gas_kental_bouwj_2021!$B$2:$B$10003,A61,gas_kental_bouwj_2021!$D$2:$D$10003),"")</f>
        <v/>
      </c>
      <c r="J61" t="str">
        <f>IF(SUMIF(gas_kental_opp_2021!$B$2:$B$10008,A61,gas_kental_opp_2021!$D$2:$D$10008)&gt;0,SUMIF(gas_kental_opp_2021!$B$2:$B$10008,A61,gas_kental_opp_2021!$D$2:$D$10008),"")</f>
        <v/>
      </c>
      <c r="K61">
        <f>IF(SUMIF(gas_kental_diensten_2021!$B$2:$B$10000,A61,gas_kental_diensten_2021!$C$2:$C$10000)&gt;0,SUMIF(gas_kental_diensten_2021!$B$2:$B$10000,A61,gas_kental_diensten_2021!$C$2:$C$10000),"")</f>
        <v>19</v>
      </c>
    </row>
    <row r="62" spans="1:11" ht="15" x14ac:dyDescent="0.25">
      <c r="A62" t="s">
        <v>47</v>
      </c>
      <c r="B62">
        <f>IF(SUMIF(elek_kental_2021!$B$2:$B$10000,A62,elek_kental_2021!$C$2:$C$10000)&gt;0,SUMIF(elek_kental_2021!$B$2:$B$10000,A62,elek_kental_2021!$C$2:$C$10000),"")</f>
        <v>4984</v>
      </c>
      <c r="C62">
        <f>IF(SUMIF(elek_kental_bouwj_2021!$B$2:$B$10005,A62,elek_kental_bouwj_2021!$D$2:$D$10005)&gt;0,SUMIF(elek_kental_bouwj_2021!$B$2:$B$10005,A62,elek_kental_bouwj_2021!$D$2:$D$10005),"")</f>
        <v>4984</v>
      </c>
      <c r="D62">
        <f>IF(SUMIF(elek_kental_opp_2021!$B$2:$B$10006,A62,elek_kental_opp_2021!$D$2:$D$10006)&gt;0,SUMIF(elek_kental_opp_2021!$B$2:$B$10006,A62,elek_kental_opp_2021!$D$2:$D$10006),"")</f>
        <v>4984</v>
      </c>
      <c r="E62">
        <f>IF(SUMIF(elek_kental_subsets_2021!$B$2:$B$10017,A62,elek_kental_subsets_2021!$D$2:$D$10017)&gt;0,SUMIF(elek_kental_subsets_2021!$B$2:$B$10017,A62,elek_kental_subsets_2021!$D$2:$D$10017),"")</f>
        <v>4984</v>
      </c>
      <c r="F62">
        <f>IF(SUMIF(elek_kental_diensten_2021!$B$2:$B$10000,A62,elek_kental_diensten_2021!$C$2:$C$10000)&gt;0,SUMIF(elek_kental_diensten_2021!$B$2:$B$10000,A62,elek_kental_diensten_2021!$C$2:$C$10000),"")</f>
        <v>1544</v>
      </c>
      <c r="G62">
        <f>IF(SUMIF(zonnestroom_kentallen_2021!$B$2:$B$10000,A62,zonnestroom_kentallen_2021!$C$2:$C$10000)&gt;0,SUMIF(zonnestroom_kentallen_2021!$B$2:$B$10000,A62,zonnestroom_kentallen_2021!$C$2:$C$10000),"")</f>
        <v>4984</v>
      </c>
      <c r="H62">
        <f>IF(SUMIF(gas_kental_2021!$B$2:$B$10000,A62,gas_kental_2021!$C$2:$C$10000)&gt;0,SUMIF(gas_kental_2021!$B$2:$B$10000,A62,gas_kental_2021!$C$2:$C$10000),"")</f>
        <v>4835</v>
      </c>
      <c r="I62">
        <f>IF(SUMIF(gas_kental_bouwj_2021!$B$2:$B$10003,A62,gas_kental_bouwj_2021!$D$2:$D$10003)&gt;0,SUMIF(gas_kental_bouwj_2021!$B$2:$B$10003,A62,gas_kental_bouwj_2021!$D$2:$D$10003),"")</f>
        <v>4835</v>
      </c>
      <c r="J62">
        <f>IF(SUMIF(gas_kental_opp_2021!$B$2:$B$10008,A62,gas_kental_opp_2021!$D$2:$D$10008)&gt;0,SUMIF(gas_kental_opp_2021!$B$2:$B$10008,A62,gas_kental_opp_2021!$D$2:$D$10008),"")</f>
        <v>4835</v>
      </c>
      <c r="K62">
        <f>IF(SUMIF(gas_kental_diensten_2021!$B$2:$B$10000,A62,gas_kental_diensten_2021!$C$2:$C$10000)&gt;0,SUMIF(gas_kental_diensten_2021!$B$2:$B$10000,A62,gas_kental_diensten_2021!$C$2:$C$10000),"")</f>
        <v>1486</v>
      </c>
    </row>
    <row r="63" spans="1:11" ht="15" x14ac:dyDescent="0.25">
      <c r="A63" t="s">
        <v>48</v>
      </c>
      <c r="B63">
        <f>IF(SUMIF(elek_kental_2021!$B$2:$B$10000,A63,elek_kental_2021!$C$2:$C$10000)&gt;0,SUMIF(elek_kental_2021!$B$2:$B$10000,A63,elek_kental_2021!$C$2:$C$10000),"")</f>
        <v>101</v>
      </c>
      <c r="C63">
        <f>IF(SUMIF(elek_kental_bouwj_2021!$B$2:$B$10005,A63,elek_kental_bouwj_2021!$D$2:$D$10005)&gt;0,SUMIF(elek_kental_bouwj_2021!$B$2:$B$10005,A63,elek_kental_bouwj_2021!$D$2:$D$10005),"")</f>
        <v>101</v>
      </c>
      <c r="D63">
        <f>IF(SUMIF(elek_kental_opp_2021!$B$2:$B$10006,A63,elek_kental_opp_2021!$D$2:$D$10006)&gt;0,SUMIF(elek_kental_opp_2021!$B$2:$B$10006,A63,elek_kental_opp_2021!$D$2:$D$10006),"")</f>
        <v>101</v>
      </c>
      <c r="E63" t="str">
        <f>IF(SUMIF(elek_kental_subsets_2021!$B$2:$B$10017,A63,elek_kental_subsets_2021!$D$2:$D$10017)&gt;0,SUMIF(elek_kental_subsets_2021!$B$2:$B$10017,A63,elek_kental_subsets_2021!$D$2:$D$10017),"")</f>
        <v/>
      </c>
      <c r="F63" t="str">
        <f>IF(SUMIF(elek_kental_diensten_2021!$B$2:$B$10000,A63,elek_kental_diensten_2021!$C$2:$C$10000)&gt;0,SUMIF(elek_kental_diensten_2021!$B$2:$B$10000,A63,elek_kental_diensten_2021!$C$2:$C$10000),"")</f>
        <v/>
      </c>
      <c r="G63">
        <f>IF(SUMIF(zonnestroom_kentallen_2021!$B$2:$B$10000,A63,zonnestroom_kentallen_2021!$C$2:$C$10000)&gt;0,SUMIF(zonnestroom_kentallen_2021!$B$2:$B$10000,A63,zonnestroom_kentallen_2021!$C$2:$C$10000),"")</f>
        <v>101</v>
      </c>
      <c r="H63">
        <f>IF(SUMIF(gas_kental_2021!$B$2:$B$10000,A63,gas_kental_2021!$C$2:$C$10000)&gt;0,SUMIF(gas_kental_2021!$B$2:$B$10000,A63,gas_kental_2021!$C$2:$C$10000),"")</f>
        <v>97</v>
      </c>
      <c r="I63">
        <f>IF(SUMIF(gas_kental_bouwj_2021!$B$2:$B$10003,A63,gas_kental_bouwj_2021!$D$2:$D$10003)&gt;0,SUMIF(gas_kental_bouwj_2021!$B$2:$B$10003,A63,gas_kental_bouwj_2021!$D$2:$D$10003),"")</f>
        <v>97</v>
      </c>
      <c r="J63">
        <f>IF(SUMIF(gas_kental_opp_2021!$B$2:$B$10008,A63,gas_kental_opp_2021!$D$2:$D$10008)&gt;0,SUMIF(gas_kental_opp_2021!$B$2:$B$10008,A63,gas_kental_opp_2021!$D$2:$D$10008),"")</f>
        <v>97</v>
      </c>
      <c r="K63" t="str">
        <f>IF(SUMIF(gas_kental_diensten_2021!$B$2:$B$10000,A63,gas_kental_diensten_2021!$C$2:$C$10000)&gt;0,SUMIF(gas_kental_diensten_2021!$B$2:$B$10000,A63,gas_kental_diensten_2021!$C$2:$C$10000),"")</f>
        <v/>
      </c>
    </row>
    <row r="64" spans="1:11" ht="15" x14ac:dyDescent="0.25">
      <c r="A64" t="s">
        <v>49</v>
      </c>
      <c r="B64">
        <f>IF(SUMIF(elek_kental_2021!$B$2:$B$10000,A64,elek_kental_2021!$C$2:$C$10000)&gt;0,SUMIF(elek_kental_2021!$B$2:$B$10000,A64,elek_kental_2021!$C$2:$C$10000),"")</f>
        <v>3882</v>
      </c>
      <c r="C64">
        <f>IF(SUMIF(elek_kental_bouwj_2021!$B$2:$B$10005,A64,elek_kental_bouwj_2021!$D$2:$D$10005)&gt;0,SUMIF(elek_kental_bouwj_2021!$B$2:$B$10005,A64,elek_kental_bouwj_2021!$D$2:$D$10005),"")</f>
        <v>3882</v>
      </c>
      <c r="D64">
        <f>IF(SUMIF(elek_kental_opp_2021!$B$2:$B$10006,A64,elek_kental_opp_2021!$D$2:$D$10006)&gt;0,SUMIF(elek_kental_opp_2021!$B$2:$B$10006,A64,elek_kental_opp_2021!$D$2:$D$10006),"")</f>
        <v>3882</v>
      </c>
      <c r="E64" t="str">
        <f>IF(SUMIF(elek_kental_subsets_2021!$B$2:$B$10017,A64,elek_kental_subsets_2021!$D$2:$D$10017)&gt;0,SUMIF(elek_kental_subsets_2021!$B$2:$B$10017,A64,elek_kental_subsets_2021!$D$2:$D$10017),"")</f>
        <v/>
      </c>
      <c r="F64">
        <f>IF(SUMIF(elek_kental_diensten_2021!$B$2:$B$10000,A64,elek_kental_diensten_2021!$C$2:$C$10000)&gt;0,SUMIF(elek_kental_diensten_2021!$B$2:$B$10000,A64,elek_kental_diensten_2021!$C$2:$C$10000),"")</f>
        <v>3781</v>
      </c>
      <c r="G64">
        <f>IF(SUMIF(zonnestroom_kentallen_2021!$B$2:$B$10000,A64,zonnestroom_kentallen_2021!$C$2:$C$10000)&gt;0,SUMIF(zonnestroom_kentallen_2021!$B$2:$B$10000,A64,zonnestroom_kentallen_2021!$C$2:$C$10000),"")</f>
        <v>3882</v>
      </c>
      <c r="H64">
        <f>IF(SUMIF(gas_kental_2021!$B$2:$B$10000,A64,gas_kental_2021!$C$2:$C$10000)&gt;0,SUMIF(gas_kental_2021!$B$2:$B$10000,A64,gas_kental_2021!$C$2:$C$10000),"")</f>
        <v>3737</v>
      </c>
      <c r="I64">
        <f>IF(SUMIF(gas_kental_bouwj_2021!$B$2:$B$10003,A64,gas_kental_bouwj_2021!$D$2:$D$10003)&gt;0,SUMIF(gas_kental_bouwj_2021!$B$2:$B$10003,A64,gas_kental_bouwj_2021!$D$2:$D$10003),"")</f>
        <v>3737</v>
      </c>
      <c r="J64">
        <f>IF(SUMIF(gas_kental_opp_2021!$B$2:$B$10008,A64,gas_kental_opp_2021!$D$2:$D$10008)&gt;0,SUMIF(gas_kental_opp_2021!$B$2:$B$10008,A64,gas_kental_opp_2021!$D$2:$D$10008),"")</f>
        <v>3737</v>
      </c>
      <c r="K64">
        <f>IF(SUMIF(gas_kental_diensten_2021!$B$2:$B$10000,A64,gas_kental_diensten_2021!$C$2:$C$10000)&gt;0,SUMIF(gas_kental_diensten_2021!$B$2:$B$10000,A64,gas_kental_diensten_2021!$C$2:$C$10000),"")</f>
        <v>3632</v>
      </c>
    </row>
    <row r="65" spans="1:11" ht="15" x14ac:dyDescent="0.25">
      <c r="A65" t="s">
        <v>50</v>
      </c>
      <c r="B65">
        <f>IF(SUMIF(elek_kental_2021!$B$2:$B$10000,A65,elek_kental_2021!$C$2:$C$10000)&gt;0,SUMIF(elek_kental_2021!$B$2:$B$10000,A65,elek_kental_2021!$C$2:$C$10000),"")</f>
        <v>506</v>
      </c>
      <c r="C65">
        <f>IF(SUMIF(elek_kental_bouwj_2021!$B$2:$B$10005,A65,elek_kental_bouwj_2021!$D$2:$D$10005)&gt;0,SUMIF(elek_kental_bouwj_2021!$B$2:$B$10005,A65,elek_kental_bouwj_2021!$D$2:$D$10005),"")</f>
        <v>506</v>
      </c>
      <c r="D65">
        <f>IF(SUMIF(elek_kental_opp_2021!$B$2:$B$10006,A65,elek_kental_opp_2021!$D$2:$D$10006)&gt;0,SUMIF(elek_kental_opp_2021!$B$2:$B$10006,A65,elek_kental_opp_2021!$D$2:$D$10006),"")</f>
        <v>506</v>
      </c>
      <c r="E65" t="str">
        <f>IF(SUMIF(elek_kental_subsets_2021!$B$2:$B$10017,A65,elek_kental_subsets_2021!$D$2:$D$10017)&gt;0,SUMIF(elek_kental_subsets_2021!$B$2:$B$10017,A65,elek_kental_subsets_2021!$D$2:$D$10017),"")</f>
        <v/>
      </c>
      <c r="F65">
        <f>IF(SUMIF(elek_kental_diensten_2021!$B$2:$B$10000,A65,elek_kental_diensten_2021!$C$2:$C$10000)&gt;0,SUMIF(elek_kental_diensten_2021!$B$2:$B$10000,A65,elek_kental_diensten_2021!$C$2:$C$10000),"")</f>
        <v>455</v>
      </c>
      <c r="G65">
        <f>IF(SUMIF(zonnestroom_kentallen_2021!$B$2:$B$10000,A65,zonnestroom_kentallen_2021!$C$2:$C$10000)&gt;0,SUMIF(zonnestroom_kentallen_2021!$B$2:$B$10000,A65,zonnestroom_kentallen_2021!$C$2:$C$10000),"")</f>
        <v>506</v>
      </c>
      <c r="H65">
        <f>IF(SUMIF(gas_kental_2021!$B$2:$B$10000,A65,gas_kental_2021!$C$2:$C$10000)&gt;0,SUMIF(gas_kental_2021!$B$2:$B$10000,A65,gas_kental_2021!$C$2:$C$10000),"")</f>
        <v>477</v>
      </c>
      <c r="I65">
        <f>IF(SUMIF(gas_kental_bouwj_2021!$B$2:$B$10003,A65,gas_kental_bouwj_2021!$D$2:$D$10003)&gt;0,SUMIF(gas_kental_bouwj_2021!$B$2:$B$10003,A65,gas_kental_bouwj_2021!$D$2:$D$10003),"")</f>
        <v>477</v>
      </c>
      <c r="J65">
        <f>IF(SUMIF(gas_kental_opp_2021!$B$2:$B$10008,A65,gas_kental_opp_2021!$D$2:$D$10008)&gt;0,SUMIF(gas_kental_opp_2021!$B$2:$B$10008,A65,gas_kental_opp_2021!$D$2:$D$10008),"")</f>
        <v>477</v>
      </c>
      <c r="K65">
        <f>IF(SUMIF(gas_kental_diensten_2021!$B$2:$B$10000,A65,gas_kental_diensten_2021!$C$2:$C$10000)&gt;0,SUMIF(gas_kental_diensten_2021!$B$2:$B$10000,A65,gas_kental_diensten_2021!$C$2:$C$10000),"")</f>
        <v>431</v>
      </c>
    </row>
    <row r="66" spans="1:11" ht="15" x14ac:dyDescent="0.25">
      <c r="A66" t="s">
        <v>51</v>
      </c>
      <c r="B66">
        <f>IF(SUMIF(elek_kental_2021!$B$2:$B$10000,A66,elek_kental_2021!$C$2:$C$10000)&gt;0,SUMIF(elek_kental_2021!$B$2:$B$10000,A66,elek_kental_2021!$C$2:$C$10000),"")</f>
        <v>104</v>
      </c>
      <c r="C66">
        <f>IF(SUMIF(elek_kental_bouwj_2021!$B$2:$B$10005,A66,elek_kental_bouwj_2021!$D$2:$D$10005)&gt;0,SUMIF(elek_kental_bouwj_2021!$B$2:$B$10005,A66,elek_kental_bouwj_2021!$D$2:$D$10005),"")</f>
        <v>104</v>
      </c>
      <c r="D66">
        <f>IF(SUMIF(elek_kental_opp_2021!$B$2:$B$10006,A66,elek_kental_opp_2021!$D$2:$D$10006)&gt;0,SUMIF(elek_kental_opp_2021!$B$2:$B$10006,A66,elek_kental_opp_2021!$D$2:$D$10006),"")</f>
        <v>104</v>
      </c>
      <c r="E66" t="str">
        <f>IF(SUMIF(elek_kental_subsets_2021!$B$2:$B$10017,A66,elek_kental_subsets_2021!$D$2:$D$10017)&gt;0,SUMIF(elek_kental_subsets_2021!$B$2:$B$10017,A66,elek_kental_subsets_2021!$D$2:$D$10017),"")</f>
        <v/>
      </c>
      <c r="F66">
        <f>IF(SUMIF(elek_kental_diensten_2021!$B$2:$B$10000,A66,elek_kental_diensten_2021!$C$2:$C$10000)&gt;0,SUMIF(elek_kental_diensten_2021!$B$2:$B$10000,A66,elek_kental_diensten_2021!$C$2:$C$10000),"")</f>
        <v>89</v>
      </c>
      <c r="G66">
        <f>IF(SUMIF(zonnestroom_kentallen_2021!$B$2:$B$10000,A66,zonnestroom_kentallen_2021!$C$2:$C$10000)&gt;0,SUMIF(zonnestroom_kentallen_2021!$B$2:$B$10000,A66,zonnestroom_kentallen_2021!$C$2:$C$10000),"")</f>
        <v>104</v>
      </c>
      <c r="H66">
        <f>IF(SUMIF(gas_kental_2021!$B$2:$B$10000,A66,gas_kental_2021!$C$2:$C$10000)&gt;0,SUMIF(gas_kental_2021!$B$2:$B$10000,A66,gas_kental_2021!$C$2:$C$10000),"")</f>
        <v>96</v>
      </c>
      <c r="I66">
        <f>IF(SUMIF(gas_kental_bouwj_2021!$B$2:$B$10003,A66,gas_kental_bouwj_2021!$D$2:$D$10003)&gt;0,SUMIF(gas_kental_bouwj_2021!$B$2:$B$10003,A66,gas_kental_bouwj_2021!$D$2:$D$10003),"")</f>
        <v>96</v>
      </c>
      <c r="J66">
        <f>IF(SUMIF(gas_kental_opp_2021!$B$2:$B$10008,A66,gas_kental_opp_2021!$D$2:$D$10008)&gt;0,SUMIF(gas_kental_opp_2021!$B$2:$B$10008,A66,gas_kental_opp_2021!$D$2:$D$10008),"")</f>
        <v>96</v>
      </c>
      <c r="K66">
        <f>IF(SUMIF(gas_kental_diensten_2021!$B$2:$B$10000,A66,gas_kental_diensten_2021!$C$2:$C$10000)&gt;0,SUMIF(gas_kental_diensten_2021!$B$2:$B$10000,A66,gas_kental_diensten_2021!$C$2:$C$10000),"")</f>
        <v>82</v>
      </c>
    </row>
    <row r="67" spans="1:11" ht="15" x14ac:dyDescent="0.25">
      <c r="A67" t="s">
        <v>52</v>
      </c>
      <c r="B67">
        <f>IF(SUMIF(elek_kental_2021!$B$2:$B$10000,A67,elek_kental_2021!$C$2:$C$10000)&gt;0,SUMIF(elek_kental_2021!$B$2:$B$10000,A67,elek_kental_2021!$C$2:$C$10000),"")</f>
        <v>455</v>
      </c>
      <c r="C67">
        <f>IF(SUMIF(elek_kental_bouwj_2021!$B$2:$B$10005,A67,elek_kental_bouwj_2021!$D$2:$D$10005)&gt;0,SUMIF(elek_kental_bouwj_2021!$B$2:$B$10005,A67,elek_kental_bouwj_2021!$D$2:$D$10005),"")</f>
        <v>455</v>
      </c>
      <c r="D67">
        <f>IF(SUMIF(elek_kental_opp_2021!$B$2:$B$10006,A67,elek_kental_opp_2021!$D$2:$D$10006)&gt;0,SUMIF(elek_kental_opp_2021!$B$2:$B$10006,A67,elek_kental_opp_2021!$D$2:$D$10006),"")</f>
        <v>455</v>
      </c>
      <c r="E67" t="str">
        <f>IF(SUMIF(elek_kental_subsets_2021!$B$2:$B$10017,A67,elek_kental_subsets_2021!$D$2:$D$10017)&gt;0,SUMIF(elek_kental_subsets_2021!$B$2:$B$10017,A67,elek_kental_subsets_2021!$D$2:$D$10017),"")</f>
        <v/>
      </c>
      <c r="F67">
        <f>IF(SUMIF(elek_kental_diensten_2021!$B$2:$B$10000,A67,elek_kental_diensten_2021!$C$2:$C$10000)&gt;0,SUMIF(elek_kental_diensten_2021!$B$2:$B$10000,A67,elek_kental_diensten_2021!$C$2:$C$10000),"")</f>
        <v>360</v>
      </c>
      <c r="G67">
        <f>IF(SUMIF(zonnestroom_kentallen_2021!$B$2:$B$10000,A67,zonnestroom_kentallen_2021!$C$2:$C$10000)&gt;0,SUMIF(zonnestroom_kentallen_2021!$B$2:$B$10000,A67,zonnestroom_kentallen_2021!$C$2:$C$10000),"")</f>
        <v>455</v>
      </c>
      <c r="H67">
        <f>IF(SUMIF(gas_kental_2021!$B$2:$B$10000,A67,gas_kental_2021!$C$2:$C$10000)&gt;0,SUMIF(gas_kental_2021!$B$2:$B$10000,A67,gas_kental_2021!$C$2:$C$10000),"")</f>
        <v>440</v>
      </c>
      <c r="I67">
        <f>IF(SUMIF(gas_kental_bouwj_2021!$B$2:$B$10003,A67,gas_kental_bouwj_2021!$D$2:$D$10003)&gt;0,SUMIF(gas_kental_bouwj_2021!$B$2:$B$10003,A67,gas_kental_bouwj_2021!$D$2:$D$10003),"")</f>
        <v>440</v>
      </c>
      <c r="J67">
        <f>IF(SUMIF(gas_kental_opp_2021!$B$2:$B$10008,A67,gas_kental_opp_2021!$D$2:$D$10008)&gt;0,SUMIF(gas_kental_opp_2021!$B$2:$B$10008,A67,gas_kental_opp_2021!$D$2:$D$10008),"")</f>
        <v>440</v>
      </c>
      <c r="K67">
        <f>IF(SUMIF(gas_kental_diensten_2021!$B$2:$B$10000,A67,gas_kental_diensten_2021!$C$2:$C$10000)&gt;0,SUMIF(gas_kental_diensten_2021!$B$2:$B$10000,A67,gas_kental_diensten_2021!$C$2:$C$10000),"")</f>
        <v>348</v>
      </c>
    </row>
    <row r="68" spans="1:11" ht="15" x14ac:dyDescent="0.25">
      <c r="A68" t="s">
        <v>53</v>
      </c>
      <c r="B68">
        <f>IF(SUMIF(elek_kental_2021!$B$2:$B$10000,A68,elek_kental_2021!$C$2:$C$10000)&gt;0,SUMIF(elek_kental_2021!$B$2:$B$10000,A68,elek_kental_2021!$C$2:$C$10000),"")</f>
        <v>5241</v>
      </c>
      <c r="C68">
        <f>IF(SUMIF(elek_kental_bouwj_2021!$B$2:$B$10005,A68,elek_kental_bouwj_2021!$D$2:$D$10005)&gt;0,SUMIF(elek_kental_bouwj_2021!$B$2:$B$10005,A68,elek_kental_bouwj_2021!$D$2:$D$10005),"")</f>
        <v>5241</v>
      </c>
      <c r="D68">
        <f>IF(SUMIF(elek_kental_opp_2021!$B$2:$B$10006,A68,elek_kental_opp_2021!$D$2:$D$10006)&gt;0,SUMIF(elek_kental_opp_2021!$B$2:$B$10006,A68,elek_kental_opp_2021!$D$2:$D$10006),"")</f>
        <v>5241</v>
      </c>
      <c r="E68">
        <f>IF(SUMIF(elek_kental_subsets_2021!$B$2:$B$10017,A68,elek_kental_subsets_2021!$D$2:$D$10017)&gt;0,SUMIF(elek_kental_subsets_2021!$B$2:$B$10017,A68,elek_kental_subsets_2021!$D$2:$D$10017),"")</f>
        <v>5241</v>
      </c>
      <c r="F68">
        <f>IF(SUMIF(elek_kental_diensten_2021!$B$2:$B$10000,A68,elek_kental_diensten_2021!$C$2:$C$10000)&gt;0,SUMIF(elek_kental_diensten_2021!$B$2:$B$10000,A68,elek_kental_diensten_2021!$C$2:$C$10000),"")</f>
        <v>4102</v>
      </c>
      <c r="G68">
        <f>IF(SUMIF(zonnestroom_kentallen_2021!$B$2:$B$10000,A68,zonnestroom_kentallen_2021!$C$2:$C$10000)&gt;0,SUMIF(zonnestroom_kentallen_2021!$B$2:$B$10000,A68,zonnestroom_kentallen_2021!$C$2:$C$10000),"")</f>
        <v>5241</v>
      </c>
      <c r="H68">
        <f>IF(SUMIF(gas_kental_2021!$B$2:$B$10000,A68,gas_kental_2021!$C$2:$C$10000)&gt;0,SUMIF(gas_kental_2021!$B$2:$B$10000,A68,gas_kental_2021!$C$2:$C$10000),"")</f>
        <v>4652</v>
      </c>
      <c r="I68">
        <f>IF(SUMIF(gas_kental_bouwj_2021!$B$2:$B$10003,A68,gas_kental_bouwj_2021!$D$2:$D$10003)&gt;0,SUMIF(gas_kental_bouwj_2021!$B$2:$B$10003,A68,gas_kental_bouwj_2021!$D$2:$D$10003),"")</f>
        <v>4652</v>
      </c>
      <c r="J68">
        <f>IF(SUMIF(gas_kental_opp_2021!$B$2:$B$10008,A68,gas_kental_opp_2021!$D$2:$D$10008)&gt;0,SUMIF(gas_kental_opp_2021!$B$2:$B$10008,A68,gas_kental_opp_2021!$D$2:$D$10008),"")</f>
        <v>4652</v>
      </c>
      <c r="K68">
        <f>IF(SUMIF(gas_kental_diensten_2021!$B$2:$B$10000,A68,gas_kental_diensten_2021!$C$2:$C$10000)&gt;0,SUMIF(gas_kental_diensten_2021!$B$2:$B$10000,A68,gas_kental_diensten_2021!$C$2:$C$10000),"")</f>
        <v>3669</v>
      </c>
    </row>
    <row r="69" spans="1:11" ht="15" x14ac:dyDescent="0.25">
      <c r="A69" t="s">
        <v>54</v>
      </c>
      <c r="B69">
        <f>IF(SUMIF(elek_kental_2021!$B$2:$B$10000,A69,elek_kental_2021!$C$2:$C$10000)&gt;0,SUMIF(elek_kental_2021!$B$2:$B$10000,A69,elek_kental_2021!$C$2:$C$10000),"")</f>
        <v>21328</v>
      </c>
      <c r="C69">
        <f>IF(SUMIF(elek_kental_bouwj_2021!$B$2:$B$10005,A69,elek_kental_bouwj_2021!$D$2:$D$10005)&gt;0,SUMIF(elek_kental_bouwj_2021!$B$2:$B$10005,A69,elek_kental_bouwj_2021!$D$2:$D$10005),"")</f>
        <v>21328</v>
      </c>
      <c r="D69">
        <f>IF(SUMIF(elek_kental_opp_2021!$B$2:$B$10006,A69,elek_kental_opp_2021!$D$2:$D$10006)&gt;0,SUMIF(elek_kental_opp_2021!$B$2:$B$10006,A69,elek_kental_opp_2021!$D$2:$D$10006),"")</f>
        <v>21328</v>
      </c>
      <c r="E69" t="str">
        <f>IF(SUMIF(elek_kental_subsets_2021!$B$2:$B$10017,A69,elek_kental_subsets_2021!$D$2:$D$10017)&gt;0,SUMIF(elek_kental_subsets_2021!$B$2:$B$10017,A69,elek_kental_subsets_2021!$D$2:$D$10017),"")</f>
        <v/>
      </c>
      <c r="F69">
        <f>IF(SUMIF(elek_kental_diensten_2021!$B$2:$B$10000,A69,elek_kental_diensten_2021!$C$2:$C$10000)&gt;0,SUMIF(elek_kental_diensten_2021!$B$2:$B$10000,A69,elek_kental_diensten_2021!$C$2:$C$10000),"")</f>
        <v>19311</v>
      </c>
      <c r="G69">
        <f>IF(SUMIF(zonnestroom_kentallen_2021!$B$2:$B$10000,A69,zonnestroom_kentallen_2021!$C$2:$C$10000)&gt;0,SUMIF(zonnestroom_kentallen_2021!$B$2:$B$10000,A69,zonnestroom_kentallen_2021!$C$2:$C$10000),"")</f>
        <v>21328</v>
      </c>
      <c r="H69">
        <f>IF(SUMIF(gas_kental_2021!$B$2:$B$10000,A69,gas_kental_2021!$C$2:$C$10000)&gt;0,SUMIF(gas_kental_2021!$B$2:$B$10000,A69,gas_kental_2021!$C$2:$C$10000),"")</f>
        <v>19796</v>
      </c>
      <c r="I69">
        <f>IF(SUMIF(gas_kental_bouwj_2021!$B$2:$B$10003,A69,gas_kental_bouwj_2021!$D$2:$D$10003)&gt;0,SUMIF(gas_kental_bouwj_2021!$B$2:$B$10003,A69,gas_kental_bouwj_2021!$D$2:$D$10003),"")</f>
        <v>19796</v>
      </c>
      <c r="J69">
        <f>IF(SUMIF(gas_kental_opp_2021!$B$2:$B$10008,A69,gas_kental_opp_2021!$D$2:$D$10008)&gt;0,SUMIF(gas_kental_opp_2021!$B$2:$B$10008,A69,gas_kental_opp_2021!$D$2:$D$10008),"")</f>
        <v>19796</v>
      </c>
      <c r="K69">
        <f>IF(SUMIF(gas_kental_diensten_2021!$B$2:$B$10000,A69,gas_kental_diensten_2021!$C$2:$C$10000)&gt;0,SUMIF(gas_kental_diensten_2021!$B$2:$B$10000,A69,gas_kental_diensten_2021!$C$2:$C$10000),"")</f>
        <v>17864</v>
      </c>
    </row>
    <row r="70" spans="1:11" ht="15" x14ac:dyDescent="0.25">
      <c r="A70" t="s">
        <v>55</v>
      </c>
      <c r="B70">
        <f>IF(SUMIF(elek_kental_2021!$B$2:$B$10000,A70,elek_kental_2021!$C$2:$C$10000)&gt;0,SUMIF(elek_kental_2021!$B$2:$B$10000,A70,elek_kental_2021!$C$2:$C$10000),"")</f>
        <v>13820</v>
      </c>
      <c r="C70">
        <f>IF(SUMIF(elek_kental_bouwj_2021!$B$2:$B$10005,A70,elek_kental_bouwj_2021!$D$2:$D$10005)&gt;0,SUMIF(elek_kental_bouwj_2021!$B$2:$B$10005,A70,elek_kental_bouwj_2021!$D$2:$D$10005),"")</f>
        <v>13820</v>
      </c>
      <c r="D70">
        <f>IF(SUMIF(elek_kental_opp_2021!$B$2:$B$10006,A70,elek_kental_opp_2021!$D$2:$D$10006)&gt;0,SUMIF(elek_kental_opp_2021!$B$2:$B$10006,A70,elek_kental_opp_2021!$D$2:$D$10006),"")</f>
        <v>13820</v>
      </c>
      <c r="E70">
        <f>IF(SUMIF(elek_kental_subsets_2021!$B$2:$B$10017,A70,elek_kental_subsets_2021!$D$2:$D$10017)&gt;0,SUMIF(elek_kental_subsets_2021!$B$2:$B$10017,A70,elek_kental_subsets_2021!$D$2:$D$10017),"")</f>
        <v>13820</v>
      </c>
      <c r="F70">
        <f>IF(SUMIF(elek_kental_diensten_2021!$B$2:$B$10000,A70,elek_kental_diensten_2021!$C$2:$C$10000)&gt;0,SUMIF(elek_kental_diensten_2021!$B$2:$B$10000,A70,elek_kental_diensten_2021!$C$2:$C$10000),"")</f>
        <v>4341</v>
      </c>
      <c r="G70">
        <f>IF(SUMIF(zonnestroom_kentallen_2021!$B$2:$B$10000,A70,zonnestroom_kentallen_2021!$C$2:$C$10000)&gt;0,SUMIF(zonnestroom_kentallen_2021!$B$2:$B$10000,A70,zonnestroom_kentallen_2021!$C$2:$C$10000),"")</f>
        <v>13820</v>
      </c>
      <c r="H70">
        <f>IF(SUMIF(gas_kental_2021!$B$2:$B$10000,A70,gas_kental_2021!$C$2:$C$10000)&gt;0,SUMIF(gas_kental_2021!$B$2:$B$10000,A70,gas_kental_2021!$C$2:$C$10000),"")</f>
        <v>13588</v>
      </c>
      <c r="I70">
        <f>IF(SUMIF(gas_kental_bouwj_2021!$B$2:$B$10003,A70,gas_kental_bouwj_2021!$D$2:$D$10003)&gt;0,SUMIF(gas_kental_bouwj_2021!$B$2:$B$10003,A70,gas_kental_bouwj_2021!$D$2:$D$10003),"")</f>
        <v>13588</v>
      </c>
      <c r="J70">
        <f>IF(SUMIF(gas_kental_opp_2021!$B$2:$B$10008,A70,gas_kental_opp_2021!$D$2:$D$10008)&gt;0,SUMIF(gas_kental_opp_2021!$B$2:$B$10008,A70,gas_kental_opp_2021!$D$2:$D$10008),"")</f>
        <v>13588</v>
      </c>
      <c r="K70">
        <f>IF(SUMIF(gas_kental_diensten_2021!$B$2:$B$10000,A70,gas_kental_diensten_2021!$C$2:$C$10000)&gt;0,SUMIF(gas_kental_diensten_2021!$B$2:$B$10000,A70,gas_kental_diensten_2021!$C$2:$C$10000),"")</f>
        <v>4206</v>
      </c>
    </row>
    <row r="71" spans="1:11" ht="15" x14ac:dyDescent="0.25">
      <c r="A71" t="s">
        <v>56</v>
      </c>
      <c r="B71">
        <f>IF(SUMIF(elek_kental_2021!$B$2:$B$10000,A71,elek_kental_2021!$C$2:$C$10000)&gt;0,SUMIF(elek_kental_2021!$B$2:$B$10000,A71,elek_kental_2021!$C$2:$C$10000),"")</f>
        <v>11035</v>
      </c>
      <c r="C71">
        <f>IF(SUMIF(elek_kental_bouwj_2021!$B$2:$B$10005,A71,elek_kental_bouwj_2021!$D$2:$D$10005)&gt;0,SUMIF(elek_kental_bouwj_2021!$B$2:$B$10005,A71,elek_kental_bouwj_2021!$D$2:$D$10005),"")</f>
        <v>11035</v>
      </c>
      <c r="D71">
        <f>IF(SUMIF(elek_kental_opp_2021!$B$2:$B$10006,A71,elek_kental_opp_2021!$D$2:$D$10006)&gt;0,SUMIF(elek_kental_opp_2021!$B$2:$B$10006,A71,elek_kental_opp_2021!$D$2:$D$10006),"")</f>
        <v>11035</v>
      </c>
      <c r="E71" t="str">
        <f>IF(SUMIF(elek_kental_subsets_2021!$B$2:$B$10017,A71,elek_kental_subsets_2021!$D$2:$D$10017)&gt;0,SUMIF(elek_kental_subsets_2021!$B$2:$B$10017,A71,elek_kental_subsets_2021!$D$2:$D$10017),"")</f>
        <v/>
      </c>
      <c r="F71">
        <f>IF(SUMIF(elek_kental_diensten_2021!$B$2:$B$10000,A71,elek_kental_diensten_2021!$C$2:$C$10000)&gt;0,SUMIF(elek_kental_diensten_2021!$B$2:$B$10000,A71,elek_kental_diensten_2021!$C$2:$C$10000),"")</f>
        <v>7013</v>
      </c>
      <c r="G71">
        <f>IF(SUMIF(zonnestroom_kentallen_2021!$B$2:$B$10000,A71,zonnestroom_kentallen_2021!$C$2:$C$10000)&gt;0,SUMIF(zonnestroom_kentallen_2021!$B$2:$B$10000,A71,zonnestroom_kentallen_2021!$C$2:$C$10000),"")</f>
        <v>11035</v>
      </c>
      <c r="H71">
        <f>IF(SUMIF(gas_kental_2021!$B$2:$B$10000,A71,gas_kental_2021!$C$2:$C$10000)&gt;0,SUMIF(gas_kental_2021!$B$2:$B$10000,A71,gas_kental_2021!$C$2:$C$10000),"")</f>
        <v>11140</v>
      </c>
      <c r="I71">
        <f>IF(SUMIF(gas_kental_bouwj_2021!$B$2:$B$10003,A71,gas_kental_bouwj_2021!$D$2:$D$10003)&gt;0,SUMIF(gas_kental_bouwj_2021!$B$2:$B$10003,A71,gas_kental_bouwj_2021!$D$2:$D$10003),"")</f>
        <v>11140</v>
      </c>
      <c r="J71">
        <f>IF(SUMIF(gas_kental_opp_2021!$B$2:$B$10008,A71,gas_kental_opp_2021!$D$2:$D$10008)&gt;0,SUMIF(gas_kental_opp_2021!$B$2:$B$10008,A71,gas_kental_opp_2021!$D$2:$D$10008),"")</f>
        <v>11140</v>
      </c>
      <c r="K71">
        <f>IF(SUMIF(gas_kental_diensten_2021!$B$2:$B$10000,A71,gas_kental_diensten_2021!$C$2:$C$10000)&gt;0,SUMIF(gas_kental_diensten_2021!$B$2:$B$10000,A71,gas_kental_diensten_2021!$C$2:$C$10000),"")</f>
        <v>7064</v>
      </c>
    </row>
    <row r="72" spans="1:11" ht="15" x14ac:dyDescent="0.25">
      <c r="A72" t="s">
        <v>57</v>
      </c>
      <c r="B72">
        <f>IF(SUMIF(elek_kental_2021!$B$2:$B$10000,A72,elek_kental_2021!$C$2:$C$10000)&gt;0,SUMIF(elek_kental_2021!$B$2:$B$10000,A72,elek_kental_2021!$C$2:$C$10000),"")</f>
        <v>31641</v>
      </c>
      <c r="C72">
        <f>IF(SUMIF(elek_kental_bouwj_2021!$B$2:$B$10005,A72,elek_kental_bouwj_2021!$D$2:$D$10005)&gt;0,SUMIF(elek_kental_bouwj_2021!$B$2:$B$10005,A72,elek_kental_bouwj_2021!$D$2:$D$10005),"")</f>
        <v>31641</v>
      </c>
      <c r="D72">
        <f>IF(SUMIF(elek_kental_opp_2021!$B$2:$B$10006,A72,elek_kental_opp_2021!$D$2:$D$10006)&gt;0,SUMIF(elek_kental_opp_2021!$B$2:$B$10006,A72,elek_kental_opp_2021!$D$2:$D$10006),"")</f>
        <v>31641</v>
      </c>
      <c r="E72">
        <f>IF(SUMIF(elek_kental_subsets_2021!$B$2:$B$10017,A72,elek_kental_subsets_2021!$D$2:$D$10017)&gt;0,SUMIF(elek_kental_subsets_2021!$B$2:$B$10017,A72,elek_kental_subsets_2021!$D$2:$D$10017),"")</f>
        <v>31641</v>
      </c>
      <c r="F72">
        <f>IF(SUMIF(elek_kental_diensten_2021!$B$2:$B$10000,A72,elek_kental_diensten_2021!$C$2:$C$10000)&gt;0,SUMIF(elek_kental_diensten_2021!$B$2:$B$10000,A72,elek_kental_diensten_2021!$C$2:$C$10000),"")</f>
        <v>13952</v>
      </c>
      <c r="G72">
        <f>IF(SUMIF(zonnestroom_kentallen_2021!$B$2:$B$10000,A72,zonnestroom_kentallen_2021!$C$2:$C$10000)&gt;0,SUMIF(zonnestroom_kentallen_2021!$B$2:$B$10000,A72,zonnestroom_kentallen_2021!$C$2:$C$10000),"")</f>
        <v>31641</v>
      </c>
      <c r="H72">
        <f>IF(SUMIF(gas_kental_2021!$B$2:$B$10000,A72,gas_kental_2021!$C$2:$C$10000)&gt;0,SUMIF(gas_kental_2021!$B$2:$B$10000,A72,gas_kental_2021!$C$2:$C$10000),"")</f>
        <v>32091</v>
      </c>
      <c r="I72">
        <f>IF(SUMIF(gas_kental_bouwj_2021!$B$2:$B$10003,A72,gas_kental_bouwj_2021!$D$2:$D$10003)&gt;0,SUMIF(gas_kental_bouwj_2021!$B$2:$B$10003,A72,gas_kental_bouwj_2021!$D$2:$D$10003),"")</f>
        <v>32091</v>
      </c>
      <c r="J72">
        <f>IF(SUMIF(gas_kental_opp_2021!$B$2:$B$10008,A72,gas_kental_opp_2021!$D$2:$D$10008)&gt;0,SUMIF(gas_kental_opp_2021!$B$2:$B$10008,A72,gas_kental_opp_2021!$D$2:$D$10008),"")</f>
        <v>32091</v>
      </c>
      <c r="K72">
        <f>IF(SUMIF(gas_kental_diensten_2021!$B$2:$B$10000,A72,gas_kental_diensten_2021!$C$2:$C$10000)&gt;0,SUMIF(gas_kental_diensten_2021!$B$2:$B$10000,A72,gas_kental_diensten_2021!$C$2:$C$10000),"")</f>
        <v>14133</v>
      </c>
    </row>
    <row r="73" spans="1:11" ht="15" x14ac:dyDescent="0.25">
      <c r="A73" t="s">
        <v>58</v>
      </c>
      <c r="B73">
        <f>IF(SUMIF(elek_kental_2021!$B$2:$B$10000,A73,elek_kental_2021!$C$2:$C$10000)&gt;0,SUMIF(elek_kental_2021!$B$2:$B$10000,A73,elek_kental_2021!$C$2:$C$10000),"")</f>
        <v>9420</v>
      </c>
      <c r="C73">
        <f>IF(SUMIF(elek_kental_bouwj_2021!$B$2:$B$10005,A73,elek_kental_bouwj_2021!$D$2:$D$10005)&gt;0,SUMIF(elek_kental_bouwj_2021!$B$2:$B$10005,A73,elek_kental_bouwj_2021!$D$2:$D$10005),"")</f>
        <v>9420</v>
      </c>
      <c r="D73">
        <f>IF(SUMIF(elek_kental_opp_2021!$B$2:$B$10006,A73,elek_kental_opp_2021!$D$2:$D$10006)&gt;0,SUMIF(elek_kental_opp_2021!$B$2:$B$10006,A73,elek_kental_opp_2021!$D$2:$D$10006),"")</f>
        <v>9420</v>
      </c>
      <c r="E73">
        <f>IF(SUMIF(elek_kental_subsets_2021!$B$2:$B$10017,A73,elek_kental_subsets_2021!$D$2:$D$10017)&gt;0,SUMIF(elek_kental_subsets_2021!$B$2:$B$10017,A73,elek_kental_subsets_2021!$D$2:$D$10017),"")</f>
        <v>9420</v>
      </c>
      <c r="F73">
        <f>IF(SUMIF(elek_kental_diensten_2021!$B$2:$B$10000,A73,elek_kental_diensten_2021!$C$2:$C$10000)&gt;0,SUMIF(elek_kental_diensten_2021!$B$2:$B$10000,A73,elek_kental_diensten_2021!$C$2:$C$10000),"")</f>
        <v>876</v>
      </c>
      <c r="G73">
        <f>IF(SUMIF(zonnestroom_kentallen_2021!$B$2:$B$10000,A73,zonnestroom_kentallen_2021!$C$2:$C$10000)&gt;0,SUMIF(zonnestroom_kentallen_2021!$B$2:$B$10000,A73,zonnestroom_kentallen_2021!$C$2:$C$10000),"")</f>
        <v>9420</v>
      </c>
      <c r="H73">
        <f>IF(SUMIF(gas_kental_2021!$B$2:$B$10000,A73,gas_kental_2021!$C$2:$C$10000)&gt;0,SUMIF(gas_kental_2021!$B$2:$B$10000,A73,gas_kental_2021!$C$2:$C$10000),"")</f>
        <v>8250</v>
      </c>
      <c r="I73">
        <f>IF(SUMIF(gas_kental_bouwj_2021!$B$2:$B$10003,A73,gas_kental_bouwj_2021!$D$2:$D$10003)&gt;0,SUMIF(gas_kental_bouwj_2021!$B$2:$B$10003,A73,gas_kental_bouwj_2021!$D$2:$D$10003),"")</f>
        <v>8250</v>
      </c>
      <c r="J73">
        <f>IF(SUMIF(gas_kental_opp_2021!$B$2:$B$10008,A73,gas_kental_opp_2021!$D$2:$D$10008)&gt;0,SUMIF(gas_kental_opp_2021!$B$2:$B$10008,A73,gas_kental_opp_2021!$D$2:$D$10008),"")</f>
        <v>8250</v>
      </c>
      <c r="K73">
        <f>IF(SUMIF(gas_kental_diensten_2021!$B$2:$B$10000,A73,gas_kental_diensten_2021!$C$2:$C$10000)&gt;0,SUMIF(gas_kental_diensten_2021!$B$2:$B$10000,A73,gas_kental_diensten_2021!$C$2:$C$10000),"")</f>
        <v>795</v>
      </c>
    </row>
    <row r="74" spans="1:11" ht="15" x14ac:dyDescent="0.25">
      <c r="A74" t="s">
        <v>59</v>
      </c>
      <c r="B74">
        <f>IF(SUMIF(elek_kental_2021!$B$2:$B$10000,A74,elek_kental_2021!$C$2:$C$10000)&gt;0,SUMIF(elek_kental_2021!$B$2:$B$10000,A74,elek_kental_2021!$C$2:$C$10000),"")</f>
        <v>4376</v>
      </c>
      <c r="C74">
        <f>IF(SUMIF(elek_kental_bouwj_2021!$B$2:$B$10005,A74,elek_kental_bouwj_2021!$D$2:$D$10005)&gt;0,SUMIF(elek_kental_bouwj_2021!$B$2:$B$10005,A74,elek_kental_bouwj_2021!$D$2:$D$10005),"")</f>
        <v>4376</v>
      </c>
      <c r="D74">
        <f>IF(SUMIF(elek_kental_opp_2021!$B$2:$B$10006,A74,elek_kental_opp_2021!$D$2:$D$10006)&gt;0,SUMIF(elek_kental_opp_2021!$B$2:$B$10006,A74,elek_kental_opp_2021!$D$2:$D$10006),"")</f>
        <v>4376</v>
      </c>
      <c r="E74">
        <f>IF(SUMIF(elek_kental_subsets_2021!$B$2:$B$10017,A74,elek_kental_subsets_2021!$D$2:$D$10017)&gt;0,SUMIF(elek_kental_subsets_2021!$B$2:$B$10017,A74,elek_kental_subsets_2021!$D$2:$D$10017),"")</f>
        <v>4376</v>
      </c>
      <c r="F74">
        <f>IF(SUMIF(elek_kental_diensten_2021!$B$2:$B$10000,A74,elek_kental_diensten_2021!$C$2:$C$10000)&gt;0,SUMIF(elek_kental_diensten_2021!$B$2:$B$10000,A74,elek_kental_diensten_2021!$C$2:$C$10000),"")</f>
        <v>199</v>
      </c>
      <c r="G74">
        <f>IF(SUMIF(zonnestroom_kentallen_2021!$B$2:$B$10000,A74,zonnestroom_kentallen_2021!$C$2:$C$10000)&gt;0,SUMIF(zonnestroom_kentallen_2021!$B$2:$B$10000,A74,zonnestroom_kentallen_2021!$C$2:$C$10000),"")</f>
        <v>4376</v>
      </c>
      <c r="H74">
        <f>IF(SUMIF(gas_kental_2021!$B$2:$B$10000,A74,gas_kental_2021!$C$2:$C$10000)&gt;0,SUMIF(gas_kental_2021!$B$2:$B$10000,A74,gas_kental_2021!$C$2:$C$10000),"")</f>
        <v>4048</v>
      </c>
      <c r="I74">
        <f>IF(SUMIF(gas_kental_bouwj_2021!$B$2:$B$10003,A74,gas_kental_bouwj_2021!$D$2:$D$10003)&gt;0,SUMIF(gas_kental_bouwj_2021!$B$2:$B$10003,A74,gas_kental_bouwj_2021!$D$2:$D$10003),"")</f>
        <v>4048</v>
      </c>
      <c r="J74">
        <f>IF(SUMIF(gas_kental_opp_2021!$B$2:$B$10008,A74,gas_kental_opp_2021!$D$2:$D$10008)&gt;0,SUMIF(gas_kental_opp_2021!$B$2:$B$10008,A74,gas_kental_opp_2021!$D$2:$D$10008),"")</f>
        <v>4048</v>
      </c>
      <c r="K74">
        <f>IF(SUMIF(gas_kental_diensten_2021!$B$2:$B$10000,A74,gas_kental_diensten_2021!$C$2:$C$10000)&gt;0,SUMIF(gas_kental_diensten_2021!$B$2:$B$10000,A74,gas_kental_diensten_2021!$C$2:$C$10000),"")</f>
        <v>189</v>
      </c>
    </row>
    <row r="75" spans="1:11" ht="15" x14ac:dyDescent="0.25">
      <c r="A75" t="s">
        <v>60</v>
      </c>
      <c r="B75">
        <f>IF(SUMIF(elek_kental_2021!$B$2:$B$10000,A75,elek_kental_2021!$C$2:$C$10000)&gt;0,SUMIF(elek_kental_2021!$B$2:$B$10000,A75,elek_kental_2021!$C$2:$C$10000),"")</f>
        <v>1551</v>
      </c>
      <c r="C75">
        <f>IF(SUMIF(elek_kental_bouwj_2021!$B$2:$B$10005,A75,elek_kental_bouwj_2021!$D$2:$D$10005)&gt;0,SUMIF(elek_kental_bouwj_2021!$B$2:$B$10005,A75,elek_kental_bouwj_2021!$D$2:$D$10005),"")</f>
        <v>1551</v>
      </c>
      <c r="D75">
        <f>IF(SUMIF(elek_kental_opp_2021!$B$2:$B$10006,A75,elek_kental_opp_2021!$D$2:$D$10006)&gt;0,SUMIF(elek_kental_opp_2021!$B$2:$B$10006,A75,elek_kental_opp_2021!$D$2:$D$10006),"")</f>
        <v>1551</v>
      </c>
      <c r="E75">
        <f>IF(SUMIF(elek_kental_subsets_2021!$B$2:$B$10017,A75,elek_kental_subsets_2021!$D$2:$D$10017)&gt;0,SUMIF(elek_kental_subsets_2021!$B$2:$B$10017,A75,elek_kental_subsets_2021!$D$2:$D$10017),"")</f>
        <v>1551</v>
      </c>
      <c r="F75">
        <f>IF(SUMIF(elek_kental_diensten_2021!$B$2:$B$10000,A75,elek_kental_diensten_2021!$C$2:$C$10000)&gt;0,SUMIF(elek_kental_diensten_2021!$B$2:$B$10000,A75,elek_kental_diensten_2021!$C$2:$C$10000),"")</f>
        <v>967</v>
      </c>
      <c r="G75">
        <f>IF(SUMIF(zonnestroom_kentallen_2021!$B$2:$B$10000,A75,zonnestroom_kentallen_2021!$C$2:$C$10000)&gt;0,SUMIF(zonnestroom_kentallen_2021!$B$2:$B$10000,A75,zonnestroom_kentallen_2021!$C$2:$C$10000),"")</f>
        <v>1551</v>
      </c>
      <c r="H75">
        <f>IF(SUMIF(gas_kental_2021!$B$2:$B$10000,A75,gas_kental_2021!$C$2:$C$10000)&gt;0,SUMIF(gas_kental_2021!$B$2:$B$10000,A75,gas_kental_2021!$C$2:$C$10000),"")</f>
        <v>1403</v>
      </c>
      <c r="I75">
        <f>IF(SUMIF(gas_kental_bouwj_2021!$B$2:$B$10003,A75,gas_kental_bouwj_2021!$D$2:$D$10003)&gt;0,SUMIF(gas_kental_bouwj_2021!$B$2:$B$10003,A75,gas_kental_bouwj_2021!$D$2:$D$10003),"")</f>
        <v>1403</v>
      </c>
      <c r="J75">
        <f>IF(SUMIF(gas_kental_opp_2021!$B$2:$B$10008,A75,gas_kental_opp_2021!$D$2:$D$10008)&gt;0,SUMIF(gas_kental_opp_2021!$B$2:$B$10008,A75,gas_kental_opp_2021!$D$2:$D$10008),"")</f>
        <v>1403</v>
      </c>
      <c r="K75">
        <f>IF(SUMIF(gas_kental_diensten_2021!$B$2:$B$10000,A75,gas_kental_diensten_2021!$C$2:$C$10000)&gt;0,SUMIF(gas_kental_diensten_2021!$B$2:$B$10000,A75,gas_kental_diensten_2021!$C$2:$C$10000),"")</f>
        <v>880</v>
      </c>
    </row>
    <row r="76" spans="1:11" ht="15" x14ac:dyDescent="0.25">
      <c r="A76" t="s">
        <v>61</v>
      </c>
      <c r="B76">
        <f>IF(SUMIF(elek_kental_2021!$B$2:$B$10000,A76,elek_kental_2021!$C$2:$C$10000)&gt;0,SUMIF(elek_kental_2021!$B$2:$B$10000,A76,elek_kental_2021!$C$2:$C$10000),"")</f>
        <v>111</v>
      </c>
      <c r="C76">
        <f>IF(SUMIF(elek_kental_bouwj_2021!$B$2:$B$10005,A76,elek_kental_bouwj_2021!$D$2:$D$10005)&gt;0,SUMIF(elek_kental_bouwj_2021!$B$2:$B$10005,A76,elek_kental_bouwj_2021!$D$2:$D$10005),"")</f>
        <v>111</v>
      </c>
      <c r="D76">
        <f>IF(SUMIF(elek_kental_opp_2021!$B$2:$B$10006,A76,elek_kental_opp_2021!$D$2:$D$10006)&gt;0,SUMIF(elek_kental_opp_2021!$B$2:$B$10006,A76,elek_kental_opp_2021!$D$2:$D$10006),"")</f>
        <v>111</v>
      </c>
      <c r="E76" t="str">
        <f>IF(SUMIF(elek_kental_subsets_2021!$B$2:$B$10017,A76,elek_kental_subsets_2021!$D$2:$D$10017)&gt;0,SUMIF(elek_kental_subsets_2021!$B$2:$B$10017,A76,elek_kental_subsets_2021!$D$2:$D$10017),"")</f>
        <v/>
      </c>
      <c r="F76">
        <f>IF(SUMIF(elek_kental_diensten_2021!$B$2:$B$10000,A76,elek_kental_diensten_2021!$C$2:$C$10000)&gt;0,SUMIF(elek_kental_diensten_2021!$B$2:$B$10000,A76,elek_kental_diensten_2021!$C$2:$C$10000),"")</f>
        <v>96</v>
      </c>
      <c r="G76">
        <f>IF(SUMIF(zonnestroom_kentallen_2021!$B$2:$B$10000,A76,zonnestroom_kentallen_2021!$C$2:$C$10000)&gt;0,SUMIF(zonnestroom_kentallen_2021!$B$2:$B$10000,A76,zonnestroom_kentallen_2021!$C$2:$C$10000),"")</f>
        <v>111</v>
      </c>
      <c r="H76">
        <f>IF(SUMIF(gas_kental_2021!$B$2:$B$10000,A76,gas_kental_2021!$C$2:$C$10000)&gt;0,SUMIF(gas_kental_2021!$B$2:$B$10000,A76,gas_kental_2021!$C$2:$C$10000),"")</f>
        <v>104</v>
      </c>
      <c r="I76">
        <f>IF(SUMIF(gas_kental_bouwj_2021!$B$2:$B$10003,A76,gas_kental_bouwj_2021!$D$2:$D$10003)&gt;0,SUMIF(gas_kental_bouwj_2021!$B$2:$B$10003,A76,gas_kental_bouwj_2021!$D$2:$D$10003),"")</f>
        <v>104</v>
      </c>
      <c r="J76">
        <f>IF(SUMIF(gas_kental_opp_2021!$B$2:$B$10008,A76,gas_kental_opp_2021!$D$2:$D$10008)&gt;0,SUMIF(gas_kental_opp_2021!$B$2:$B$10008,A76,gas_kental_opp_2021!$D$2:$D$10008),"")</f>
        <v>104</v>
      </c>
      <c r="K76">
        <f>IF(SUMIF(gas_kental_diensten_2021!$B$2:$B$10000,A76,gas_kental_diensten_2021!$C$2:$C$10000)&gt;0,SUMIF(gas_kental_diensten_2021!$B$2:$B$10000,A76,gas_kental_diensten_2021!$C$2:$C$10000),"")</f>
        <v>92</v>
      </c>
    </row>
    <row r="77" spans="1:11" ht="13.9" customHeight="1" x14ac:dyDescent="0.25">
      <c r="A77" t="s">
        <v>62</v>
      </c>
      <c r="B77">
        <f>IF(SUMIF(elek_kental_2021!$B$2:$B$10000,A77,elek_kental_2021!$C$2:$C$10000)&gt;0,SUMIF(elek_kental_2021!$B$2:$B$10000,A77,elek_kental_2021!$C$2:$C$10000),"")</f>
        <v>408</v>
      </c>
      <c r="C77">
        <f>IF(SUMIF(elek_kental_bouwj_2021!$B$2:$B$10005,A77,elek_kental_bouwj_2021!$D$2:$D$10005)&gt;0,SUMIF(elek_kental_bouwj_2021!$B$2:$B$10005,A77,elek_kental_bouwj_2021!$D$2:$D$10005),"")</f>
        <v>408</v>
      </c>
      <c r="D77">
        <f>IF(SUMIF(elek_kental_opp_2021!$B$2:$B$10006,A77,elek_kental_opp_2021!$D$2:$D$10006)&gt;0,SUMIF(elek_kental_opp_2021!$B$2:$B$10006,A77,elek_kental_opp_2021!$D$2:$D$10006),"")</f>
        <v>408</v>
      </c>
      <c r="E77" t="str">
        <f>IF(SUMIF(elek_kental_subsets_2021!$B$2:$B$10017,A77,elek_kental_subsets_2021!$D$2:$D$10017)&gt;0,SUMIF(elek_kental_subsets_2021!$B$2:$B$10017,A77,elek_kental_subsets_2021!$D$2:$D$10017),"")</f>
        <v/>
      </c>
      <c r="F77">
        <f>IF(SUMIF(elek_kental_diensten_2021!$B$2:$B$10000,A77,elek_kental_diensten_2021!$C$2:$C$10000)&gt;0,SUMIF(elek_kental_diensten_2021!$B$2:$B$10000,A77,elek_kental_diensten_2021!$C$2:$C$10000),"")</f>
        <v>386</v>
      </c>
      <c r="G77">
        <f>IF(SUMIF(zonnestroom_kentallen_2021!$B$2:$B$10000,A77,zonnestroom_kentallen_2021!$C$2:$C$10000)&gt;0,SUMIF(zonnestroom_kentallen_2021!$B$2:$B$10000,A77,zonnestroom_kentallen_2021!$C$2:$C$10000),"")</f>
        <v>408</v>
      </c>
      <c r="H77">
        <f>IF(SUMIF(gas_kental_2021!$B$2:$B$10000,A77,gas_kental_2021!$C$2:$C$10000)&gt;0,SUMIF(gas_kental_2021!$B$2:$B$10000,A77,gas_kental_2021!$C$2:$C$10000),"")</f>
        <v>391</v>
      </c>
      <c r="I77">
        <f>IF(SUMIF(gas_kental_bouwj_2021!$B$2:$B$10003,A77,gas_kental_bouwj_2021!$D$2:$D$10003)&gt;0,SUMIF(gas_kental_bouwj_2021!$B$2:$B$10003,A77,gas_kental_bouwj_2021!$D$2:$D$10003),"")</f>
        <v>391</v>
      </c>
      <c r="J77">
        <f>IF(SUMIF(gas_kental_opp_2021!$B$2:$B$10008,A77,gas_kental_opp_2021!$D$2:$D$10008)&gt;0,SUMIF(gas_kental_opp_2021!$B$2:$B$10008,A77,gas_kental_opp_2021!$D$2:$D$10008),"")</f>
        <v>391</v>
      </c>
      <c r="K77">
        <f>IF(SUMIF(gas_kental_diensten_2021!$B$2:$B$10000,A77,gas_kental_diensten_2021!$C$2:$C$10000)&gt;0,SUMIF(gas_kental_diensten_2021!$B$2:$B$10000,A77,gas_kental_diensten_2021!$C$2:$C$10000),"")</f>
        <v>372</v>
      </c>
    </row>
    <row r="78" spans="1:11" ht="13.9" customHeight="1" x14ac:dyDescent="0.25">
      <c r="A78" t="s">
        <v>63</v>
      </c>
      <c r="B78">
        <f>IF(SUMIF(elek_kental_2021!$B$2:$B$10000,A78,elek_kental_2021!$C$2:$C$10000)&gt;0,SUMIF(elek_kental_2021!$B$2:$B$10000,A78,elek_kental_2021!$C$2:$C$10000),"")</f>
        <v>173</v>
      </c>
      <c r="C78">
        <f>IF(SUMIF(elek_kental_bouwj_2021!$B$2:$B$10005,A78,elek_kental_bouwj_2021!$D$2:$D$10005)&gt;0,SUMIF(elek_kental_bouwj_2021!$B$2:$B$10005,A78,elek_kental_bouwj_2021!$D$2:$D$10005),"")</f>
        <v>173</v>
      </c>
      <c r="D78">
        <f>IF(SUMIF(elek_kental_opp_2021!$B$2:$B$10006,A78,elek_kental_opp_2021!$D$2:$D$10006)&gt;0,SUMIF(elek_kental_opp_2021!$B$2:$B$10006,A78,elek_kental_opp_2021!$D$2:$D$10006),"")</f>
        <v>173</v>
      </c>
      <c r="E78" t="str">
        <f>IF(SUMIF(elek_kental_subsets_2021!$B$2:$B$10017,A78,elek_kental_subsets_2021!$D$2:$D$10017)&gt;0,SUMIF(elek_kental_subsets_2021!$B$2:$B$10017,A78,elek_kental_subsets_2021!$D$2:$D$10017),"")</f>
        <v/>
      </c>
      <c r="F78">
        <f>IF(SUMIF(elek_kental_diensten_2021!$B$2:$B$10000,A78,elek_kental_diensten_2021!$C$2:$C$10000)&gt;0,SUMIF(elek_kental_diensten_2021!$B$2:$B$10000,A78,elek_kental_diensten_2021!$C$2:$C$10000),"")</f>
        <v>154</v>
      </c>
      <c r="G78">
        <f>IF(SUMIF(zonnestroom_kentallen_2021!$B$2:$B$10000,A78,zonnestroom_kentallen_2021!$C$2:$C$10000)&gt;0,SUMIF(zonnestroom_kentallen_2021!$B$2:$B$10000,A78,zonnestroom_kentallen_2021!$C$2:$C$10000),"")</f>
        <v>173</v>
      </c>
      <c r="H78">
        <f>IF(SUMIF(gas_kental_2021!$B$2:$B$10000,A78,gas_kental_2021!$C$2:$C$10000)&gt;0,SUMIF(gas_kental_2021!$B$2:$B$10000,A78,gas_kental_2021!$C$2:$C$10000),"")</f>
        <v>162</v>
      </c>
      <c r="I78">
        <f>IF(SUMIF(gas_kental_bouwj_2021!$B$2:$B$10003,A78,gas_kental_bouwj_2021!$D$2:$D$10003)&gt;0,SUMIF(gas_kental_bouwj_2021!$B$2:$B$10003,A78,gas_kental_bouwj_2021!$D$2:$D$10003),"")</f>
        <v>162</v>
      </c>
      <c r="J78">
        <f>IF(SUMIF(gas_kental_opp_2021!$B$2:$B$10008,A78,gas_kental_opp_2021!$D$2:$D$10008)&gt;0,SUMIF(gas_kental_opp_2021!$B$2:$B$10008,A78,gas_kental_opp_2021!$D$2:$D$10008),"")</f>
        <v>162</v>
      </c>
      <c r="K78">
        <f>IF(SUMIF(gas_kental_diensten_2021!$B$2:$B$10000,A78,gas_kental_diensten_2021!$C$2:$C$10000)&gt;0,SUMIF(gas_kental_diensten_2021!$B$2:$B$10000,A78,gas_kental_diensten_2021!$C$2:$C$10000),"")</f>
        <v>149</v>
      </c>
    </row>
    <row r="79" spans="1:11" ht="13.9" customHeight="1" x14ac:dyDescent="0.25">
      <c r="A79" t="s">
        <v>64</v>
      </c>
      <c r="B79">
        <f>IF(SUMIF(elek_kental_2021!$B$2:$B$10000,A79,elek_kental_2021!$C$2:$C$10000)&gt;0,SUMIF(elek_kental_2021!$B$2:$B$10000,A79,elek_kental_2021!$C$2:$C$10000),"")</f>
        <v>2461</v>
      </c>
      <c r="C79">
        <f>IF(SUMIF(elek_kental_bouwj_2021!$B$2:$B$10005,A79,elek_kental_bouwj_2021!$D$2:$D$10005)&gt;0,SUMIF(elek_kental_bouwj_2021!$B$2:$B$10005,A79,elek_kental_bouwj_2021!$D$2:$D$10005),"")</f>
        <v>2461</v>
      </c>
      <c r="D79">
        <f>IF(SUMIF(elek_kental_opp_2021!$B$2:$B$10006,A79,elek_kental_opp_2021!$D$2:$D$10006)&gt;0,SUMIF(elek_kental_opp_2021!$B$2:$B$10006,A79,elek_kental_opp_2021!$D$2:$D$10006),"")</f>
        <v>2461</v>
      </c>
      <c r="E79">
        <f>IF(SUMIF(elek_kental_subsets_2021!$B$2:$B$10017,A79,elek_kental_subsets_2021!$D$2:$D$10017)&gt;0,SUMIF(elek_kental_subsets_2021!$B$2:$B$10017,A79,elek_kental_subsets_2021!$D$2:$D$10017),"")</f>
        <v>2461</v>
      </c>
      <c r="F79">
        <f>IF(SUMIF(elek_kental_diensten_2021!$B$2:$B$10000,A79,elek_kental_diensten_2021!$C$2:$C$10000)&gt;0,SUMIF(elek_kental_diensten_2021!$B$2:$B$10000,A79,elek_kental_diensten_2021!$C$2:$C$10000),"")</f>
        <v>2359</v>
      </c>
      <c r="G79">
        <f>IF(SUMIF(zonnestroom_kentallen_2021!$B$2:$B$10000,A79,zonnestroom_kentallen_2021!$C$2:$C$10000)&gt;0,SUMIF(zonnestroom_kentallen_2021!$B$2:$B$10000,A79,zonnestroom_kentallen_2021!$C$2:$C$10000),"")</f>
        <v>2461</v>
      </c>
      <c r="H79">
        <f>IF(SUMIF(gas_kental_2021!$B$2:$B$10000,A79,gas_kental_2021!$C$2:$C$10000)&gt;0,SUMIF(gas_kental_2021!$B$2:$B$10000,A79,gas_kental_2021!$C$2:$C$10000),"")</f>
        <v>2304</v>
      </c>
      <c r="I79">
        <f>IF(SUMIF(gas_kental_bouwj_2021!$B$2:$B$10003,A79,gas_kental_bouwj_2021!$D$2:$D$10003)&gt;0,SUMIF(gas_kental_bouwj_2021!$B$2:$B$10003,A79,gas_kental_bouwj_2021!$D$2:$D$10003),"")</f>
        <v>2304</v>
      </c>
      <c r="J79">
        <f>IF(SUMIF(gas_kental_opp_2021!$B$2:$B$10008,A79,gas_kental_opp_2021!$D$2:$D$10008)&gt;0,SUMIF(gas_kental_opp_2021!$B$2:$B$10008,A79,gas_kental_opp_2021!$D$2:$D$10008),"")</f>
        <v>2304</v>
      </c>
      <c r="K79">
        <f>IF(SUMIF(gas_kental_diensten_2021!$B$2:$B$10000,A79,gas_kental_diensten_2021!$C$2:$C$10000)&gt;0,SUMIF(gas_kental_diensten_2021!$B$2:$B$10000,A79,gas_kental_diensten_2021!$C$2:$C$10000),"")</f>
        <v>2215</v>
      </c>
    </row>
    <row r="80" spans="1:11" ht="13.9" customHeight="1" x14ac:dyDescent="0.25">
      <c r="A80" t="s">
        <v>65</v>
      </c>
      <c r="B80">
        <f>IF(SUMIF(elek_kental_2021!$B$2:$B$10000,A80,elek_kental_2021!$C$2:$C$10000)&gt;0,SUMIF(elek_kental_2021!$B$2:$B$10000,A80,elek_kental_2021!$C$2:$C$10000),"")</f>
        <v>482</v>
      </c>
      <c r="C80">
        <f>IF(SUMIF(elek_kental_bouwj_2021!$B$2:$B$10005,A80,elek_kental_bouwj_2021!$D$2:$D$10005)&gt;0,SUMIF(elek_kental_bouwj_2021!$B$2:$B$10005,A80,elek_kental_bouwj_2021!$D$2:$D$10005),"")</f>
        <v>482</v>
      </c>
      <c r="D80">
        <f>IF(SUMIF(elek_kental_opp_2021!$B$2:$B$10006,A80,elek_kental_opp_2021!$D$2:$D$10006)&gt;0,SUMIF(elek_kental_opp_2021!$B$2:$B$10006,A80,elek_kental_opp_2021!$D$2:$D$10006),"")</f>
        <v>482</v>
      </c>
      <c r="E80">
        <f>IF(SUMIF(elek_kental_subsets_2021!$B$2:$B$10017,A80,elek_kental_subsets_2021!$D$2:$D$10017)&gt;0,SUMIF(elek_kental_subsets_2021!$B$2:$B$10017,A80,elek_kental_subsets_2021!$D$2:$D$10017),"")</f>
        <v>482</v>
      </c>
      <c r="F80">
        <f>IF(SUMIF(elek_kental_diensten_2021!$B$2:$B$10000,A80,elek_kental_diensten_2021!$C$2:$C$10000)&gt;0,SUMIF(elek_kental_diensten_2021!$B$2:$B$10000,A80,elek_kental_diensten_2021!$C$2:$C$10000),"")</f>
        <v>412</v>
      </c>
      <c r="G80">
        <f>IF(SUMIF(zonnestroom_kentallen_2021!$B$2:$B$10000,A80,zonnestroom_kentallen_2021!$C$2:$C$10000)&gt;0,SUMIF(zonnestroom_kentallen_2021!$B$2:$B$10000,A80,zonnestroom_kentallen_2021!$C$2:$C$10000),"")</f>
        <v>482</v>
      </c>
      <c r="H80">
        <f>IF(SUMIF(gas_kental_2021!$B$2:$B$10000,A80,gas_kental_2021!$C$2:$C$10000)&gt;0,SUMIF(gas_kental_2021!$B$2:$B$10000,A80,gas_kental_2021!$C$2:$C$10000),"")</f>
        <v>491</v>
      </c>
      <c r="I80">
        <f>IF(SUMIF(gas_kental_bouwj_2021!$B$2:$B$10003,A80,gas_kental_bouwj_2021!$D$2:$D$10003)&gt;0,SUMIF(gas_kental_bouwj_2021!$B$2:$B$10003,A80,gas_kental_bouwj_2021!$D$2:$D$10003),"")</f>
        <v>491</v>
      </c>
      <c r="J80">
        <f>IF(SUMIF(gas_kental_opp_2021!$B$2:$B$10008,A80,gas_kental_opp_2021!$D$2:$D$10008)&gt;0,SUMIF(gas_kental_opp_2021!$B$2:$B$10008,A80,gas_kental_opp_2021!$D$2:$D$10008),"")</f>
        <v>491</v>
      </c>
      <c r="K80">
        <f>IF(SUMIF(gas_kental_diensten_2021!$B$2:$B$10000,A80,gas_kental_diensten_2021!$C$2:$C$10000)&gt;0,SUMIF(gas_kental_diensten_2021!$B$2:$B$10000,A80,gas_kental_diensten_2021!$C$2:$C$10000),"")</f>
        <v>420</v>
      </c>
    </row>
    <row r="81" spans="1:1" ht="13.9" customHeight="1" x14ac:dyDescent="0.25">
      <c r="A81" s="5"/>
    </row>
    <row r="82" spans="1:1" ht="13.9" customHeight="1" x14ac:dyDescent="0.25">
      <c r="A82" s="6"/>
    </row>
    <row r="1048575" ht="12.75" customHeight="1" x14ac:dyDescent="0.25"/>
  </sheetData>
  <pageMargins left="0.78749999999999998" right="0.78749999999999998" top="1.05277777777778" bottom="1.05277777777778" header="0.78749999999999998" footer="0.78749999999999998"/>
  <pageSetup paperSize="9" orientation="portrait" horizontalDpi="300" verticalDpi="300"/>
  <headerFooter>
    <oddHeader>&amp;C&amp;"Times New Roman,Standaard"&amp;12&amp;Kffffff&amp;A</oddHeader>
    <oddFooter>&amp;C&amp;"Times New Roman,Standaard"&amp;12&amp;KffffffPagina &amp;P</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07B743D395218142B70B6B5820B4E3EF" ma:contentTypeVersion="17" ma:contentTypeDescription="Create a new document." ma:contentTypeScope="" ma:versionID="c2c2cd170465925a595f25cb94e2bc56">
  <xsd:schema xmlns:xsd="http://www.w3.org/2001/XMLSchema" xmlns:xs="http://www.w3.org/2001/XMLSchema" xmlns:p="http://schemas.microsoft.com/office/2006/metadata/properties" xmlns:ns2="2f6a910d-138e-42c1-8e8a-320c1b7cf3f7" xmlns:ns3="cd3b4b84-6c4f-4da8-aa44-2e7f2f3d043a" xmlns:ns5="6a7e0501-e7ce-433c-bbb8-21c6b6a7c4f6" targetNamespace="http://schemas.microsoft.com/office/2006/metadata/properties" ma:root="true" ma:fieldsID="0ec325636383d7b28098d8210c9d4748" ns2:_="" ns3:_="" ns5:_="">
    <xsd:import namespace="2f6a910d-138e-42c1-8e8a-320c1b7cf3f7"/>
    <xsd:import namespace="cd3b4b84-6c4f-4da8-aa44-2e7f2f3d043a"/>
    <xsd:import namespace="6a7e0501-e7ce-433c-bbb8-21c6b6a7c4f6"/>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MediaServiceDateTaken" minOccurs="0"/>
                <xsd:element ref="ns5:lcf76f155ced4ddcb4097134ff3c332f" minOccurs="0"/>
                <xsd:element ref="ns5:MediaServiceOCR"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3b4b84-6c4f-4da8-aa44-2e7f2f3d043a"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50b2525e-c987-43c8-b1ce-781705666a34}" ma:internalName="TaxCatchAll" ma:showField="CatchAllData" ma:web="cd3b4b84-6c4f-4da8-aa44-2e7f2f3d043a">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50b2525e-c987-43c8-b1ce-781705666a34}" ma:internalName="TaxCatchAllLabel" ma:readOnly="true" ma:showField="CatchAllDataLabel" ma:web="cd3b4b84-6c4f-4da8-aa44-2e7f2f3d043a">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7e0501-e7ce-433c-bbb8-21c6b6a7c4f6"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NOC_ClusterName xmlns="2f6a910d-138e-42c1-8e8a-320c1b7cf3f7">Update gebouwenmatrix en energie kentall</TNOC_ClusterName>
    <TNOC_ClusterId xmlns="2f6a910d-138e-42c1-8e8a-320c1b7cf3f7">P060.64283</TNOC_ClusterId>
    <lca20d149a844688b6abf34073d5c21d xmlns="cd3b4b84-6c4f-4da8-aa44-2e7f2f3d043a">
      <Terms xmlns="http://schemas.microsoft.com/office/infopath/2007/PartnerControls"/>
    </lca20d149a844688b6abf34073d5c21d>
    <n2a7a23bcc2241cb9261f9a914c7c1bb xmlns="cd3b4b84-6c4f-4da8-aa44-2e7f2f3d043a">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lcf76f155ced4ddcb4097134ff3c332f xmlns="6a7e0501-e7ce-433c-bbb8-21c6b6a7c4f6">
      <Terms xmlns="http://schemas.microsoft.com/office/infopath/2007/PartnerControls"/>
    </lcf76f155ced4ddcb4097134ff3c332f>
    <TaxCatchAll xmlns="cd3b4b84-6c4f-4da8-aa44-2e7f2f3d043a">
      <Value>5</Value>
      <Value>1</Value>
    </TaxCatchAll>
    <h15fbb78f4cb41d290e72f301ea2865f xmlns="cd3b4b84-6c4f-4da8-aa44-2e7f2f3d043a">
      <Terms xmlns="http://schemas.microsoft.com/office/infopath/2007/PartnerControls">
        <TermInfo xmlns="http://schemas.microsoft.com/office/infopath/2007/PartnerControls">
          <TermName xmlns="http://schemas.microsoft.com/office/infopath/2007/PartnerControls">Project</TermName>
          <TermId xmlns="http://schemas.microsoft.com/office/infopath/2007/PartnerControls">fa11c4c9-105f-402c-bb40-9a56b4989397</TermId>
        </TermInfo>
      </Terms>
    </h15fbb78f4cb41d290e72f301ea2865f>
    <bac4ab11065f4f6c809c820c57e320e5 xmlns="cd3b4b84-6c4f-4da8-aa44-2e7f2f3d043a">
      <Terms xmlns="http://schemas.microsoft.com/office/infopath/2007/PartnerControls"/>
    </bac4ab11065f4f6c809c820c57e320e5>
    <_dlc_DocId xmlns="cd3b4b84-6c4f-4da8-aa44-2e7f2f3d043a">V6YTYJV2WW47-838750284-319</_dlc_DocId>
    <_dlc_DocIdUrl xmlns="cd3b4b84-6c4f-4da8-aa44-2e7f2f3d043a">
      <Url>https://365tno.sharepoint.com/teams/P060.64283/_layouts/15/DocIdRedir.aspx?ID=V6YTYJV2WW47-838750284-319</Url>
      <Description>V6YTYJV2WW47-838750284-319</Description>
    </_dlc_DocIdUrl>
  </documentManagement>
</p:properties>
</file>

<file path=customXml/itemProps1.xml><?xml version="1.0" encoding="utf-8"?>
<ds:datastoreItem xmlns:ds="http://schemas.openxmlformats.org/officeDocument/2006/customXml" ds:itemID="{F8FEA29B-5B20-4E3E-9876-9EC5724F4945}">
  <ds:schemaRefs>
    <ds:schemaRef ds:uri="http://schemas.microsoft.com/sharepoint/v3/contenttype/forms"/>
  </ds:schemaRefs>
</ds:datastoreItem>
</file>

<file path=customXml/itemProps2.xml><?xml version="1.0" encoding="utf-8"?>
<ds:datastoreItem xmlns:ds="http://schemas.openxmlformats.org/officeDocument/2006/customXml" ds:itemID="{370466F4-06FA-4993-81A7-4C08151D5695}">
  <ds:schemaRefs>
    <ds:schemaRef ds:uri="http://schemas.microsoft.com/sharepoint/events"/>
  </ds:schemaRefs>
</ds:datastoreItem>
</file>

<file path=customXml/itemProps3.xml><?xml version="1.0" encoding="utf-8"?>
<ds:datastoreItem xmlns:ds="http://schemas.openxmlformats.org/officeDocument/2006/customXml" ds:itemID="{4BF0EB02-47D2-4AAF-854F-04290C01C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cd3b4b84-6c4f-4da8-aa44-2e7f2f3d043a"/>
    <ds:schemaRef ds:uri="6a7e0501-e7ce-433c-bbb8-21c6b6a7c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D0F6A89-BE31-47FB-83BB-72150D69A8C3}">
  <ds:schemaRefs>
    <ds:schemaRef ds:uri="http://schemas.microsoft.com/office/2006/documentManagement/types"/>
    <ds:schemaRef ds:uri="http://schemas.microsoft.com/office/2006/metadata/properties"/>
    <ds:schemaRef ds:uri="http://purl.org/dc/dcmitype/"/>
    <ds:schemaRef ds:uri="http://schemas.openxmlformats.org/package/2006/metadata/core-properties"/>
    <ds:schemaRef ds:uri="http://purl.org/dc/elements/1.1/"/>
    <ds:schemaRef ds:uri="http://schemas.microsoft.com/office/infopath/2007/PartnerControls"/>
    <ds:schemaRef ds:uri="http://www.w3.org/XML/1998/namespace"/>
    <ds:schemaRef ds:uri="http://purl.org/dc/terms/"/>
    <ds:schemaRef ds:uri="cd3b4b84-6c4f-4da8-aa44-2e7f2f3d043a"/>
    <ds:schemaRef ds:uri="6a7e0501-e7ce-433c-bbb8-21c6b6a7c4f6"/>
    <ds:schemaRef ds:uri="2f6a910d-138e-42c1-8e8a-320c1b7cf3f7"/>
  </ds:schemaRefs>
</ds:datastoreItem>
</file>

<file path=docProps/app.xml><?xml version="1.0" encoding="utf-8"?>
<Properties xmlns="http://schemas.openxmlformats.org/officeDocument/2006/extended-properties" xmlns:vt="http://schemas.openxmlformats.org/officeDocument/2006/docPropsVTypes">
  <Template/>
  <TotalTime>245</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inhoudsopgave en toelichting</vt:lpstr>
      <vt:lpstr>gas_kental_2021</vt:lpstr>
      <vt:lpstr>gas_kental_bouwj_2021</vt:lpstr>
      <vt:lpstr>gas_kental_opp_2021</vt:lpstr>
      <vt:lpstr>gas_kental_diensten_2021</vt:lpstr>
      <vt:lpstr>elek_kental_2021</vt:lpstr>
      <vt:lpstr>elek_kental_bouwj_2021</vt:lpstr>
      <vt:lpstr>elek_kental_opp_2021</vt:lpstr>
      <vt:lpstr>elek_kental_diensten_2021</vt:lpstr>
      <vt:lpstr>elek_kental_subsets_2021</vt:lpstr>
      <vt:lpstr>zonnestroom_kentallen_2021</vt:lpstr>
      <vt:lpstr>populatie_overzicht_2021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gst10159rnik</dc:creator>
  <dc:description/>
  <cp:lastModifiedBy>Schravemade, M.W. (Martin)</cp:lastModifiedBy>
  <cp:revision>22</cp:revision>
  <dcterms:created xsi:type="dcterms:W3CDTF">2026-07-28T12:05:51Z</dcterms:created>
  <dcterms:modified xsi:type="dcterms:W3CDTF">2026-08-31T10:09:10Z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0x010100A35317DCC28344A7B82488658A034A5C010007B743D395218142B70B6B5820B4E3EF</vt:lpwstr>
  </property>
  <property fmtid="{D5CDD505-2E9C-101B-9397-08002B2CF9AE}" pid="3" name="_dlc_DocIdItemGuid">
    <vt:lpwstr>118df2cf-a19b-488d-9d99-865ef8702c40</vt:lpwstr>
  </property>
  <property fmtid="{D5CDD505-2E9C-101B-9397-08002B2CF9AE}" pid="4" name="MediaServiceImageTags">
    <vt:lpwstr/>
  </property>
  <property fmtid="{D5CDD505-2E9C-101B-9397-08002B2CF9AE}" pid="5" name="TNOC_DocumentType">
    <vt:lpwstr/>
  </property>
  <property fmtid="{D5CDD505-2E9C-101B-9397-08002B2CF9AE}" pid="6" name="TNOC_ClusterType">
    <vt:lpwstr>1;#Project|fa11c4c9-105f-402c-bb40-9a56b4989397</vt:lpwstr>
  </property>
  <property fmtid="{D5CDD505-2E9C-101B-9397-08002B2CF9AE}" pid="7" name="TNOC_DocumentCategory">
    <vt:lpwstr/>
  </property>
  <property fmtid="{D5CDD505-2E9C-101B-9397-08002B2CF9AE}" pid="8" name="TNOC_DocumentClassification">
    <vt:lpwstr>5;#TNO Internal|1a23c89f-ef54-4907-86fd-8242403ff722</vt:lpwstr>
  </property>
</Properties>
</file>