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sn.tno.nl\Data\sv\sv-015068\TNO\Rapporten\2026\"/>
    </mc:Choice>
  </mc:AlternateContent>
  <xr:revisionPtr revIDLastSave="0" documentId="8_{D498251C-DA62-4585-96AB-295C93CE10F3}" xr6:coauthVersionLast="47" xr6:coauthVersionMax="47" xr10:uidLastSave="{00000000-0000-0000-0000-000000000000}"/>
  <bookViews>
    <workbookView xWindow="-120" yWindow="-120" windowWidth="29040" windowHeight="15720" tabRatio="500" xr2:uid="{00000000-000D-0000-FFFF-FFFF00000000}"/>
  </bookViews>
  <sheets>
    <sheet name="inhoudsopgave en toelichting" sheetId="14" r:id="rId1"/>
    <sheet name="gas_kental_2020" sheetId="8" r:id="rId2"/>
    <sheet name="gas_kental_bouwj_2020" sheetId="9" r:id="rId3"/>
    <sheet name="gas_kental_opp_2020" sheetId="10" r:id="rId4"/>
    <sheet name="gas_kental_diensten_2020" sheetId="12" r:id="rId5"/>
    <sheet name="elek_kental_2020" sheetId="1" r:id="rId6"/>
    <sheet name="elek_kental_bouwj_2020" sheetId="2" r:id="rId7"/>
    <sheet name="elek_kental_opp_2020" sheetId="3" r:id="rId8"/>
    <sheet name="elek_kental_diensten_2020" sheetId="5" r:id="rId9"/>
    <sheet name="elek_kental_subsets_2020" sheetId="6" r:id="rId10"/>
    <sheet name="zonnestroom_kentallen_2020" sheetId="7" r:id="rId11"/>
    <sheet name="populatie_overzicht_2020" sheetId="13" r:id="rId12"/>
  </sheets>
  <definedNames>
    <definedName name="_xlnm._FilterDatabase" localSheetId="5" hidden="1">elek_kental_2020!$A$1:$M$66</definedName>
    <definedName name="_xlnm._FilterDatabase" localSheetId="6" hidden="1">elek_kental_bouwj_2020!$A$1:$O$337</definedName>
    <definedName name="_xlnm._FilterDatabase" localSheetId="8" hidden="1">elek_kental_diensten_2020!$A$1:$M$66</definedName>
    <definedName name="_xlnm._FilterDatabase" localSheetId="7" hidden="1">elek_kental_opp_2020!$A$1:$O$421</definedName>
    <definedName name="_xlnm._FilterDatabase" localSheetId="9" hidden="1">elek_kental_subsets_2020!$A$1:$O$105</definedName>
    <definedName name="_xlnm._FilterDatabase" localSheetId="1" hidden="1">gas_kental_2020!$A$1:$H$66</definedName>
    <definedName name="_xlnm._FilterDatabase" localSheetId="2" hidden="1">gas_kental_bouwj_2020!$A$1:$J$331</definedName>
    <definedName name="_xlnm._FilterDatabase" localSheetId="4" hidden="1">gas_kental_diensten_2020!$A$1:$H$66</definedName>
    <definedName name="_xlnm._FilterDatabase" localSheetId="3" hidden="1">gas_kental_opp_2020!$A$1:$J$419</definedName>
    <definedName name="_xlnm._FilterDatabase" localSheetId="11" hidden="1">populatie_overzicht_2020!$A$15:$L$80</definedName>
    <definedName name="_xlnm._FilterDatabase" localSheetId="10" hidden="1">zonnestroom_kentallen_2020!$A$1:$G$66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80" i="13" l="1"/>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K70" i="13"/>
  <c r="J70" i="13"/>
  <c r="I70" i="13"/>
  <c r="H70" i="13"/>
  <c r="G70" i="13"/>
  <c r="F70" i="13"/>
  <c r="E70" i="13"/>
  <c r="D70" i="13"/>
  <c r="C70" i="13"/>
  <c r="B70" i="13"/>
  <c r="K69" i="13"/>
  <c r="J69" i="13"/>
  <c r="I69" i="13"/>
  <c r="H69" i="13"/>
  <c r="G69" i="13"/>
  <c r="F69" i="13"/>
  <c r="E69" i="13"/>
  <c r="D69" i="13"/>
  <c r="C69" i="13"/>
  <c r="B69" i="13"/>
  <c r="K68" i="13"/>
  <c r="J68" i="13"/>
  <c r="I68" i="13"/>
  <c r="H68" i="13"/>
  <c r="G68" i="13"/>
  <c r="F68" i="13"/>
  <c r="E68" i="13"/>
  <c r="D68" i="13"/>
  <c r="C68" i="13"/>
  <c r="B68" i="13"/>
  <c r="K67" i="13"/>
  <c r="J67" i="13"/>
  <c r="I67" i="13"/>
  <c r="H67" i="13"/>
  <c r="G67" i="13"/>
  <c r="F67" i="13"/>
  <c r="E67" i="13"/>
  <c r="D67" i="13"/>
  <c r="C67" i="13"/>
  <c r="B67" i="13"/>
  <c r="K66" i="13"/>
  <c r="J66" i="13"/>
  <c r="I66" i="13"/>
  <c r="H66" i="13"/>
  <c r="G66" i="13"/>
  <c r="F66" i="13"/>
  <c r="E66" i="13"/>
  <c r="D66" i="13"/>
  <c r="C66" i="13"/>
  <c r="B66" i="13"/>
  <c r="K65" i="13"/>
  <c r="J65" i="13"/>
  <c r="I65" i="13"/>
  <c r="H65" i="13"/>
  <c r="G65" i="13"/>
  <c r="F65" i="13"/>
  <c r="E65" i="13"/>
  <c r="D65" i="13"/>
  <c r="C65" i="13"/>
  <c r="B65" i="13"/>
  <c r="K64" i="13"/>
  <c r="J64" i="13"/>
  <c r="I64" i="13"/>
  <c r="H64" i="13"/>
  <c r="G64" i="13"/>
  <c r="F64" i="13"/>
  <c r="E64" i="13"/>
  <c r="D64" i="13"/>
  <c r="C64" i="13"/>
  <c r="B64" i="13"/>
  <c r="K63" i="13"/>
  <c r="J63" i="13"/>
  <c r="I63" i="13"/>
  <c r="H63" i="13"/>
  <c r="G63" i="13"/>
  <c r="F63" i="13"/>
  <c r="E63" i="13"/>
  <c r="D63" i="13"/>
  <c r="C63" i="13"/>
  <c r="B63" i="13"/>
  <c r="K62" i="13"/>
  <c r="J62" i="13"/>
  <c r="I62" i="13"/>
  <c r="H62" i="13"/>
  <c r="G62" i="13"/>
  <c r="F62" i="13"/>
  <c r="E62" i="13"/>
  <c r="D62" i="13"/>
  <c r="C62" i="13"/>
  <c r="B62" i="13"/>
  <c r="K61" i="13"/>
  <c r="J61" i="13"/>
  <c r="I61" i="13"/>
  <c r="H61" i="13"/>
  <c r="G61" i="13"/>
  <c r="F61" i="13"/>
  <c r="E61" i="13"/>
  <c r="D61" i="13"/>
  <c r="C61" i="13"/>
  <c r="B61" i="13"/>
  <c r="K60" i="13"/>
  <c r="J60" i="13"/>
  <c r="I60" i="13"/>
  <c r="H60" i="13"/>
  <c r="G60" i="13"/>
  <c r="F60" i="13"/>
  <c r="E60" i="13"/>
  <c r="D60" i="13"/>
  <c r="C60" i="13"/>
  <c r="B60" i="13"/>
  <c r="K59" i="13"/>
  <c r="J59" i="13"/>
  <c r="I59" i="13"/>
  <c r="H59" i="13"/>
  <c r="G59" i="13"/>
  <c r="F59" i="13"/>
  <c r="E59" i="13"/>
  <c r="D59" i="13"/>
  <c r="C59" i="13"/>
  <c r="B59" i="13"/>
  <c r="K58" i="13"/>
  <c r="J58" i="13"/>
  <c r="I58" i="13"/>
  <c r="H58" i="13"/>
  <c r="G58" i="13"/>
  <c r="F58" i="13"/>
  <c r="E58" i="13"/>
  <c r="D58" i="13"/>
  <c r="C58" i="13"/>
  <c r="B58" i="13"/>
  <c r="K57" i="13"/>
  <c r="J57" i="13"/>
  <c r="I57" i="13"/>
  <c r="H57" i="13"/>
  <c r="G57" i="13"/>
  <c r="F57" i="13"/>
  <c r="E57" i="13"/>
  <c r="D57" i="13"/>
  <c r="C57" i="13"/>
  <c r="B57" i="13"/>
  <c r="K56" i="13"/>
  <c r="J56" i="13"/>
  <c r="I56" i="13"/>
  <c r="H56" i="13"/>
  <c r="G56" i="13"/>
  <c r="F56" i="13"/>
  <c r="E56" i="13"/>
  <c r="D56" i="13"/>
  <c r="C56" i="13"/>
  <c r="B56" i="13"/>
  <c r="K55" i="13"/>
  <c r="J55" i="13"/>
  <c r="I55" i="13"/>
  <c r="H55" i="13"/>
  <c r="G55" i="13"/>
  <c r="F55" i="13"/>
  <c r="E55" i="13"/>
  <c r="D55" i="13"/>
  <c r="C55" i="13"/>
  <c r="B55" i="13"/>
  <c r="K54" i="13"/>
  <c r="J54" i="13"/>
  <c r="I54" i="13"/>
  <c r="H54" i="13"/>
  <c r="G54" i="13"/>
  <c r="F54" i="13"/>
  <c r="E54" i="13"/>
  <c r="D54" i="13"/>
  <c r="C54" i="13"/>
  <c r="B54" i="13"/>
  <c r="K53" i="13"/>
  <c r="J53" i="13"/>
  <c r="I53" i="13"/>
  <c r="H53" i="13"/>
  <c r="G53" i="13"/>
  <c r="F53" i="13"/>
  <c r="E53" i="13"/>
  <c r="D53" i="13"/>
  <c r="C53" i="13"/>
  <c r="B53" i="13"/>
  <c r="K52" i="13"/>
  <c r="J52" i="13"/>
  <c r="I52" i="13"/>
  <c r="H52" i="13"/>
  <c r="G52" i="13"/>
  <c r="F52" i="13"/>
  <c r="E52" i="13"/>
  <c r="D52" i="13"/>
  <c r="C52" i="13"/>
  <c r="B52" i="13"/>
  <c r="K51" i="13"/>
  <c r="J51" i="13"/>
  <c r="I51" i="13"/>
  <c r="H51" i="13"/>
  <c r="G51" i="13"/>
  <c r="F51" i="13"/>
  <c r="E51" i="13"/>
  <c r="D51" i="13"/>
  <c r="C51" i="13"/>
  <c r="B51" i="13"/>
  <c r="K50" i="13"/>
  <c r="J50" i="13"/>
  <c r="I50" i="13"/>
  <c r="H50" i="13"/>
  <c r="G50" i="13"/>
  <c r="F50" i="13"/>
  <c r="E50" i="13"/>
  <c r="D50" i="13"/>
  <c r="C50" i="13"/>
  <c r="B50" i="13"/>
  <c r="K49" i="13"/>
  <c r="J49" i="13"/>
  <c r="I49" i="13"/>
  <c r="H49" i="13"/>
  <c r="G49" i="13"/>
  <c r="F49" i="13"/>
  <c r="E49" i="13"/>
  <c r="D49" i="13"/>
  <c r="C49" i="13"/>
  <c r="B49" i="13"/>
  <c r="K48" i="13"/>
  <c r="J48" i="13"/>
  <c r="I48" i="13"/>
  <c r="H48" i="13"/>
  <c r="G48" i="13"/>
  <c r="F48" i="13"/>
  <c r="E48" i="13"/>
  <c r="D48" i="13"/>
  <c r="C48" i="13"/>
  <c r="B48" i="13"/>
  <c r="K47" i="13"/>
  <c r="J47" i="13"/>
  <c r="I47" i="13"/>
  <c r="H47" i="13"/>
  <c r="G47" i="13"/>
  <c r="F47" i="13"/>
  <c r="E47" i="13"/>
  <c r="D47" i="13"/>
  <c r="C47" i="13"/>
  <c r="B47" i="13"/>
  <c r="K46" i="13"/>
  <c r="J46" i="13"/>
  <c r="I46" i="13"/>
  <c r="H46" i="13"/>
  <c r="G46" i="13"/>
  <c r="F46" i="13"/>
  <c r="E46" i="13"/>
  <c r="D46" i="13"/>
  <c r="C46" i="13"/>
  <c r="B46" i="13"/>
  <c r="K45" i="13"/>
  <c r="J45" i="13"/>
  <c r="I45" i="13"/>
  <c r="H45" i="13"/>
  <c r="G45" i="13"/>
  <c r="F45" i="13"/>
  <c r="E45" i="13"/>
  <c r="D45" i="13"/>
  <c r="C45" i="13"/>
  <c r="B45" i="13"/>
  <c r="K44" i="13"/>
  <c r="J44" i="13"/>
  <c r="I44" i="13"/>
  <c r="H44" i="13"/>
  <c r="G44" i="13"/>
  <c r="F44" i="13"/>
  <c r="E44" i="13"/>
  <c r="D44" i="13"/>
  <c r="C44" i="13"/>
  <c r="B44" i="13"/>
  <c r="K43" i="13"/>
  <c r="J43" i="13"/>
  <c r="I43" i="13"/>
  <c r="H43" i="13"/>
  <c r="G43" i="13"/>
  <c r="F43" i="13"/>
  <c r="E43" i="13"/>
  <c r="D43" i="13"/>
  <c r="C43" i="13"/>
  <c r="B43" i="13"/>
  <c r="K42" i="13"/>
  <c r="J42" i="13"/>
  <c r="I42" i="13"/>
  <c r="H42" i="13"/>
  <c r="G42" i="13"/>
  <c r="F42" i="13"/>
  <c r="E42" i="13"/>
  <c r="D42" i="13"/>
  <c r="C42" i="13"/>
  <c r="B42" i="13"/>
  <c r="K41" i="13"/>
  <c r="J41" i="13"/>
  <c r="I41" i="13"/>
  <c r="H41" i="13"/>
  <c r="G41" i="13"/>
  <c r="F41" i="13"/>
  <c r="E41" i="13"/>
  <c r="D41" i="13"/>
  <c r="C41" i="13"/>
  <c r="B41" i="13"/>
  <c r="K40" i="13"/>
  <c r="J40" i="13"/>
  <c r="I40" i="13"/>
  <c r="H40" i="13"/>
  <c r="G40" i="13"/>
  <c r="F40" i="13"/>
  <c r="E40" i="13"/>
  <c r="D40" i="13"/>
  <c r="C40" i="13"/>
  <c r="B40" i="13"/>
  <c r="K39" i="13"/>
  <c r="J39" i="13"/>
  <c r="I39" i="13"/>
  <c r="H39" i="13"/>
  <c r="G39" i="13"/>
  <c r="F39" i="13"/>
  <c r="E39" i="13"/>
  <c r="D39" i="13"/>
  <c r="C39" i="13"/>
  <c r="B39" i="13"/>
  <c r="K38" i="13"/>
  <c r="J38" i="13"/>
  <c r="I38" i="13"/>
  <c r="H38" i="13"/>
  <c r="G38" i="13"/>
  <c r="F38" i="13"/>
  <c r="E38" i="13"/>
  <c r="D38" i="13"/>
  <c r="C38" i="13"/>
  <c r="B38" i="13"/>
  <c r="K37" i="13"/>
  <c r="J37" i="13"/>
  <c r="I37" i="13"/>
  <c r="H37" i="13"/>
  <c r="G37" i="13"/>
  <c r="F37" i="13"/>
  <c r="E37" i="13"/>
  <c r="D37" i="13"/>
  <c r="C37" i="13"/>
  <c r="B37" i="13"/>
  <c r="K36" i="13"/>
  <c r="J36" i="13"/>
  <c r="I36" i="13"/>
  <c r="H36" i="13"/>
  <c r="G36" i="13"/>
  <c r="F36" i="13"/>
  <c r="E36" i="13"/>
  <c r="D36" i="13"/>
  <c r="C36" i="13"/>
  <c r="B36" i="13"/>
  <c r="K35" i="13"/>
  <c r="J35" i="13"/>
  <c r="I35" i="13"/>
  <c r="H35" i="13"/>
  <c r="G35" i="13"/>
  <c r="F35" i="13"/>
  <c r="E35" i="13"/>
  <c r="D35" i="13"/>
  <c r="C35" i="13"/>
  <c r="B35" i="13"/>
  <c r="K34" i="13"/>
  <c r="J34" i="13"/>
  <c r="I34" i="13"/>
  <c r="H34" i="13"/>
  <c r="G34" i="13"/>
  <c r="F34" i="13"/>
  <c r="E34" i="13"/>
  <c r="D34" i="13"/>
  <c r="C34" i="13"/>
  <c r="B34" i="13"/>
  <c r="K33" i="13"/>
  <c r="J33" i="13"/>
  <c r="I33" i="13"/>
  <c r="H33" i="13"/>
  <c r="G33" i="13"/>
  <c r="F33" i="13"/>
  <c r="E33" i="13"/>
  <c r="D33" i="13"/>
  <c r="C33" i="13"/>
  <c r="B33" i="13"/>
  <c r="K32" i="13"/>
  <c r="J32" i="13"/>
  <c r="I32" i="13"/>
  <c r="H32" i="13"/>
  <c r="G32" i="13"/>
  <c r="F32" i="13"/>
  <c r="E32" i="13"/>
  <c r="D32" i="13"/>
  <c r="C32" i="13"/>
  <c r="B32" i="13"/>
  <c r="K31" i="13"/>
  <c r="J31" i="13"/>
  <c r="I31" i="13"/>
  <c r="H31" i="13"/>
  <c r="G31" i="13"/>
  <c r="F31" i="13"/>
  <c r="E31" i="13"/>
  <c r="D31" i="13"/>
  <c r="C31" i="13"/>
  <c r="B31" i="13"/>
  <c r="K30" i="13"/>
  <c r="J30" i="13"/>
  <c r="I30" i="13"/>
  <c r="H30" i="13"/>
  <c r="G30" i="13"/>
  <c r="F30" i="13"/>
  <c r="E30" i="13"/>
  <c r="D30" i="13"/>
  <c r="C30" i="13"/>
  <c r="B30" i="13"/>
  <c r="K29" i="13"/>
  <c r="J29" i="13"/>
  <c r="I29" i="13"/>
  <c r="H29" i="13"/>
  <c r="G29" i="13"/>
  <c r="F29" i="13"/>
  <c r="E29" i="13"/>
  <c r="D29" i="13"/>
  <c r="C29" i="13"/>
  <c r="B29" i="13"/>
  <c r="K28" i="13"/>
  <c r="J28" i="13"/>
  <c r="I28" i="13"/>
  <c r="H28" i="13"/>
  <c r="G28" i="13"/>
  <c r="F28" i="13"/>
  <c r="E28" i="13"/>
  <c r="D28" i="13"/>
  <c r="C28" i="13"/>
  <c r="B28" i="13"/>
  <c r="K27" i="13"/>
  <c r="J27" i="13"/>
  <c r="I27" i="13"/>
  <c r="H27" i="13"/>
  <c r="G27" i="13"/>
  <c r="F27" i="13"/>
  <c r="E27" i="13"/>
  <c r="D27" i="13"/>
  <c r="C27" i="13"/>
  <c r="B27" i="13"/>
  <c r="K26" i="13"/>
  <c r="J26" i="13"/>
  <c r="I26" i="13"/>
  <c r="H26" i="13"/>
  <c r="G26" i="13"/>
  <c r="F26" i="13"/>
  <c r="E26" i="13"/>
  <c r="D26" i="13"/>
  <c r="C26" i="13"/>
  <c r="B26" i="13"/>
  <c r="K25" i="13"/>
  <c r="J25" i="13"/>
  <c r="I25" i="13"/>
  <c r="H25" i="13"/>
  <c r="G25" i="13"/>
  <c r="F25" i="13"/>
  <c r="E25" i="13"/>
  <c r="D25" i="13"/>
  <c r="C25" i="13"/>
  <c r="B25" i="13"/>
  <c r="K24" i="13"/>
  <c r="J24" i="13"/>
  <c r="I24" i="13"/>
  <c r="H24" i="13"/>
  <c r="G24" i="13"/>
  <c r="F24" i="13"/>
  <c r="E24" i="13"/>
  <c r="D24" i="13"/>
  <c r="C24" i="13"/>
  <c r="B24" i="13"/>
  <c r="K23" i="13"/>
  <c r="J23" i="13"/>
  <c r="I23" i="13"/>
  <c r="H23" i="13"/>
  <c r="G23" i="13"/>
  <c r="F23" i="13"/>
  <c r="E23" i="13"/>
  <c r="D23" i="13"/>
  <c r="C23" i="13"/>
  <c r="B23" i="13"/>
  <c r="K22" i="13"/>
  <c r="J22" i="13"/>
  <c r="I22" i="13"/>
  <c r="H22" i="13"/>
  <c r="G22" i="13"/>
  <c r="F22" i="13"/>
  <c r="E22" i="13"/>
  <c r="D22" i="13"/>
  <c r="C22" i="13"/>
  <c r="B22" i="13"/>
  <c r="K21" i="13"/>
  <c r="J21" i="13"/>
  <c r="I21" i="13"/>
  <c r="H21" i="13"/>
  <c r="G21" i="13"/>
  <c r="F21" i="13"/>
  <c r="E21" i="13"/>
  <c r="D21" i="13"/>
  <c r="C21" i="13"/>
  <c r="B21" i="13"/>
  <c r="K20" i="13"/>
  <c r="J20" i="13"/>
  <c r="I20" i="13"/>
  <c r="H20" i="13"/>
  <c r="G20" i="13"/>
  <c r="F20" i="13"/>
  <c r="E20" i="13"/>
  <c r="D20" i="13"/>
  <c r="C20" i="13"/>
  <c r="B20" i="13"/>
  <c r="K19" i="13"/>
  <c r="J19" i="13"/>
  <c r="I19" i="13"/>
  <c r="H19" i="13"/>
  <c r="G19" i="13"/>
  <c r="F19" i="13"/>
  <c r="E19" i="13"/>
  <c r="D19" i="13"/>
  <c r="C19" i="13"/>
  <c r="B19" i="13"/>
  <c r="K18" i="13"/>
  <c r="J18" i="13"/>
  <c r="I18" i="13"/>
  <c r="H18" i="13"/>
  <c r="G18" i="13"/>
  <c r="F18" i="13"/>
  <c r="E18" i="13"/>
  <c r="D18" i="13"/>
  <c r="C18" i="13"/>
  <c r="B18" i="13"/>
  <c r="K17" i="13"/>
  <c r="J17" i="13"/>
  <c r="I17" i="13"/>
  <c r="H17" i="13"/>
  <c r="G17" i="13"/>
  <c r="F17" i="13"/>
  <c r="E17" i="13"/>
  <c r="D17" i="13"/>
  <c r="C17" i="13"/>
  <c r="B17" i="13"/>
  <c r="K16" i="13"/>
  <c r="J16" i="13"/>
  <c r="I16" i="13"/>
  <c r="H16" i="13"/>
  <c r="G16" i="13"/>
  <c r="F16" i="13"/>
  <c r="E16" i="13"/>
  <c r="D16" i="13"/>
  <c r="C16" i="13"/>
  <c r="B16" i="13"/>
  <c r="G4" i="13" l="1"/>
  <c r="H4" i="13"/>
  <c r="J4" i="13"/>
  <c r="K4" i="13"/>
  <c r="I4" i="13"/>
  <c r="C4" i="13"/>
  <c r="B4" i="13"/>
  <c r="D4" i="13"/>
  <c r="E4" i="13"/>
  <c r="F4" i="13"/>
  <c r="H3" i="13"/>
  <c r="F3" i="13"/>
  <c r="K3" i="13"/>
  <c r="I3" i="13"/>
  <c r="E3" i="13"/>
  <c r="G3" i="13"/>
  <c r="C3" i="13"/>
  <c r="J3" i="13"/>
  <c r="B3" i="13"/>
  <c r="D3" i="13"/>
</calcChain>
</file>

<file path=xl/sharedStrings.xml><?xml version="1.0" encoding="utf-8"?>
<sst xmlns="http://schemas.openxmlformats.org/spreadsheetml/2006/main" count="5795" uniqueCount="209">
  <si>
    <t>gebouwtype_keuze</t>
  </si>
  <si>
    <t>Asielzoekerscentrum</t>
  </si>
  <si>
    <t>Basisschool</t>
  </si>
  <si>
    <t>Bedrijfshal algemeen (geen LISA-informatie)</t>
  </si>
  <si>
    <t>Bedrijfshal algemeen (met LISA-informatie)</t>
  </si>
  <si>
    <t>Bedrijfshal met logistieke activiteiten</t>
  </si>
  <si>
    <t>Bedrijfshal met maakindustrie en andere economische activiteiten</t>
  </si>
  <si>
    <t>Bedrijfshal met maakindustrie en logistieke activiteiten</t>
  </si>
  <si>
    <t>Bedrijfshal uitsluitend maakindustrie</t>
  </si>
  <si>
    <t>Bedrijfswoning</t>
  </si>
  <si>
    <t>Bijeenkomstgebouw (niet nader ingedeeld)</t>
  </si>
  <si>
    <t>Campusgebouw</t>
  </si>
  <si>
    <t>Cultuurhuis</t>
  </si>
  <si>
    <t>Datacenter</t>
  </si>
  <si>
    <t>Gebedshuis</t>
  </si>
  <si>
    <t>Gebouw bij militaire inrichting</t>
  </si>
  <si>
    <t>Gebouw bij spooremplacement</t>
  </si>
  <si>
    <t>Gebouw bij vliegveld of luchthaven</t>
  </si>
  <si>
    <t>Gebouw in landelijk gebied voor industrie (geen landbouwactiviteiten geregistreerd)</t>
  </si>
  <si>
    <t>Gebouw in stedelijk gebied met industriefunctie</t>
  </si>
  <si>
    <t>Gebouw op snelwegverzorgingsplaats</t>
  </si>
  <si>
    <t>Gebouw op vakantiepark</t>
  </si>
  <si>
    <t>Gebouw voor landbouwactiviteiten</t>
  </si>
  <si>
    <t>Groothandel op bedrijventerrein</t>
  </si>
  <si>
    <t>Hotel (of ander groot logiesgebouw)</t>
  </si>
  <si>
    <t>IJsbaan</t>
  </si>
  <si>
    <t>Kantoorpand algemeen</t>
  </si>
  <si>
    <t>Kinderopvang (gebouw)</t>
  </si>
  <si>
    <t>Koelhuis</t>
  </si>
  <si>
    <t>MBO-gebouw</t>
  </si>
  <si>
    <t>Meergezinswoning met andere functie of combinatie van functies</t>
  </si>
  <si>
    <t>Meergezinswoning met cafe of restaurant</t>
  </si>
  <si>
    <t>Meergezinswoning met winkel</t>
  </si>
  <si>
    <t>Meergezinswoning met winkels en horeca</t>
  </si>
  <si>
    <t>Meergezinswoning met woonzorgeenheden</t>
  </si>
  <si>
    <t>Middelbare school</t>
  </si>
  <si>
    <t>Nutsgebouw (elektriciteit)</t>
  </si>
  <si>
    <t>Nutsgebouw (water)</t>
  </si>
  <si>
    <t>Overig gebouw met maatschappelijke functie</t>
  </si>
  <si>
    <t>Overig gebouw met recreatiefunctie</t>
  </si>
  <si>
    <t>Overig onderwijsgebouw</t>
  </si>
  <si>
    <t>Overig overheidsgebouw</t>
  </si>
  <si>
    <t>Overig sportgebouw</t>
  </si>
  <si>
    <t>Overig zorggebouw</t>
  </si>
  <si>
    <t>Overige utiliteitsbouw</t>
  </si>
  <si>
    <t>Pand met winkel en kantoor- en/of bijeenkomstfunctie</t>
  </si>
  <si>
    <t>Penitentiaire inrichting</t>
  </si>
  <si>
    <t>Praktijk- of zorgwoning</t>
  </si>
  <si>
    <t>Productie-installatie</t>
  </si>
  <si>
    <t>Restaurant of cafégebouw</t>
  </si>
  <si>
    <t>School voor speciaal onderwijs</t>
  </si>
  <si>
    <t>Schoolverzamelgebouw</t>
  </si>
  <si>
    <t>Tuincentrum</t>
  </si>
  <si>
    <t>Vakantiewoning buiten vakantiepark</t>
  </si>
  <si>
    <t>Winkelpand</t>
  </si>
  <si>
    <t>Woning met andere functie of combinatie van functies</t>
  </si>
  <si>
    <t>Woning met cafe of restaurant</t>
  </si>
  <si>
    <t>Woning met winkel</t>
  </si>
  <si>
    <t>Wooncomplex met andere functie of combinatie van functies</t>
  </si>
  <si>
    <t>Wooncomplex met winkels en/of horeca</t>
  </si>
  <si>
    <t>Woonzorgcomplex</t>
  </si>
  <si>
    <t>Ziekenhuis</t>
  </si>
  <si>
    <t>Zorg met bed</t>
  </si>
  <si>
    <t>Zorginstelling</t>
  </si>
  <si>
    <t>Zorgpraktijk</t>
  </si>
  <si>
    <t>Zwembad</t>
  </si>
  <si>
    <t>tot 1946</t>
  </si>
  <si>
    <t>1946 tot 1978</t>
  </si>
  <si>
    <t>1978 tot 1995</t>
  </si>
  <si>
    <t>vanaf 1995</t>
  </si>
  <si>
    <t>1995 tot 2009</t>
  </si>
  <si>
    <t>2009 tot 2015</t>
  </si>
  <si>
    <t>vanaf 2015</t>
  </si>
  <si>
    <t>tot 1978</t>
  </si>
  <si>
    <t>vanaf 2009</t>
  </si>
  <si>
    <t>tot 1000 m2</t>
  </si>
  <si>
    <t>1000 tot 2500 m2</t>
  </si>
  <si>
    <t>2500 tot 5000 m2</t>
  </si>
  <si>
    <t>vanaf 5000 m2</t>
  </si>
  <si>
    <t>tot 250 m2</t>
  </si>
  <si>
    <t>250 tot 500 m2</t>
  </si>
  <si>
    <t>500 tot 1000 m2</t>
  </si>
  <si>
    <t>5000 tot 10000 m2</t>
  </si>
  <si>
    <t>vanaf 10000 m2</t>
  </si>
  <si>
    <t>tot 50 m2</t>
  </si>
  <si>
    <t>50 tot 100 m2</t>
  </si>
  <si>
    <t>100 tot 250 m2</t>
  </si>
  <si>
    <t>tot 100 m2</t>
  </si>
  <si>
    <t>tot 500 m2</t>
  </si>
  <si>
    <t>vanaf 2500 m2</t>
  </si>
  <si>
    <t>vanaf 250 m2</t>
  </si>
  <si>
    <t>tot 2500 m2</t>
  </si>
  <si>
    <t>vanaf 1000 m2</t>
  </si>
  <si>
    <t>2500 tot 10000 m2</t>
  </si>
  <si>
    <t>elek_kental_totaal_</t>
  </si>
  <si>
    <t>elek_kental_bouwj_</t>
  </si>
  <si>
    <t>elek_kental_opp_</t>
  </si>
  <si>
    <t>elek_kental_subsets_</t>
  </si>
  <si>
    <t>elek_kental_diensten_</t>
  </si>
  <si>
    <t>zonnestroom_kentallen_totaal_</t>
  </si>
  <si>
    <t>gas_kental_totaal_</t>
  </si>
  <si>
    <t>gas_kental_bouwj_</t>
  </si>
  <si>
    <t>gas_kental_opp_</t>
  </si>
  <si>
    <t>gas_kental_diensten_</t>
  </si>
  <si>
    <t>Aantal unieke gebouwtype categorieën in het betreffende tab</t>
  </si>
  <si>
    <t>Welk tabblad?</t>
  </si>
  <si>
    <t>Aantal panden</t>
  </si>
  <si>
    <t>Aantal panden in tab elek_kental_totaal_</t>
  </si>
  <si>
    <t>Aantal panden in tab elek_kental_bouwj_</t>
  </si>
  <si>
    <t>Aantal panden in tab elek_kental_opp_</t>
  </si>
  <si>
    <t>Aantal panden in tab elek_kental_subsets_</t>
  </si>
  <si>
    <t>Aantal panden in tab elek_kental_diensten_</t>
  </si>
  <si>
    <t>Aantal panden in tab zonnestroom_kentallen_totaal_</t>
  </si>
  <si>
    <t>Aantal panden in tab gas_kental_totaal_</t>
  </si>
  <si>
    <t>Aantal panden in tab gas_kental_bouwj_</t>
  </si>
  <si>
    <t>Aantal panden in tab gas_kental_opp_</t>
  </si>
  <si>
    <t>Aantal panden in tab gas_kental_diensten_</t>
  </si>
  <si>
    <t>Totaal aantal panden in populatie in het betreffende tab</t>
  </si>
  <si>
    <t>Deze dataset is ontwikkeld met subsidie van de Rijksdienst voor Ondernemend Nederland (RVO)</t>
  </si>
  <si>
    <t>Toelichting</t>
  </si>
  <si>
    <t>Robin Niessink, robin.niessink@tno.nl</t>
  </si>
  <si>
    <t>Project naam</t>
  </si>
  <si>
    <t>Datum</t>
  </si>
  <si>
    <t>Inhoudsopgave</t>
  </si>
  <si>
    <t>Tab naam</t>
  </si>
  <si>
    <t>Inhoud</t>
  </si>
  <si>
    <t xml:space="preserve">Energiekentallen Utiliteitsbouw </t>
  </si>
  <si>
    <t>Augustus 2026</t>
  </si>
  <si>
    <t>Energiekentallen Utiliteitsgebouwen</t>
  </si>
  <si>
    <t>Project details</t>
  </si>
  <si>
    <t>elek_kental_</t>
  </si>
  <si>
    <t>zonnestroom_kentallen_</t>
  </si>
  <si>
    <t>gas_kental_</t>
  </si>
  <si>
    <t>populatie_overzicht_</t>
  </si>
  <si>
    <t>Energiedrager</t>
  </si>
  <si>
    <t>Gebouwtype</t>
  </si>
  <si>
    <t>Gemiddelde kental (kWh/m2)</t>
  </si>
  <si>
    <t>Q1 kental (kWh/m2)</t>
  </si>
  <si>
    <t>Mediaan kental (kWh/m2)</t>
  </si>
  <si>
    <t>Q3 kental (kWh/m2)</t>
  </si>
  <si>
    <t>Gewogen gemiddelde kental (kWh/m2)</t>
  </si>
  <si>
    <t>Gemiddelde kental inclusief eigenverbruik zonnestroom (kWh/m2)</t>
  </si>
  <si>
    <t>Q1 kental inclusief eigenverbruik zonnestroom (kWh/m2)</t>
  </si>
  <si>
    <t>Mediaan kental inclusief eigenverbruik zonnestroom (kWh/m2)</t>
  </si>
  <si>
    <t>Q3 kental inclusief eigenverbruik zonnestroom (kWh/m2)</t>
  </si>
  <si>
    <t>Gewogen gemiddelde kental inclusief eigenverbruik zonnestroom (kWh/m2)</t>
  </si>
  <si>
    <t>Elektriciteit</t>
  </si>
  <si>
    <t>Dit geeft aan over welk gebouwtype het gaat</t>
  </si>
  <si>
    <t>Dit geeft aan of het een kental voor aardgas of elektriciteit is</t>
  </si>
  <si>
    <t>Contactpersoon TNO</t>
  </si>
  <si>
    <t>kentallen elektriciteit per gebouwtype</t>
  </si>
  <si>
    <t>kentallen elektriciteit per gebouwtype met uitsplitsing naar bouwjaarklassen</t>
  </si>
  <si>
    <t>kentallen elektriciteit per gebouwtype met uitsplitsing naar (gebruiks)oppervlakteklassen</t>
  </si>
  <si>
    <t>kentallen elektriciteit per gebouwtype voor panden die vallen binnen de dienstensector</t>
  </si>
  <si>
    <t>kentallen zonnestroomproductie per gebouwtype</t>
  </si>
  <si>
    <t>kentallen aardgas per gebouwtype</t>
  </si>
  <si>
    <t>kentallen aardgas per gebouwtype met uitsplitsing naar bouwjaarklassen</t>
  </si>
  <si>
    <t>kentallen aardgas per gebouwtype met uitsplitsing naar (gebruiks)oppervlakteklassen</t>
  </si>
  <si>
    <t>kentallen aardgas per gebouwtype voor panden die vallen binnen de dienstensector</t>
  </si>
  <si>
    <t xml:space="preserve">kentallen elektriciteit per gebouwtype voor panden met onderscheid naar panden met of zonder zonnestroom en waar de teruglevering wel of niet hoger is dan de zonnestroomproductie </t>
  </si>
  <si>
    <t>een overzicht met het aantal panden in de onderzoekspopulatie in het betreffende tab, waarmee onder andere is na te gaan welke categorieën ontbreken per tab</t>
  </si>
  <si>
    <t>Bouwjaarklasse</t>
  </si>
  <si>
    <t>Aandeel panden per gebouwtype</t>
  </si>
  <si>
    <t>Oppervlakteklasse</t>
  </si>
  <si>
    <t>Categorie zonnestroom en teruglevering</t>
  </si>
  <si>
    <t>Het gemiddelde kental</t>
  </si>
  <si>
    <t xml:space="preserve">Het kental voor het 1ste kwartiel </t>
  </si>
  <si>
    <t xml:space="preserve">Het kental voor het 3e kwartiel </t>
  </si>
  <si>
    <t>Het kental voor de mediaan</t>
  </si>
  <si>
    <t>Eerst is het eigenverbruik zonnestroom bepaald en vervolgens opnieuw het gemiddelde bepaald</t>
  </si>
  <si>
    <t>Eerst is het eigenverbruik zonnestroom bepaald en vervolgens opnieuw het 1ste kwartiel</t>
  </si>
  <si>
    <t>Eerst is het eigenverbruik zonnestroom bepaald en vervolgens opnieuw het 3e kwartiel</t>
  </si>
  <si>
    <t>Eerst is het eigenverbruik zonnestroom bepaald en vervolgens opnieuw de mediaan</t>
  </si>
  <si>
    <t>Het gemiddelde kental waarbij het pandoppervlak als weegfactor is gebruikt</t>
  </si>
  <si>
    <t>Eerst is het eigenverbruik zonnestroom bepaald en vervolgens opnieuw het gewogen gemiddelde</t>
  </si>
  <si>
    <t>De kentallen voor zonnestroomproductie (kWh/m2) alsmede het aandeel panden met zonnestroomproductie (in de populatie) zijn toegevoegd in een apart tab.</t>
  </si>
  <si>
    <t>Aantal panden met zonnestroomproductie</t>
  </si>
  <si>
    <t>Aandeel panden met zonnestroomproductie</t>
  </si>
  <si>
    <t>Gemiddelde zonnestroomproductie kental (kWh/m2) (inclusief panden zonder zon-pv)</t>
  </si>
  <si>
    <t>Gewogen gemiddelde zonnestroomproductie kental (kWh/m2) (inclusief panden zonder zon-pv)</t>
  </si>
  <si>
    <t>Het percentage panden met zonnestroomproductie per gebouwtype</t>
  </si>
  <si>
    <t>Het aantal panden met zonnestroomproductie</t>
  </si>
  <si>
    <t>Het gemiddelde kental voor zonnestroomproductie berekend als gemiddelde voor panden met en zonder zonnestroomproductie</t>
  </si>
  <si>
    <t>Het gewogen gemiddelde kental voor zonnestroomproductie berekend als gemiddelde voor panden met en zonder zonnestroomproductie</t>
  </si>
  <si>
    <t xml:space="preserve">Gemiddelde zonnestroomproductie kental (kWh/m2) </t>
  </si>
  <si>
    <t xml:space="preserve">Gewogen gemiddelde zonnestroomproductie kental (kWh/m2) </t>
  </si>
  <si>
    <t>Gas</t>
  </si>
  <si>
    <t>Gemiddelde kental (m3/m2)</t>
  </si>
  <si>
    <t>Q1 kental (m3/m2)</t>
  </si>
  <si>
    <t>Mediaan kental (m3/m2)</t>
  </si>
  <si>
    <t>Q3 kental (m3/m2)</t>
  </si>
  <si>
    <t>Gewogen gemiddelde kental (m3/m2)</t>
  </si>
  <si>
    <t xml:space="preserve">Dit geeft het aantal panden in het onderzoek aan waarover de kentallen in de categorie berekend zijn </t>
  </si>
  <si>
    <t>Het percentage van het aantal panden dat in de betreffende categorie valt per gebouwtype</t>
  </si>
  <si>
    <t>Toelichting kolommen in de tabs</t>
  </si>
  <si>
    <r>
      <t xml:space="preserve">Voor nadere toelichting zie </t>
    </r>
    <r>
      <rPr>
        <b/>
        <sz val="11"/>
        <color rgb="FF000000"/>
        <rFont val="Arial"/>
        <family val="2"/>
      </rPr>
      <t>TNO rapport:</t>
    </r>
    <r>
      <rPr>
        <sz val="11"/>
        <color rgb="FF000000"/>
        <rFont val="Arial"/>
        <family val="2"/>
      </rPr>
      <t xml:space="preserve"> Energiekentallen utiliteitsgebouwen 2020 t/m 2024 - Een analyse van het energieverbruik per gebouwtype voor de ontwikkeling van benchmark energiekentallen</t>
    </r>
  </si>
  <si>
    <t>NB: Een lege cel betekent dat een kental niet kon worden weergegeven vanwege de daarvoor geldende privacyregels. Het aantal overgebleven waarnemingen in de onderzoekspopulatie was hiervoor te laag.</t>
  </si>
  <si>
    <t>pand met zonPV en andere eigen opwek en teruglevering</t>
  </si>
  <si>
    <t>pand met zonPV en teruglevering</t>
  </si>
  <si>
    <t>pand zonder zonPV met andere eigen opwek</t>
  </si>
  <si>
    <t>pand zonder zonPV zonder andere eigen opwek</t>
  </si>
  <si>
    <t>vanaf 1978</t>
  </si>
  <si>
    <t>Missende categorieën t.o.v. tab ‘totaal’</t>
  </si>
  <si>
    <t>Totaal aantal cat</t>
  </si>
  <si>
    <t>6 categorieën verwijderd</t>
  </si>
  <si>
    <t>4 categorieën verw</t>
  </si>
  <si>
    <t>500 tot 2500 m2</t>
  </si>
  <si>
    <t>39 categorieën verwijderd</t>
  </si>
  <si>
    <r>
      <t>In dit onderzoek zijn energie-kentallen voor aardgaslevering (m3/m</t>
    </r>
    <r>
      <rPr>
        <vertAlign val="superscript"/>
        <sz val="11"/>
        <color rgb="FF000000"/>
        <rFont val="Arial"/>
        <family val="2"/>
      </rPr>
      <t>2</t>
    </r>
    <r>
      <rPr>
        <sz val="11"/>
        <color rgb="FF000000"/>
        <rFont val="Arial"/>
        <family val="2"/>
      </rPr>
      <t>) en elektriciteitslevering (kWh/m</t>
    </r>
    <r>
      <rPr>
        <vertAlign val="superscript"/>
        <sz val="11"/>
        <color rgb="FF000000"/>
        <rFont val="Arial"/>
        <family val="2"/>
      </rPr>
      <t>2</t>
    </r>
    <r>
      <rPr>
        <sz val="11"/>
        <color rgb="FF000000"/>
        <rFont val="Arial"/>
        <family val="2"/>
      </rPr>
      <t xml:space="preserve">) voor de diverse gebouwtypen van de utiliteitsbouw bepaald voor zichtjaren 2020 t/m 2024. De kentallen zijn waar mogelijk uitgesplitst naar bouwjaar- en oppervlakteklassen. Voor zichtjaar 2024 is ook een opsplitsing naar energielabel gemaakt. Ook voor de groep van panden die binnen de dienstensector valt zijn kentallen ontwikkeld. Voor zonnestroom is een eigen inschatting gemaakt van de teruglevering en daarmee is het eigenverbruik berekend en vervolgens opgeteld bij de netlevering voor een betere benadering van het totaalverbruik.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</si>
</sst>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rgb="FF000000"/>
      <name val="Calibri"/>
      <family val="2"/>
      <charset val="1"/>
    </font>
    <font>
      <sz val="10"/>
      <name val="Arial"/>
      <family val="2"/>
    </font>
    <font>
      <b/>
      <sz val="11"/>
      <name val="Calibri"/>
      <family val="2"/>
      <charset val="1"/>
    </font>
    <font>
      <b/>
      <sz val="11"/>
      <color rgb="FF2A6099"/>
      <name val="Calibri"/>
      <family val="2"/>
      <charset val="1"/>
    </font>
    <font>
      <b/>
      <sz val="11"/>
      <color rgb="FF000000"/>
      <name val="Calibri"/>
      <family val="2"/>
      <charset val="1"/>
    </font>
    <font>
      <sz val="10"/>
      <color rgb="FF000000"/>
      <name val="Times New Roman"/>
      <family val="1"/>
      <charset val="1"/>
    </font>
    <font>
      <sz val="11"/>
      <color theme="1"/>
      <name val="Calibri"/>
      <family val="2"/>
      <charset val="1"/>
    </font>
    <font>
      <b/>
      <sz val="11"/>
      <color rgb="FF000000"/>
      <name val="Calibri"/>
      <family val="2"/>
    </font>
    <font>
      <b/>
      <sz val="11"/>
      <color theme="0"/>
      <name val="Calibri"/>
      <family val="2"/>
      <charset val="1"/>
    </font>
    <font>
      <b/>
      <sz val="11"/>
      <color theme="1"/>
      <name val="Calibri"/>
      <family val="2"/>
    </font>
    <font>
      <sz val="13"/>
      <color theme="1"/>
      <name val="Arial Black"/>
      <family val="2"/>
    </font>
    <font>
      <sz val="13"/>
      <color rgb="FF0F192F"/>
      <name val="Arial Black"/>
      <family val="2"/>
    </font>
    <font>
      <sz val="9"/>
      <color theme="1"/>
      <name val="Arial"/>
      <family val="2"/>
    </font>
    <font>
      <b/>
      <sz val="9"/>
      <color rgb="FF0F192F"/>
      <name val="Arial"/>
      <family val="2"/>
    </font>
    <font>
      <sz val="15"/>
      <color theme="0"/>
      <name val="Arial Black"/>
      <family val="2"/>
    </font>
    <font>
      <b/>
      <sz val="22"/>
      <color theme="0"/>
      <name val="Aptos Black"/>
      <family val="2"/>
    </font>
    <font>
      <sz val="8"/>
      <color theme="1"/>
      <name val="Arial"/>
      <family val="2"/>
    </font>
    <font>
      <i/>
      <sz val="14"/>
      <color rgb="FF0F192F"/>
      <name val="Arial Black"/>
      <family val="2"/>
    </font>
    <font>
      <i/>
      <sz val="11"/>
      <color theme="1"/>
      <name val="Calibri"/>
      <family val="2"/>
      <scheme val="minor"/>
    </font>
    <font>
      <sz val="9"/>
      <color rgb="FF0F192F"/>
      <name val="Arial"/>
      <family val="2"/>
    </font>
    <font>
      <b/>
      <sz val="10"/>
      <color theme="1"/>
      <name val="Arial"/>
      <family val="2"/>
    </font>
    <font>
      <b/>
      <sz val="10"/>
      <color rgb="FF0F192F"/>
      <name val="Arial"/>
      <family val="2"/>
    </font>
    <font>
      <sz val="11"/>
      <color rgb="FF000000"/>
      <name val="Arial"/>
      <family val="2"/>
    </font>
    <font>
      <b/>
      <sz val="11"/>
      <color rgb="FF000000"/>
      <name val="Arial"/>
      <family val="2"/>
    </font>
    <font>
      <sz val="12"/>
      <color rgb="FF000000"/>
      <name val="Calibri"/>
      <family val="2"/>
      <charset val="1"/>
    </font>
    <font>
      <b/>
      <sz val="12"/>
      <color rgb="FF0F192F"/>
      <name val="Arial"/>
      <family val="2"/>
    </font>
    <font>
      <sz val="12"/>
      <color rgb="FF0F192F"/>
      <name val="Arial"/>
      <family val="2"/>
    </font>
    <font>
      <b/>
      <sz val="12"/>
      <color theme="1"/>
      <name val="Arial"/>
      <family val="2"/>
    </font>
    <font>
      <b/>
      <sz val="12"/>
      <color rgb="FF000000"/>
      <name val="Arial"/>
      <family val="2"/>
    </font>
    <font>
      <b/>
      <sz val="12"/>
      <color rgb="FF000000"/>
      <name val="Calibri"/>
      <family val="2"/>
    </font>
    <font>
      <vertAlign val="superscript"/>
      <sz val="11"/>
      <color rgb="FF000000"/>
      <name val="Arial"/>
      <family val="2"/>
    </font>
    <font>
      <i/>
      <sz val="11"/>
      <color rgb="FF000000"/>
      <name val="Arial"/>
      <family val="2"/>
    </font>
    <font>
      <sz val="11"/>
      <name val="Calibri"/>
      <family val="2"/>
      <scheme val="minor"/>
    </font>
    <font>
      <u/>
      <sz val="11"/>
      <color theme="10"/>
      <name val="Calibri"/>
      <family val="2"/>
      <charset val="1"/>
    </font>
  </fonts>
  <fills count="11">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0F3FA"/>
        <bgColor indexed="64"/>
      </patternFill>
    </fill>
    <fill>
      <patternFill patternType="solid">
        <fgColor theme="4"/>
        <bgColor indexed="64"/>
      </patternFill>
    </fill>
    <fill>
      <patternFill patternType="solid">
        <fgColor rgb="FF0F192F"/>
        <bgColor indexed="64"/>
      </patternFill>
    </fill>
    <fill>
      <patternFill patternType="solid">
        <fgColor theme="3"/>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bottom style="thick">
        <color rgb="FF0F192F"/>
      </bottom>
      <diagonal/>
    </border>
    <border>
      <left/>
      <right/>
      <top style="thin">
        <color theme="3"/>
      </top>
      <bottom style="thin">
        <color theme="3"/>
      </bottom>
      <diagonal/>
    </border>
    <border>
      <left/>
      <right/>
      <top/>
      <bottom style="medium">
        <color theme="3"/>
      </bottom>
      <diagonal/>
    </border>
    <border>
      <left/>
      <right/>
      <top style="thin">
        <color indexed="64"/>
      </top>
      <bottom style="thin">
        <color indexed="64"/>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9" fontId="1" fillId="0" borderId="0" applyBorder="0" applyAlignment="0" applyProtection="0"/>
    <xf numFmtId="0" fontId="10" fillId="0" borderId="1"/>
    <xf numFmtId="0" fontId="12" fillId="0" borderId="4" applyAlignment="0"/>
    <xf numFmtId="0" fontId="14" fillId="5" borderId="0"/>
    <xf numFmtId="0" fontId="16" fillId="4" borderId="0"/>
    <xf numFmtId="0" fontId="20" fillId="0" borderId="5" applyAlignment="0"/>
    <xf numFmtId="0" fontId="33" fillId="0" borderId="0" applyNumberFormat="0" applyFill="0" applyBorder="0" applyAlignment="0" applyProtection="0"/>
  </cellStyleXfs>
  <cellXfs count="52">
    <xf numFmtId="0" fontId="0" fillId="0" borderId="0" xfId="0"/>
    <xf numFmtId="164" fontId="0" fillId="0" borderId="0" xfId="0" applyNumberFormat="1"/>
    <xf numFmtId="0" fontId="3" fillId="0" borderId="0" xfId="0" applyFont="1"/>
    <xf numFmtId="0" fontId="2" fillId="0" borderId="0" xfId="0" applyFont="1"/>
    <xf numFmtId="0" fontId="4" fillId="0" borderId="0" xfId="0" applyFont="1"/>
    <xf numFmtId="0" fontId="0" fillId="0" borderId="0" xfId="0" applyAlignment="1">
      <alignment wrapText="1"/>
    </xf>
    <xf numFmtId="0" fontId="5" fillId="0" borderId="0" xfId="0" applyFont="1"/>
    <xf numFmtId="0" fontId="7" fillId="0" borderId="0" xfId="0" applyFont="1"/>
    <xf numFmtId="0" fontId="6" fillId="0" borderId="2" xfId="0" applyFont="1" applyBorder="1"/>
    <xf numFmtId="0" fontId="9" fillId="0" borderId="2" xfId="0" applyFont="1" applyBorder="1"/>
    <xf numFmtId="0" fontId="0" fillId="4" borderId="0" xfId="0" applyFill="1"/>
    <xf numFmtId="0" fontId="11" fillId="4" borderId="3" xfId="2" applyFont="1" applyFill="1" applyBorder="1"/>
    <xf numFmtId="0" fontId="13" fillId="4" borderId="4" xfId="3" applyFont="1" applyFill="1"/>
    <xf numFmtId="0" fontId="14" fillId="6" borderId="0" xfId="4" applyFill="1"/>
    <xf numFmtId="0" fontId="14" fillId="6" borderId="0" xfId="4" applyFill="1" applyAlignment="1">
      <alignment vertical="center"/>
    </xf>
    <xf numFmtId="0" fontId="15" fillId="6" borderId="0" xfId="4" applyFont="1" applyFill="1" applyAlignment="1">
      <alignment horizontal="left" vertical="center"/>
    </xf>
    <xf numFmtId="0" fontId="0" fillId="6" borderId="0" xfId="0" applyFill="1"/>
    <xf numFmtId="0" fontId="16" fillId="4" borderId="0" xfId="5"/>
    <xf numFmtId="0" fontId="17" fillId="4" borderId="0" xfId="2" applyFont="1" applyFill="1" applyBorder="1"/>
    <xf numFmtId="0" fontId="10" fillId="4" borderId="3" xfId="2" applyFill="1" applyBorder="1"/>
    <xf numFmtId="0" fontId="18" fillId="4" borderId="0" xfId="0" applyFont="1" applyFill="1"/>
    <xf numFmtId="0" fontId="19" fillId="4" borderId="4" xfId="3" applyFont="1" applyFill="1"/>
    <xf numFmtId="0" fontId="21" fillId="4" borderId="5" xfId="6" applyFont="1" applyFill="1"/>
    <xf numFmtId="0" fontId="0" fillId="4" borderId="6" xfId="0" applyFill="1" applyBorder="1" applyAlignment="1">
      <alignment horizontal="left" vertical="top" wrapText="1"/>
    </xf>
    <xf numFmtId="0" fontId="22" fillId="4" borderId="0" xfId="0" applyFont="1" applyFill="1"/>
    <xf numFmtId="164" fontId="0" fillId="0" borderId="0" xfId="0" applyNumberFormat="1" applyAlignment="1">
      <alignment wrapText="1"/>
    </xf>
    <xf numFmtId="164" fontId="0" fillId="7" borderId="0" xfId="0" applyNumberFormat="1" applyFill="1" applyAlignment="1">
      <alignment wrapText="1"/>
    </xf>
    <xf numFmtId="0" fontId="0" fillId="4" borderId="6" xfId="0" applyFill="1" applyBorder="1" applyAlignment="1">
      <alignment horizontal="left" vertical="top"/>
    </xf>
    <xf numFmtId="0" fontId="24" fillId="4" borderId="0" xfId="0" applyFont="1" applyFill="1"/>
    <xf numFmtId="0" fontId="25" fillId="4" borderId="4" xfId="3" applyFont="1" applyFill="1"/>
    <xf numFmtId="0" fontId="26" fillId="4" borderId="4" xfId="3" applyFont="1" applyFill="1"/>
    <xf numFmtId="0" fontId="27" fillId="4" borderId="4" xfId="3" applyFont="1" applyFill="1"/>
    <xf numFmtId="49" fontId="26" fillId="4" borderId="4" xfId="3" applyNumberFormat="1" applyFont="1" applyFill="1"/>
    <xf numFmtId="0" fontId="28" fillId="4" borderId="0" xfId="0" applyFont="1" applyFill="1"/>
    <xf numFmtId="0" fontId="29" fillId="4" borderId="0" xfId="0" applyFont="1" applyFill="1"/>
    <xf numFmtId="0" fontId="22" fillId="4" borderId="0" xfId="0" applyFont="1" applyFill="1" applyAlignment="1">
      <alignment wrapText="1"/>
    </xf>
    <xf numFmtId="9" fontId="1" fillId="0" borderId="0" xfId="1"/>
    <xf numFmtId="0" fontId="8" fillId="3" borderId="7" xfId="0" applyFont="1" applyFill="1" applyBorder="1" applyAlignment="1">
      <alignment wrapText="1"/>
    </xf>
    <xf numFmtId="0" fontId="8" fillId="3" borderId="8" xfId="0" applyFont="1" applyFill="1" applyBorder="1" applyAlignment="1">
      <alignment wrapText="1"/>
    </xf>
    <xf numFmtId="164" fontId="8" fillId="3" borderId="8" xfId="0" applyNumberFormat="1" applyFont="1" applyFill="1" applyBorder="1" applyAlignment="1">
      <alignment wrapText="1"/>
    </xf>
    <xf numFmtId="164" fontId="8" fillId="7" borderId="8" xfId="0" applyNumberFormat="1" applyFont="1" applyFill="1" applyBorder="1" applyAlignment="1">
      <alignment wrapText="1"/>
    </xf>
    <xf numFmtId="164" fontId="8" fillId="7" borderId="9" xfId="0" applyNumberFormat="1" applyFont="1" applyFill="1" applyBorder="1" applyAlignment="1">
      <alignment wrapText="1"/>
    </xf>
    <xf numFmtId="0" fontId="8" fillId="3" borderId="7" xfId="0" applyFont="1" applyFill="1" applyBorder="1"/>
    <xf numFmtId="0" fontId="8" fillId="3" borderId="8" xfId="0" applyFont="1" applyFill="1" applyBorder="1"/>
    <xf numFmtId="0" fontId="31" fillId="4" borderId="0" xfId="0" applyFont="1" applyFill="1" applyAlignment="1">
      <alignment wrapText="1"/>
    </xf>
    <xf numFmtId="0" fontId="0" fillId="9" borderId="0" xfId="0" applyFill="1"/>
    <xf numFmtId="0" fontId="9" fillId="10" borderId="2" xfId="0" applyFont="1" applyFill="1" applyBorder="1"/>
    <xf numFmtId="0" fontId="9" fillId="8" borderId="2" xfId="0" applyFont="1" applyFill="1" applyBorder="1"/>
    <xf numFmtId="0" fontId="6" fillId="2" borderId="0" xfId="0" applyFont="1" applyFill="1"/>
    <xf numFmtId="0" fontId="9" fillId="2" borderId="0" xfId="0" applyFont="1" applyFill="1"/>
    <xf numFmtId="9" fontId="32" fillId="0" borderId="0" xfId="1" applyFont="1"/>
    <xf numFmtId="0" fontId="33" fillId="4" borderId="4" xfId="7" applyFill="1" applyBorder="1"/>
  </cellXfs>
  <cellStyles count="8">
    <cellStyle name="0_Header1" xfId="4" xr:uid="{694658E3-ED3D-4152-9C65-69B95E662D06}"/>
    <cellStyle name="0_Header2" xfId="2" xr:uid="{ED53846B-AC4E-4302-8204-EB1E0B7511D2}"/>
    <cellStyle name="0_HeaderUnderline" xfId="5" xr:uid="{C7066F8C-6560-4570-82E7-022A45369D4B}"/>
    <cellStyle name="0_Table2Cell" xfId="3" xr:uid="{F64339C1-B304-40CF-A95E-19921E565AB9}"/>
    <cellStyle name="0_Table2Header" xfId="6" xr:uid="{F7CA27E6-FE6D-4B2F-B733-526177014C48}"/>
    <cellStyle name="Hyperlink" xfId="7" builtinId="8"/>
    <cellStyle name="Normal" xfId="0" builtinId="0"/>
    <cellStyle name="Percent" xfId="1" builtinId="5"/>
  </cellStyles>
  <dxfs count="98">
    <dxf>
      <font>
        <b/>
        <i val="0"/>
        <strike val="0"/>
        <condense val="0"/>
        <extend val="0"/>
        <outline val="0"/>
        <shadow val="0"/>
        <u val="none"/>
        <vertAlign val="baseline"/>
        <sz val="11"/>
        <color rgb="FF000000"/>
        <name val="Calibri"/>
        <family val="2"/>
        <scheme val="none"/>
      </font>
    </dxf>
    <dxf>
      <numFmt numFmtId="164" formatCode="0.0"/>
    </dxf>
    <dxf>
      <numFmt numFmtId="164" formatCode="0.0"/>
    </dxf>
    <dxf>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strike val="0"/>
        <outline val="0"/>
        <shadow val="0"/>
        <u val="none"/>
        <vertAlign val="baseline"/>
        <sz val="11"/>
        <color auto="1"/>
        <name val="Calibri"/>
        <family val="2"/>
        <scheme val="minor"/>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strike val="0"/>
        <outline val="0"/>
        <shadow val="0"/>
        <u val="none"/>
        <vertAlign val="baseline"/>
        <sz val="11"/>
        <color auto="1"/>
        <name val="Calibri"/>
        <family val="2"/>
        <scheme val="minor"/>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font>
        <strike val="0"/>
        <outline val="0"/>
        <shadow val="0"/>
        <u val="none"/>
        <vertAlign val="baseline"/>
        <sz val="11"/>
        <color auto="1"/>
        <name val="Calibri"/>
        <family val="2"/>
        <scheme val="minor"/>
      </font>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font>
        <strike val="0"/>
        <outline val="0"/>
        <shadow val="0"/>
        <u val="none"/>
        <vertAlign val="baseline"/>
        <sz val="11"/>
        <color auto="1"/>
        <name val="Calibri"/>
        <family val="2"/>
        <scheme val="minor"/>
      </font>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1299069</xdr:colOff>
      <xdr:row>0</xdr:row>
      <xdr:rowOff>44873</xdr:rowOff>
    </xdr:from>
    <xdr:to>
      <xdr:col>5</xdr:col>
      <xdr:colOff>378059</xdr:colOff>
      <xdr:row>0</xdr:row>
      <xdr:rowOff>460186</xdr:rowOff>
    </xdr:to>
    <xdr:pic>
      <xdr:nvPicPr>
        <xdr:cNvPr id="3" name="Picture 2" descr="Disclaimer | NLOG">
          <a:extLst>
            <a:ext uri="{FF2B5EF4-FFF2-40B4-BE49-F238E27FC236}">
              <a16:creationId xmlns:a16="http://schemas.microsoft.com/office/drawing/2014/main" id="{65EBEEFE-2725-4938-8AE0-994126B07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7736" y="44873"/>
          <a:ext cx="1585687" cy="425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50F110-1ACD-4DD9-934A-6DD85659EC05}" name="Table9" displayName="Table9" ref="A1:H66" totalsRowShown="0" headerRowDxfId="97" headerRowBorderDxfId="96" tableBorderDxfId="95">
  <autoFilter ref="A1:H66" xr:uid="{00000000-0009-0000-0000-000007000000}"/>
  <tableColumns count="8">
    <tableColumn id="1" xr3:uid="{9412FFE4-298F-4D70-B525-7B44A1D20D54}" name="Energiedrager"/>
    <tableColumn id="2" xr3:uid="{3D2AC605-4EEE-4A44-845E-B60F0D5BD628}" name="Gebouwtype"/>
    <tableColumn id="3" xr3:uid="{76866CB3-6CB0-4577-B116-3CACF6DA00B6}" name="Aantal panden"/>
    <tableColumn id="4" xr3:uid="{B17BBF4F-3747-4CED-80C7-1E4F042A5498}" name="Gemiddelde kental (m3/m2)" dataDxfId="94"/>
    <tableColumn id="5" xr3:uid="{F8C5623F-3E27-44DC-91D0-AAB1F56CE2B3}" name="Q1 kental (m3/m2)" dataDxfId="93"/>
    <tableColumn id="6" xr3:uid="{6E0931DB-3DCE-43FC-B928-5D0BB63710FF}" name="Mediaan kental (m3/m2)" dataDxfId="92"/>
    <tableColumn id="7" xr3:uid="{69F09390-9FEE-4124-8993-9D4EC7DDFBE0}" name="Q3 kental (m3/m2)" dataDxfId="91"/>
    <tableColumn id="8" xr3:uid="{47473B78-0550-48CB-92F0-3B6F1E0EA148}" name="Gewogen gemiddelde kental (m3/m2)" dataDxfId="9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5D4EB3-5A9D-4B62-9B41-BAAAE4EE5B73}" name="Table10" displayName="Table10" ref="A1:J331" totalsRowShown="0" headerRowDxfId="89" headerRowBorderDxfId="88" tableBorderDxfId="87">
  <autoFilter ref="A1:J331" xr:uid="{00000000-0009-0000-0000-000008000000}"/>
  <tableColumns count="10">
    <tableColumn id="1" xr3:uid="{A0C5EF2B-F97B-44E7-8FD9-066B05DA65FB}" name="Energiedrager"/>
    <tableColumn id="2" xr3:uid="{E8EF7CF1-7F0C-4118-B090-F14B2453388E}" name="Gebouwtype"/>
    <tableColumn id="3" xr3:uid="{B0A3B8F7-9400-4390-AB0C-5D4EE8308FF6}" name="Bouwjaarklasse"/>
    <tableColumn id="4" xr3:uid="{7BC30C71-CD4A-4CC8-94C2-6A23A5AE4C63}" name="Aantal panden"/>
    <tableColumn id="5" xr3:uid="{8FFA27A4-4BCA-4BDE-9780-426A38FDC8C1}" name="Aandeel panden per gebouwtype" dataDxfId="86"/>
    <tableColumn id="6" xr3:uid="{94F47363-6A64-4543-A079-D120BAA534EE}" name="Gemiddelde kental (m3/m2)" dataDxfId="85"/>
    <tableColumn id="7" xr3:uid="{9660F28E-E146-4999-9833-8323BA1F2531}" name="Q1 kental (m3/m2)" dataDxfId="84"/>
    <tableColumn id="8" xr3:uid="{43B52337-2340-4600-9F3E-C24C29ABE4D3}" name="Mediaan kental (m3/m2)" dataDxfId="83"/>
    <tableColumn id="9" xr3:uid="{13D724E1-AE56-4C51-8CEE-53F39BFA92AD}" name="Q3 kental (m3/m2)" dataDxfId="82"/>
    <tableColumn id="10" xr3:uid="{47A3D9C5-E49D-4F86-8B77-94D9E0509ADA}" name="Gewogen gemiddelde kental (m3/m2)" dataDxfId="8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B5A0F7C-50B1-4B37-BD6C-A4B7EC1C09CA}" name="Table11" displayName="Table11" ref="A1:J419" totalsRowShown="0" headerRowDxfId="80" headerRowBorderDxfId="79" tableBorderDxfId="78">
  <autoFilter ref="A1:J419" xr:uid="{00000000-0009-0000-0000-000009000000}"/>
  <tableColumns count="10">
    <tableColumn id="1" xr3:uid="{1ED4E28D-27DB-4084-BD7A-67E63BFA19B8}" name="Energiedrager"/>
    <tableColumn id="2" xr3:uid="{498AEBA6-4500-4872-9291-F6BFB280FD2C}" name="Gebouwtype"/>
    <tableColumn id="3" xr3:uid="{431033CD-D077-4F5B-B988-3B1D20EDF3A0}" name="Oppervlakteklasse"/>
    <tableColumn id="4" xr3:uid="{F2DB368B-E762-4EF6-9C36-884ACB127F62}" name="Aantal panden"/>
    <tableColumn id="5" xr3:uid="{77BE587D-1462-4433-A619-154CC1664317}" name="Aandeel panden per gebouwtype" dataDxfId="77"/>
    <tableColumn id="6" xr3:uid="{F61C46D3-7705-479C-A7DB-E19C75766A17}" name="Gemiddelde kental (m3/m2)" dataDxfId="76"/>
    <tableColumn id="7" xr3:uid="{C05EDD80-5E36-40A6-A646-1A2522AA7C66}" name="Q1 kental (m3/m2)" dataDxfId="75"/>
    <tableColumn id="8" xr3:uid="{82836D9A-4DCE-49BD-AEBA-CC398CDC35B2}" name="Mediaan kental (m3/m2)" dataDxfId="74"/>
    <tableColumn id="9" xr3:uid="{84AD1A7F-9523-455D-9088-6D2B2277C51E}" name="Q3 kental (m3/m2)" dataDxfId="73"/>
    <tableColumn id="10" xr3:uid="{F86573C2-7EA8-4FC3-9557-4B8958940EE9}" name="Gewogen gemiddelde kental (m3/m2)" dataDxfId="7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CB59C73-BCD5-4377-A7A8-F82E8DCC585E}" name="Table13" displayName="Table13" ref="A1:H66" totalsRowShown="0" headerRowDxfId="71" headerRowBorderDxfId="70">
  <autoFilter ref="A1:H66" xr:uid="{00000000-0009-0000-0000-00000B000000}"/>
  <tableColumns count="8">
    <tableColumn id="1" xr3:uid="{7AE325E6-9ABE-41F8-B639-3D5398C9602E}" name="Energiedrager"/>
    <tableColumn id="2" xr3:uid="{80CCB5FE-609E-4297-B6DC-43B32960D527}" name="Gebouwtype"/>
    <tableColumn id="3" xr3:uid="{7F26BA32-B33E-4C02-AB22-B092CDE207A6}" name="Aantal panden"/>
    <tableColumn id="4" xr3:uid="{D8C588FE-9708-42A7-920D-E5FD74C8D4B9}" name="Gemiddelde kental (m3/m2)" dataDxfId="69"/>
    <tableColumn id="5" xr3:uid="{7AEEC331-8829-4131-A78C-ABFB72990A50}" name="Q1 kental (m3/m2)" dataDxfId="68"/>
    <tableColumn id="6" xr3:uid="{65484C8D-FF08-4BFB-AC85-04ECF141455C}" name="Mediaan kental (m3/m2)" dataDxfId="67"/>
    <tableColumn id="7" xr3:uid="{76D59A0D-DF83-42BD-B564-137D6C99E53A}" name="Q3 kental (m3/m2)" dataDxfId="66"/>
    <tableColumn id="8" xr3:uid="{D5A660CC-5A45-457F-8431-E3B256B5BFFC}" name="Gewogen gemiddelde kental (m3/m2)" dataDxfId="6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68CE21-4DC9-4EF0-80F2-BEDCD771E9C9}" name="Table2" displayName="Table2" ref="A1:M66" totalsRowShown="0" headerRowDxfId="64">
  <autoFilter ref="A1:M66" xr:uid="{00000000-0009-0000-0000-000000000000}"/>
  <tableColumns count="13">
    <tableColumn id="1" xr3:uid="{255E9ED1-D5EB-470B-8267-67C8439A7BCD}" name="Energiedrager"/>
    <tableColumn id="2" xr3:uid="{7EB8A756-DE66-471D-B18F-ADB621D6AE83}" name="Gebouwtype"/>
    <tableColumn id="3" xr3:uid="{B08EC818-2365-46B6-9CF1-AD71D85DCAB3}" name="Aantal panden"/>
    <tableColumn id="4" xr3:uid="{C4E229BF-4AF9-49EF-BC0F-FD66B134CD76}" name="Gemiddelde kental (kWh/m2)" dataDxfId="63"/>
    <tableColumn id="5" xr3:uid="{160C057D-5A31-4010-AF1F-58F903F213C0}" name="Q1 kental (kWh/m2)" dataDxfId="62"/>
    <tableColumn id="6" xr3:uid="{229F8073-8948-444C-AEDC-3646301DA369}" name="Mediaan kental (kWh/m2)" dataDxfId="61"/>
    <tableColumn id="7" xr3:uid="{5029B2C8-B132-44A3-9BBC-EE434A7C321C}" name="Q3 kental (kWh/m2)" dataDxfId="60"/>
    <tableColumn id="8" xr3:uid="{C3FC9C15-1990-401E-8633-D8CFB93D4CAC}" name="Gewogen gemiddelde kental (kWh/m2)" dataDxfId="59"/>
    <tableColumn id="9" xr3:uid="{1A1585FD-9355-4322-8072-95D27E5189CF}" name="Gemiddelde kental inclusief eigenverbruik zonnestroom (kWh/m2)" dataDxfId="58"/>
    <tableColumn id="10" xr3:uid="{1AABFABE-E972-49AC-B3E2-C9B30189B6E8}" name="Q1 kental inclusief eigenverbruik zonnestroom (kWh/m2)" dataDxfId="57"/>
    <tableColumn id="11" xr3:uid="{FADF5144-ADCC-44B7-9FAC-2D8B1AE4A0AA}" name="Mediaan kental inclusief eigenverbruik zonnestroom (kWh/m2)" dataDxfId="56"/>
    <tableColumn id="12" xr3:uid="{1C5C1945-9D44-4F6A-9252-AA848F0826DA}" name="Q3 kental inclusief eigenverbruik zonnestroom (kWh/m2)" dataDxfId="55"/>
    <tableColumn id="13" xr3:uid="{6AC5304E-C356-4D35-8E8D-199BBD82DC03}" name="Gewogen gemiddelde kental inclusief eigenverbruik zonnestroom (kWh/m2)" dataDxfId="5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8F7BA3-9BFA-49A8-9EF1-E6BF2ACB2B37}" name="Table3" displayName="Table3" ref="A1:O337" totalsRowShown="0" headerRowDxfId="53">
  <autoFilter ref="A1:O337" xr:uid="{00000000-0009-0000-0000-000001000000}"/>
  <tableColumns count="15">
    <tableColumn id="1" xr3:uid="{A7D81D6C-C9DF-4381-923E-DAD83E91FF91}" name="Energiedrager"/>
    <tableColumn id="2" xr3:uid="{31043277-4250-4445-9E16-B058E66063BE}" name="Gebouwtype"/>
    <tableColumn id="3" xr3:uid="{CA040843-E3AF-4843-BA74-C86A93C673F6}" name="Bouwjaarklasse"/>
    <tableColumn id="4" xr3:uid="{7245BF6F-A93C-4B37-B467-CC279DE9031F}" name="Aantal panden"/>
    <tableColumn id="5" xr3:uid="{63BCC2D4-F782-40EF-84BD-7AFBB68F8DF3}" name="Aandeel panden per gebouwtype" dataDxfId="52"/>
    <tableColumn id="6" xr3:uid="{41C169A0-0CAD-4249-BD96-5712C07EAAA3}" name="Gemiddelde kental (kWh/m2)" dataDxfId="51"/>
    <tableColumn id="7" xr3:uid="{0539643D-60B2-4922-A3FC-36F91FEA94AE}" name="Q1 kental (kWh/m2)" dataDxfId="50"/>
    <tableColumn id="8" xr3:uid="{D741B99A-2C38-4C82-97A9-B1F49FA06972}" name="Mediaan kental (kWh/m2)" dataDxfId="49"/>
    <tableColumn id="9" xr3:uid="{F025C679-3A28-47F6-B34F-B2B1F3557876}" name="Q3 kental (kWh/m2)" dataDxfId="48"/>
    <tableColumn id="10" xr3:uid="{3147EFD4-8561-47E6-9F0C-32EBE3CC113C}" name="Gewogen gemiddelde kental (kWh/m2)" dataDxfId="47"/>
    <tableColumn id="11" xr3:uid="{271D0118-ADFA-4E72-9CF1-D14987E8F7B6}" name="Gemiddelde kental inclusief eigenverbruik zonnestroom (kWh/m2)" dataDxfId="46"/>
    <tableColumn id="12" xr3:uid="{BB24A1B0-F8BD-46A7-BFD1-9390EDAC8F20}" name="Q1 kental inclusief eigenverbruik zonnestroom (kWh/m2)" dataDxfId="45"/>
    <tableColumn id="13" xr3:uid="{10615F10-56DB-477F-95DA-5156F17917C6}" name="Mediaan kental inclusief eigenverbruik zonnestroom (kWh/m2)" dataDxfId="44"/>
    <tableColumn id="14" xr3:uid="{88B8FA68-18AC-4E24-8DB9-0D59E2D89D21}" name="Q3 kental inclusief eigenverbruik zonnestroom (kWh/m2)" dataDxfId="43"/>
    <tableColumn id="15" xr3:uid="{EF9BA779-5B4B-43E3-819F-BB44A12EABBD}" name="Gewogen gemiddelde kental inclusief eigenverbruik zonnestroom (kWh/m2)" dataDxfId="4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205C36-20FF-482C-B824-6B1C7C2D5B96}" name="Table4" displayName="Table4" ref="A1:O421" totalsRowShown="0" headerRowDxfId="41">
  <autoFilter ref="A1:O421" xr:uid="{00000000-0009-0000-0000-000002000000}"/>
  <tableColumns count="15">
    <tableColumn id="1" xr3:uid="{D69662B0-A54B-4A44-A02B-B173529D7546}" name="Energiedrager"/>
    <tableColumn id="2" xr3:uid="{81D154CA-94C6-474C-B1DF-270E75F82EA0}" name="Gebouwtype"/>
    <tableColumn id="3" xr3:uid="{F258D85C-084F-46CB-B165-4D457F2E3D33}" name="Oppervlakteklasse"/>
    <tableColumn id="4" xr3:uid="{B25E24CE-32D0-4C30-AFAD-C29645E2ED97}" name="Aantal panden"/>
    <tableColumn id="5" xr3:uid="{35107B6D-58C1-4988-8DAB-2BC123B287C4}" name="Aandeel panden per gebouwtype" dataDxfId="40"/>
    <tableColumn id="6" xr3:uid="{34145E35-58C3-4B2D-98EC-35FBC7A27729}" name="Gemiddelde kental (kWh/m2)" dataDxfId="39"/>
    <tableColumn id="7" xr3:uid="{16960B50-E9FD-42E0-BFD0-3526EF3419A8}" name="Q1 kental (kWh/m2)" dataDxfId="38"/>
    <tableColumn id="8" xr3:uid="{9361A0AF-E9B4-40D8-883B-37BDE17DE458}" name="Mediaan kental (kWh/m2)" dataDxfId="37"/>
    <tableColumn id="9" xr3:uid="{902A0DB0-0D8F-42C4-9DA0-AE09FAF3F154}" name="Q3 kental (kWh/m2)" dataDxfId="36"/>
    <tableColumn id="10" xr3:uid="{D884EDF8-0C13-4A34-8E5F-842C1278963D}" name="Gewogen gemiddelde kental (kWh/m2)" dataDxfId="35"/>
    <tableColumn id="11" xr3:uid="{A1A66A04-81CE-4F02-8F16-0944C2A05F79}" name="Gemiddelde kental inclusief eigenverbruik zonnestroom (kWh/m2)" dataDxfId="34"/>
    <tableColumn id="12" xr3:uid="{3791CDCB-C9C5-4BDD-99B8-70EB17E4F86F}" name="Q1 kental inclusief eigenverbruik zonnestroom (kWh/m2)" dataDxfId="33"/>
    <tableColumn id="13" xr3:uid="{F48B9171-FA68-42E0-8589-9384B02062C8}" name="Mediaan kental inclusief eigenverbruik zonnestroom (kWh/m2)" dataDxfId="32"/>
    <tableColumn id="14" xr3:uid="{3819D8AF-D2A7-43F2-AA2A-5B8E6BD3B198}" name="Q3 kental inclusief eigenverbruik zonnestroom (kWh/m2)" dataDxfId="31"/>
    <tableColumn id="15" xr3:uid="{5136F63A-6AED-4279-B0C2-97EC728E1995}" name="Gewogen gemiddelde kental inclusief eigenverbruik zonnestroom (kWh/m2)" dataDxfId="3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FC4E0F-5D0D-4070-BB0F-557E9BE22E23}" name="Table6" displayName="Table6" ref="A1:M66" totalsRowShown="0" headerRowDxfId="29" headerRowBorderDxfId="28" tableBorderDxfId="27">
  <autoFilter ref="A1:M66" xr:uid="{00000000-0009-0000-0000-000004000000}"/>
  <tableColumns count="13">
    <tableColumn id="1" xr3:uid="{50497D90-7D01-49B8-BA83-F0BBDBBCE44D}" name="Energiedrager"/>
    <tableColumn id="2" xr3:uid="{69C90BF0-B845-40AE-B291-DD256CDB74AE}" name="Gebouwtype"/>
    <tableColumn id="3" xr3:uid="{9982BFC3-6ACD-448F-98DE-6F34248132E5}" name="Aantal panden"/>
    <tableColumn id="4" xr3:uid="{E6F930B2-9B3A-408F-89FB-3CDC20D881FF}" name="Gemiddelde kental (kWh/m2)" dataDxfId="26"/>
    <tableColumn id="5" xr3:uid="{75574CA3-EB7A-4FEA-9F05-AFCF8D4BBCF3}" name="Q1 kental (kWh/m2)" dataDxfId="25"/>
    <tableColumn id="6" xr3:uid="{ED1CB6E2-CD00-489B-9184-7A69102E7709}" name="Mediaan kental (kWh/m2)" dataDxfId="24"/>
    <tableColumn id="7" xr3:uid="{FE2BABA7-B811-4E77-9B37-F47D542193D3}" name="Q3 kental (kWh/m2)" dataDxfId="23"/>
    <tableColumn id="8" xr3:uid="{2F508152-1525-488E-A19C-6D90F19C528C}" name="Gewogen gemiddelde kental (kWh/m2)" dataDxfId="22"/>
    <tableColumn id="9" xr3:uid="{F92CA249-0821-44B3-B210-856229BCB2A6}" name="Gemiddelde kental inclusief eigenverbruik zonnestroom (kWh/m2)" dataDxfId="21"/>
    <tableColumn id="10" xr3:uid="{E7DCD34F-3D0F-43BA-A319-AF285259D28F}" name="Q1 kental inclusief eigenverbruik zonnestroom (kWh/m2)" dataDxfId="20"/>
    <tableColumn id="11" xr3:uid="{F657A37D-CF8F-4DC6-84F7-4E7367D74E8D}" name="Mediaan kental inclusief eigenverbruik zonnestroom (kWh/m2)" dataDxfId="19"/>
    <tableColumn id="12" xr3:uid="{31F4EFA6-F406-4A43-9953-72AFE7F42E2F}" name="Q3 kental inclusief eigenverbruik zonnestroom (kWh/m2)" dataDxfId="18"/>
    <tableColumn id="13" xr3:uid="{EC753DC2-3469-4817-8B85-DF935FEDA446}" name="Gewogen gemiddelde kental inclusief eigenverbruik zonnestroom (kWh/m2)"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255BAE-9683-4142-B48A-1ED9241AA8A7}" name="Table7" displayName="Table7" ref="A1:O105" totalsRowShown="0" headerRowDxfId="16" headerRowBorderDxfId="15" tableBorderDxfId="14">
  <autoFilter ref="A1:O105" xr:uid="{00000000-0009-0000-0000-000005000000}"/>
  <tableColumns count="15">
    <tableColumn id="1" xr3:uid="{99300D0F-3D7F-4C68-8BF1-407F5D3DFAB2}" name="Energiedrager"/>
    <tableColumn id="2" xr3:uid="{C0EE8A45-19BD-49A0-9414-DCF312BF5F0A}" name="Gebouwtype"/>
    <tableColumn id="3" xr3:uid="{7B90EDEF-7F33-46FA-9FC8-D095FA613D93}" name="Categorie zonnestroom en teruglevering"/>
    <tableColumn id="4" xr3:uid="{D6CF6340-609F-44FC-B047-9BF1969A0814}" name="Aantal panden"/>
    <tableColumn id="5" xr3:uid="{920F2F33-3171-4A08-AA86-6593610868D0}" name="Aandeel panden per gebouwtype"/>
    <tableColumn id="6" xr3:uid="{E4B789BE-1B43-4C6D-834E-E422E09040E8}" name="Gemiddelde kental (kWh/m2)" dataDxfId="13"/>
    <tableColumn id="7" xr3:uid="{489A7C8A-4842-41D3-8124-668934121D9B}" name="Q1 kental (kWh/m2)" dataDxfId="12"/>
    <tableColumn id="8" xr3:uid="{C2F33644-7F86-473D-9043-57CB834CFC0E}" name="Mediaan kental (kWh/m2)" dataDxfId="11"/>
    <tableColumn id="9" xr3:uid="{8A5FE449-9D2F-4C0B-9CCE-1CFF6BD6D06B}" name="Q3 kental (kWh/m2)" dataDxfId="10"/>
    <tableColumn id="10" xr3:uid="{42E3F2D5-038E-4C80-84F9-4291DE1F6A2A}" name="Gewogen gemiddelde kental (kWh/m2)" dataDxfId="9"/>
    <tableColumn id="11" xr3:uid="{004161C9-6E7C-4AD1-8D67-4EF5FDB95735}" name="Gemiddelde kental inclusief eigenverbruik zonnestroom (kWh/m2)" dataDxfId="8"/>
    <tableColumn id="12" xr3:uid="{CF5D193F-6B5D-4796-8983-62E60688FDA2}" name="Q1 kental inclusief eigenverbruik zonnestroom (kWh/m2)" dataDxfId="7"/>
    <tableColumn id="13" xr3:uid="{A4D8F2AB-F7A3-4CDC-A1D7-733D152E02AB}" name="Mediaan kental inclusief eigenverbruik zonnestroom (kWh/m2)" dataDxfId="6"/>
    <tableColumn id="14" xr3:uid="{FA4127F9-D368-4FD6-9D3C-577C9197F512}" name="Q3 kental inclusief eigenverbruik zonnestroom (kWh/m2)" dataDxfId="5"/>
    <tableColumn id="15" xr3:uid="{88A08798-F1D3-400B-AAC3-2262A17F27D8}" name="Gewogen gemiddelde kental inclusief eigenverbruik zonnestroom (kWh/m2)" dataDxf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D58206E-15CF-4EB2-8D61-D3E7932E7A1F}" name="Table8" displayName="Table8" ref="A1:G66" totalsRowShown="0" headerRowDxfId="3">
  <autoFilter ref="A1:G66" xr:uid="{00000000-0009-0000-0000-000006000000}"/>
  <tableColumns count="7">
    <tableColumn id="1" xr3:uid="{C6A80EA8-B627-41E5-9A4B-D1961290A27A}" name="Energiedrager"/>
    <tableColumn id="2" xr3:uid="{68CF3B4A-E520-4BCB-9980-6BDD8534A9AE}" name="Gebouwtype"/>
    <tableColumn id="3" xr3:uid="{3B309D10-0C05-4970-A66A-48A578DB5834}" name="Aantal panden"/>
    <tableColumn id="4" xr3:uid="{1A6F56D5-5CE7-4BEB-8D9D-C2327DB72010}" name="Aantal panden met zonnestroomproductie"/>
    <tableColumn id="5" xr3:uid="{4DCBBBED-A6A9-4A55-8BD9-307A02618611}" name="Aandeel panden met zonnestroomproductie"/>
    <tableColumn id="6" xr3:uid="{2B8899A0-C4A8-4722-8EE2-941BD2D9CABF}" name="Gemiddelde zonnestroomproductie kental (kWh/m2) " dataDxfId="2"/>
    <tableColumn id="7" xr3:uid="{E36B5B22-AF5F-4A28-B42E-B7D80FD11526}" name="Gewogen gemiddelde zonnestroomproductie kental (kWh/m2) " dataDxfId="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BD8F0-7F71-4F70-A9EB-EDB5FA6A4BFC}" name="Table1" displayName="Table1" ref="A15:K80" totalsRowShown="0" headerRowDxfId="0">
  <autoFilter ref="A15:K80" xr:uid="{655BD8F0-7F71-4F70-A9EB-EDB5FA6A4BFC}"/>
  <tableColumns count="11">
    <tableColumn id="1" xr3:uid="{73F99979-947B-4BAB-8693-7775130433C2}" name="gebouwtype_keuze"/>
    <tableColumn id="2" xr3:uid="{ADBF9D6B-6424-4E9C-A755-7900E72B5128}" name="Aantal panden in tab elek_kental_totaal_">
      <calculatedColumnFormula>IF(SUMIF(elek_kental_2020!$B$2:$B$10000,A16,elek_kental_2020!$C$2:$C$10000)&gt;0,SUMIF(elek_kental_2020!$B$2:$B$10000,A16,elek_kental_2020!$C$2:$C$10000),"")</calculatedColumnFormula>
    </tableColumn>
    <tableColumn id="3" xr3:uid="{38D12390-6597-4CB7-89D4-40A69B3FE490}" name="Aantal panden in tab elek_kental_bouwj_">
      <calculatedColumnFormula>IF(SUMIF(elek_kental_bouwj_2020!$B$2:$B$10005,A16,elek_kental_bouwj_2020!$D$2:$D$10005)&gt;0,SUMIF(elek_kental_bouwj_2020!$B$2:$B$10005,A16,elek_kental_bouwj_2020!$D$2:$D$10005),"")</calculatedColumnFormula>
    </tableColumn>
    <tableColumn id="4" xr3:uid="{C068336C-133B-4761-9F88-9E01A701F0A6}" name="Aantal panden in tab elek_kental_opp_">
      <calculatedColumnFormula>IF(SUMIF(elek_kental_opp_2020!$B$2:$B$10007,A16,elek_kental_opp_2020!$D$2:$D$10007)&gt;0,SUMIF(elek_kental_opp_2020!$B$2:$B$10007,A16,elek_kental_opp_2020!$D$2:$D$10007),"")</calculatedColumnFormula>
    </tableColumn>
    <tableColumn id="5" xr3:uid="{A4B8B581-1DD4-4ACB-8F37-4B9B5CB6CB35}" name="Aantal panden in tab elek_kental_subsets_">
      <calculatedColumnFormula>IF(SUMIF(elek_kental_subsets_2020!$B$2:$B$10017,A16,elek_kental_subsets_2020!$D$2:$D$10017)&gt;0,SUMIF(elek_kental_subsets_2020!$B$2:$B$10017,A16,elek_kental_subsets_2020!$D$2:$D$10017),"")</calculatedColumnFormula>
    </tableColumn>
    <tableColumn id="7" xr3:uid="{B255B1E5-6E84-4253-B601-ABC44D06AC25}" name="Aantal panden in tab elek_kental_diensten_">
      <calculatedColumnFormula>IF(SUMIF(elek_kental_diensten_2020!$B$2:$B$10000,A16,elek_kental_diensten_2020!$C$2:$C$10000)&gt;0,SUMIF(elek_kental_diensten_2020!$B$2:$B$10000,A16,elek_kental_diensten_2020!$C$2:$C$10000),"")</calculatedColumnFormula>
    </tableColumn>
    <tableColumn id="8" xr3:uid="{AAA9AA92-8414-4FE0-8DFF-6440D9F9C637}" name="Aantal panden in tab zonnestroom_kentallen_totaal_">
      <calculatedColumnFormula>IF(SUMIF(zonnestroom_kentallen_2020!$B$2:$B$10000,A16,zonnestroom_kentallen_2020!$C$2:$C$10000)&gt;0,SUMIF(zonnestroom_kentallen_2020!$B$2:$B$10000,A16,zonnestroom_kentallen_2020!$C$2:$C$10000),"")</calculatedColumnFormula>
    </tableColumn>
    <tableColumn id="9" xr3:uid="{5C4C7CBB-4770-4995-9856-126D898A9781}" name="Aantal panden in tab gas_kental_totaal_">
      <calculatedColumnFormula>IF(SUMIF(gas_kental_2020!$B$2:$B$10000,A16,gas_kental_2020!$C$2:$C$10000)&gt;0,SUMIF(gas_kental_2020!$B$2:$B$10000,A16,gas_kental_2020!$C$2:$C$10000),"")</calculatedColumnFormula>
    </tableColumn>
    <tableColumn id="10" xr3:uid="{9CA1A527-0EEE-40E2-A3F2-832CBF69CC8B}" name="Aantal panden in tab gas_kental_bouwj_">
      <calculatedColumnFormula>IF(SUMIF(gas_kental_bouwj_2020!$B$2:$B$10003,A16,gas_kental_bouwj_2020!$D$2:$D$10003)&gt;0,SUMIF(gas_kental_bouwj_2020!$B$2:$B$10003,A16,gas_kental_bouwj_2020!$D$2:$D$10003),"")</calculatedColumnFormula>
    </tableColumn>
    <tableColumn id="11" xr3:uid="{435802AC-55C8-4009-BBD7-69F215D19E8C}" name="Aantal panden in tab gas_kental_opp_">
      <calculatedColumnFormula>IF(SUMIF(gas_kental_opp_2020!$B$2:$B$10008,A16,gas_kental_opp_2020!$D$2:$D$10008)&gt;0,SUMIF(gas_kental_opp_2020!$B$2:$B$10008,A16,gas_kental_opp_2020!$D$2:$D$10008),"")</calculatedColumnFormula>
    </tableColumn>
    <tableColumn id="13" xr3:uid="{9E1FEEB2-D51B-45B6-94AF-A028DDD19C79}" name="Aantal panden in tab gas_kental_diensten_">
      <calculatedColumnFormula>IF(SUMIF(gas_kental_diensten_2020!$B$2:$B$10000,A16,gas_kental_diensten_2020!$C$2:$C$10000)&gt;0,SUMIF(gas_kental_diensten_2020!$B$2:$B$10000,A16,gas_kental_diensten_2020!$C$2:$C$10000),"")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107D-5269-4F1B-9A90-562A9B4CAB5C}">
  <sheetPr>
    <tabColor theme="1"/>
  </sheetPr>
  <dimension ref="A1:BY254"/>
  <sheetViews>
    <sheetView tabSelected="1" zoomScale="80" zoomScaleNormal="80" workbookViewId="0">
      <selection activeCell="C34" sqref="C34"/>
    </sheetView>
  </sheetViews>
  <sheetFormatPr defaultRowHeight="15" x14ac:dyDescent="0.25"/>
  <cols>
    <col min="3" max="3" width="77.140625" customWidth="1"/>
    <col min="4" max="4" width="28.28515625" customWidth="1"/>
    <col min="5" max="5" width="36.7109375" bestFit="1" customWidth="1"/>
  </cols>
  <sheetData>
    <row r="1" spans="1:77" s="16" customFormat="1" ht="39.75" customHeight="1" x14ac:dyDescent="0.45">
      <c r="A1" s="13"/>
      <c r="B1" s="14"/>
      <c r="C1" s="15" t="s">
        <v>126</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77" ht="22.5" x14ac:dyDescent="0.45">
      <c r="A2" s="17"/>
      <c r="B2" s="17"/>
      <c r="C2" s="18"/>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row>
    <row r="3" spans="1:77"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row>
    <row r="4" spans="1:77" ht="21" thickBot="1" x14ac:dyDescent="0.45">
      <c r="A4" s="10"/>
      <c r="B4" s="10"/>
      <c r="C4" s="11" t="s">
        <v>129</v>
      </c>
      <c r="D4" s="19"/>
      <c r="E4" s="19"/>
      <c r="F4" s="19"/>
      <c r="G4" s="19"/>
      <c r="H4" s="19"/>
      <c r="I4" s="19"/>
      <c r="J4" s="19"/>
      <c r="K4" s="19"/>
      <c r="L4" s="19"/>
      <c r="M4" s="19"/>
      <c r="N4" s="19"/>
      <c r="O4" s="19"/>
      <c r="P4" s="19"/>
      <c r="Q4" s="19"/>
      <c r="R4" s="19"/>
      <c r="S4" s="19"/>
      <c r="T4" s="19"/>
      <c r="U4" s="19"/>
      <c r="V4" s="19"/>
      <c r="W4" s="19"/>
      <c r="X4" s="19"/>
      <c r="Y4" s="19"/>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row>
    <row r="5" spans="1:77" ht="15.75" thickTop="1" x14ac:dyDescent="0.25">
      <c r="A5" s="10"/>
      <c r="B5" s="10"/>
      <c r="C5" s="17"/>
      <c r="D5" s="20"/>
      <c r="E5" s="17"/>
      <c r="F5" s="17"/>
      <c r="G5" s="17"/>
      <c r="H5" s="17"/>
      <c r="I5" s="17"/>
      <c r="J5" s="17"/>
      <c r="K5" s="17"/>
      <c r="L5" s="17"/>
      <c r="M5" s="17"/>
      <c r="N5" s="17"/>
      <c r="O5" s="17"/>
      <c r="P5" s="17"/>
      <c r="Q5" s="17"/>
      <c r="R5" s="17"/>
      <c r="S5" s="17"/>
      <c r="T5" s="17"/>
      <c r="U5" s="17"/>
      <c r="V5" s="17"/>
      <c r="W5" s="17"/>
      <c r="X5" s="17"/>
      <c r="Y5" s="17"/>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row>
    <row r="6" spans="1:77" ht="15.75" x14ac:dyDescent="0.25">
      <c r="A6" s="10"/>
      <c r="B6" s="10"/>
      <c r="C6" s="28"/>
      <c r="D6" s="29" t="s">
        <v>121</v>
      </c>
      <c r="E6" s="30" t="s">
        <v>128</v>
      </c>
      <c r="F6" s="31"/>
      <c r="G6" s="31"/>
      <c r="H6" s="28"/>
      <c r="I6" s="28"/>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row>
    <row r="7" spans="1:77" ht="15.75" x14ac:dyDescent="0.25">
      <c r="A7" s="10"/>
      <c r="B7" s="10"/>
      <c r="C7" s="28"/>
      <c r="D7" s="29" t="s">
        <v>122</v>
      </c>
      <c r="E7" s="32" t="s">
        <v>127</v>
      </c>
      <c r="F7" s="31"/>
      <c r="G7" s="31"/>
      <c r="H7" s="28"/>
      <c r="I7" s="28"/>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row>
    <row r="8" spans="1:77" ht="15.75" x14ac:dyDescent="0.25">
      <c r="A8" s="10"/>
      <c r="B8" s="10"/>
      <c r="C8" s="28"/>
      <c r="D8" s="29" t="s">
        <v>149</v>
      </c>
      <c r="E8" s="30" t="s">
        <v>120</v>
      </c>
      <c r="F8" s="31"/>
      <c r="G8" s="31"/>
      <c r="H8" s="28"/>
      <c r="I8" s="28"/>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row>
    <row r="9" spans="1:77" ht="15.75" x14ac:dyDescent="0.25">
      <c r="A9" s="10"/>
      <c r="B9" s="10"/>
      <c r="C9" s="28"/>
      <c r="D9" s="28"/>
      <c r="E9" s="28"/>
      <c r="F9" s="28"/>
      <c r="G9" s="28"/>
      <c r="H9" s="28"/>
      <c r="I9" s="28"/>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row>
    <row r="10" spans="1:77" ht="15.75" x14ac:dyDescent="0.25">
      <c r="A10" s="10"/>
      <c r="B10" s="10"/>
      <c r="C10" s="33" t="s">
        <v>118</v>
      </c>
      <c r="D10" s="28"/>
      <c r="E10" s="28"/>
      <c r="F10" s="28"/>
      <c r="G10" s="28"/>
      <c r="H10" s="28"/>
      <c r="I10" s="28"/>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row>
    <row r="11" spans="1:77" ht="15.75" x14ac:dyDescent="0.25">
      <c r="A11" s="10"/>
      <c r="B11" s="10"/>
      <c r="C11" s="34"/>
      <c r="D11" s="28"/>
      <c r="E11" s="28"/>
      <c r="F11" s="28"/>
      <c r="G11" s="28"/>
      <c r="H11" s="28"/>
      <c r="I11" s="28"/>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row>
    <row r="12" spans="1:77" s="11" customFormat="1" ht="21" thickBot="1" x14ac:dyDescent="0.45">
      <c r="C12" s="11" t="s">
        <v>119</v>
      </c>
    </row>
    <row r="13" spans="1:77" s="10" customFormat="1" ht="15.75" thickTop="1" x14ac:dyDescent="0.25"/>
    <row r="14" spans="1:77" s="10" customFormat="1" ht="133.5" x14ac:dyDescent="0.25">
      <c r="C14" s="35" t="s">
        <v>208</v>
      </c>
    </row>
    <row r="15" spans="1:77" s="10" customFormat="1" x14ac:dyDescent="0.25">
      <c r="C15" s="35"/>
    </row>
    <row r="16" spans="1:77" s="10" customFormat="1" ht="43.5" x14ac:dyDescent="0.25">
      <c r="C16" s="35" t="s">
        <v>175</v>
      </c>
    </row>
    <row r="17" spans="1:77" s="10" customFormat="1" x14ac:dyDescent="0.25">
      <c r="C17" s="24"/>
    </row>
    <row r="18" spans="1:77" s="10" customFormat="1" ht="43.5" x14ac:dyDescent="0.25">
      <c r="C18" s="44" t="s">
        <v>196</v>
      </c>
    </row>
    <row r="19" spans="1:77" s="10" customFormat="1" x14ac:dyDescent="0.25">
      <c r="C19" s="44"/>
    </row>
    <row r="20" spans="1:77" s="10" customFormat="1" ht="44.25" x14ac:dyDescent="0.25">
      <c r="C20" s="35" t="s">
        <v>195</v>
      </c>
    </row>
    <row r="21" spans="1:77" s="10" customFormat="1" ht="14.45" customHeight="1" x14ac:dyDescent="0.25"/>
    <row r="22" spans="1:77" ht="18.75" customHeight="1" thickBot="1" x14ac:dyDescent="0.45">
      <c r="A22" s="10"/>
      <c r="B22" s="10"/>
      <c r="C22" s="19" t="s">
        <v>123</v>
      </c>
      <c r="D22" s="19"/>
      <c r="E22" s="19"/>
      <c r="F22" s="19"/>
      <c r="G22" s="19"/>
      <c r="H22" s="19"/>
      <c r="I22" s="19"/>
      <c r="J22" s="19"/>
      <c r="K22" s="19"/>
      <c r="L22" s="19"/>
      <c r="M22" s="19"/>
      <c r="N22" s="19"/>
      <c r="O22" s="19"/>
      <c r="P22" s="19"/>
      <c r="Q22" s="19"/>
      <c r="R22" s="19"/>
      <c r="S22" s="19"/>
      <c r="T22" s="19"/>
      <c r="U22" s="19"/>
      <c r="V22" s="19"/>
      <c r="W22" s="19"/>
      <c r="X22" s="19"/>
      <c r="Y22" s="19"/>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row>
    <row r="23" spans="1:77" ht="16.5" thickTop="1" thickBot="1" x14ac:dyDescent="0.3">
      <c r="A23" s="10"/>
      <c r="B23" s="10"/>
      <c r="C23" s="22" t="s">
        <v>124</v>
      </c>
      <c r="D23" s="22"/>
      <c r="E23" s="22" t="s">
        <v>125</v>
      </c>
      <c r="F23" s="22"/>
      <c r="G23" s="22"/>
      <c r="H23" s="22"/>
      <c r="I23" s="22"/>
      <c r="J23" s="22"/>
      <c r="K23" s="22"/>
      <c r="L23" s="22"/>
      <c r="M23" s="22"/>
      <c r="N23" s="22"/>
      <c r="O23" s="22"/>
      <c r="P23" s="22"/>
      <c r="Q23" s="22"/>
      <c r="R23" s="22"/>
      <c r="S23" s="22"/>
      <c r="T23" s="22"/>
      <c r="U23" s="22"/>
      <c r="V23" s="22"/>
      <c r="W23" s="22"/>
      <c r="X23" s="22"/>
      <c r="Y23" s="22"/>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row>
    <row r="24" spans="1:77" ht="15" customHeight="1" x14ac:dyDescent="0.25">
      <c r="A24" s="10"/>
      <c r="B24" s="10"/>
      <c r="C24" s="51" t="s">
        <v>130</v>
      </c>
      <c r="D24" s="12"/>
      <c r="E24" s="27" t="s">
        <v>150</v>
      </c>
      <c r="F24" s="23"/>
      <c r="G24" s="23"/>
      <c r="H24" s="23"/>
      <c r="I24" s="21"/>
      <c r="J24" s="12"/>
      <c r="K24" s="12"/>
      <c r="L24" s="12"/>
      <c r="M24" s="12"/>
      <c r="N24" s="12"/>
      <c r="O24" s="12"/>
      <c r="P24" s="12"/>
      <c r="Q24" s="12"/>
      <c r="R24" s="12"/>
      <c r="S24" s="12"/>
      <c r="T24" s="12"/>
      <c r="U24" s="12"/>
      <c r="V24" s="12"/>
      <c r="W24" s="12"/>
      <c r="X24" s="12"/>
      <c r="Y24" s="12"/>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row>
    <row r="25" spans="1:77" ht="15" customHeight="1" x14ac:dyDescent="0.25">
      <c r="A25" s="10"/>
      <c r="B25" s="10"/>
      <c r="C25" s="51" t="s">
        <v>95</v>
      </c>
      <c r="D25" s="12"/>
      <c r="E25" s="27" t="s">
        <v>151</v>
      </c>
      <c r="F25" s="23"/>
      <c r="G25" s="23"/>
      <c r="H25" s="23"/>
      <c r="I25" s="21"/>
      <c r="J25" s="12"/>
      <c r="K25" s="12"/>
      <c r="L25" s="12"/>
      <c r="M25" s="12"/>
      <c r="N25" s="12"/>
      <c r="O25" s="12"/>
      <c r="P25" s="12"/>
      <c r="Q25" s="12"/>
      <c r="R25" s="12"/>
      <c r="S25" s="12"/>
      <c r="T25" s="12"/>
      <c r="U25" s="12"/>
      <c r="V25" s="12"/>
      <c r="W25" s="12"/>
      <c r="X25" s="12"/>
      <c r="Y25" s="12"/>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row>
    <row r="26" spans="1:77" ht="15" customHeight="1" x14ac:dyDescent="0.25">
      <c r="A26" s="10"/>
      <c r="B26" s="10"/>
      <c r="C26" s="51" t="s">
        <v>96</v>
      </c>
      <c r="D26" s="12"/>
      <c r="E26" s="27" t="s">
        <v>152</v>
      </c>
      <c r="F26" s="23"/>
      <c r="G26" s="23"/>
      <c r="H26" s="23"/>
      <c r="I26" s="21"/>
      <c r="J26" s="12"/>
      <c r="K26" s="12"/>
      <c r="L26" s="12"/>
      <c r="M26" s="12"/>
      <c r="N26" s="12"/>
      <c r="O26" s="12"/>
      <c r="P26" s="12"/>
      <c r="Q26" s="12"/>
      <c r="R26" s="12"/>
      <c r="S26" s="12"/>
      <c r="T26" s="12"/>
      <c r="U26" s="12"/>
      <c r="V26" s="12"/>
      <c r="W26" s="12"/>
      <c r="X26" s="12"/>
      <c r="Y26" s="12"/>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row>
    <row r="27" spans="1:77" ht="15" customHeight="1" x14ac:dyDescent="0.25">
      <c r="A27" s="10"/>
      <c r="B27" s="10"/>
      <c r="C27" s="51" t="s">
        <v>98</v>
      </c>
      <c r="D27" s="12"/>
      <c r="E27" s="27" t="s">
        <v>153</v>
      </c>
      <c r="F27" s="23"/>
      <c r="G27" s="23"/>
      <c r="H27" s="23"/>
      <c r="I27" s="21"/>
      <c r="J27" s="12"/>
      <c r="K27" s="12"/>
      <c r="L27" s="12"/>
      <c r="M27" s="12"/>
      <c r="N27" s="12"/>
      <c r="O27" s="12"/>
      <c r="P27" s="12"/>
      <c r="Q27" s="12"/>
      <c r="R27" s="12"/>
      <c r="S27" s="12"/>
      <c r="T27" s="12"/>
      <c r="U27" s="12"/>
      <c r="V27" s="12"/>
      <c r="W27" s="12"/>
      <c r="X27" s="12"/>
      <c r="Y27" s="12"/>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row>
    <row r="28" spans="1:77" ht="15" customHeight="1" x14ac:dyDescent="0.25">
      <c r="A28" s="10"/>
      <c r="B28" s="10"/>
      <c r="C28" s="51" t="s">
        <v>97</v>
      </c>
      <c r="D28" s="12"/>
      <c r="E28" s="27" t="s">
        <v>159</v>
      </c>
      <c r="F28" s="23"/>
      <c r="G28" s="23"/>
      <c r="H28" s="23"/>
      <c r="I28" s="21"/>
      <c r="J28" s="12"/>
      <c r="K28" s="12"/>
      <c r="L28" s="12"/>
      <c r="M28" s="12"/>
      <c r="N28" s="12"/>
      <c r="O28" s="12"/>
      <c r="P28" s="12"/>
      <c r="Q28" s="12"/>
      <c r="R28" s="12"/>
      <c r="S28" s="12"/>
      <c r="T28" s="12"/>
      <c r="U28" s="12"/>
      <c r="V28" s="12"/>
      <c r="W28" s="12"/>
      <c r="X28" s="12"/>
      <c r="Y28" s="12"/>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row>
    <row r="29" spans="1:77" ht="15" customHeight="1" x14ac:dyDescent="0.25">
      <c r="A29" s="10"/>
      <c r="B29" s="10"/>
      <c r="C29" s="51" t="s">
        <v>131</v>
      </c>
      <c r="D29" s="12"/>
      <c r="E29" s="27" t="s">
        <v>154</v>
      </c>
      <c r="F29" s="23"/>
      <c r="G29" s="23"/>
      <c r="H29" s="23"/>
      <c r="I29" s="21"/>
      <c r="J29" s="12"/>
      <c r="K29" s="12"/>
      <c r="L29" s="12"/>
      <c r="M29" s="12"/>
      <c r="N29" s="12"/>
      <c r="O29" s="12"/>
      <c r="P29" s="12"/>
      <c r="Q29" s="12"/>
      <c r="R29" s="12"/>
      <c r="S29" s="12"/>
      <c r="T29" s="12"/>
      <c r="U29" s="12"/>
      <c r="V29" s="12"/>
      <c r="W29" s="12"/>
      <c r="X29" s="12"/>
      <c r="Y29" s="12"/>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row>
    <row r="30" spans="1:77" ht="15" customHeight="1" x14ac:dyDescent="0.25">
      <c r="A30" s="10"/>
      <c r="B30" s="10"/>
      <c r="C30" s="51" t="s">
        <v>132</v>
      </c>
      <c r="D30" s="12"/>
      <c r="E30" s="27" t="s">
        <v>155</v>
      </c>
      <c r="F30" s="23"/>
      <c r="G30" s="23"/>
      <c r="H30" s="23"/>
      <c r="I30" s="21"/>
      <c r="J30" s="12"/>
      <c r="K30" s="12"/>
      <c r="L30" s="12"/>
      <c r="M30" s="12"/>
      <c r="N30" s="12"/>
      <c r="O30" s="12"/>
      <c r="P30" s="12"/>
      <c r="Q30" s="12"/>
      <c r="R30" s="12"/>
      <c r="S30" s="12"/>
      <c r="T30" s="12"/>
      <c r="U30" s="12"/>
      <c r="V30" s="12"/>
      <c r="W30" s="12"/>
      <c r="X30" s="12"/>
      <c r="Y30" s="12"/>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row>
    <row r="31" spans="1:77" ht="15" customHeight="1" x14ac:dyDescent="0.25">
      <c r="A31" s="10"/>
      <c r="B31" s="10"/>
      <c r="C31" s="51" t="s">
        <v>101</v>
      </c>
      <c r="D31" s="12"/>
      <c r="E31" s="27" t="s">
        <v>156</v>
      </c>
      <c r="F31" s="23"/>
      <c r="G31" s="23"/>
      <c r="H31" s="23"/>
      <c r="I31" s="21"/>
      <c r="J31" s="12"/>
      <c r="K31" s="12"/>
      <c r="L31" s="12"/>
      <c r="M31" s="12"/>
      <c r="N31" s="12"/>
      <c r="O31" s="12"/>
      <c r="P31" s="12"/>
      <c r="Q31" s="12"/>
      <c r="R31" s="12"/>
      <c r="S31" s="12"/>
      <c r="T31" s="12"/>
      <c r="U31" s="12"/>
      <c r="V31" s="12"/>
      <c r="W31" s="12"/>
      <c r="X31" s="12"/>
      <c r="Y31" s="12"/>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row>
    <row r="32" spans="1:77" ht="15" customHeight="1" x14ac:dyDescent="0.25">
      <c r="A32" s="10"/>
      <c r="B32" s="10"/>
      <c r="C32" s="51" t="s">
        <v>102</v>
      </c>
      <c r="D32" s="12"/>
      <c r="E32" s="27" t="s">
        <v>157</v>
      </c>
      <c r="F32" s="23"/>
      <c r="G32" s="23"/>
      <c r="H32" s="23"/>
      <c r="I32" s="21"/>
      <c r="J32" s="12"/>
      <c r="K32" s="12"/>
      <c r="L32" s="12"/>
      <c r="M32" s="12"/>
      <c r="N32" s="12"/>
      <c r="O32" s="12"/>
      <c r="P32" s="12"/>
      <c r="Q32" s="12"/>
      <c r="R32" s="12"/>
      <c r="S32" s="12"/>
      <c r="T32" s="12"/>
      <c r="U32" s="12"/>
      <c r="V32" s="12"/>
      <c r="W32" s="12"/>
      <c r="X32" s="12"/>
      <c r="Y32" s="12"/>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row>
    <row r="33" spans="1:77" ht="15" customHeight="1" x14ac:dyDescent="0.25">
      <c r="A33" s="10"/>
      <c r="B33" s="10"/>
      <c r="C33" s="51" t="s">
        <v>103</v>
      </c>
      <c r="D33" s="12"/>
      <c r="E33" s="27" t="s">
        <v>158</v>
      </c>
      <c r="F33" s="23"/>
      <c r="G33" s="23"/>
      <c r="H33" s="23"/>
      <c r="I33" s="21"/>
      <c r="J33" s="12"/>
      <c r="K33" s="12"/>
      <c r="L33" s="12"/>
      <c r="M33" s="12"/>
      <c r="N33" s="12"/>
      <c r="O33" s="12"/>
      <c r="P33" s="12"/>
      <c r="Q33" s="12"/>
      <c r="R33" s="12"/>
      <c r="S33" s="12"/>
      <c r="T33" s="12"/>
      <c r="U33" s="12"/>
      <c r="V33" s="12"/>
      <c r="W33" s="12"/>
      <c r="X33" s="12"/>
      <c r="Y33" s="12"/>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row>
    <row r="34" spans="1:77" ht="15" customHeight="1" x14ac:dyDescent="0.25">
      <c r="A34" s="10"/>
      <c r="B34" s="10"/>
      <c r="C34" s="51" t="s">
        <v>133</v>
      </c>
      <c r="D34" s="12"/>
      <c r="E34" s="27" t="s">
        <v>160</v>
      </c>
      <c r="F34" s="23"/>
      <c r="G34" s="23"/>
      <c r="H34" s="23"/>
      <c r="I34" s="21"/>
      <c r="J34" s="12"/>
      <c r="K34" s="12"/>
      <c r="L34" s="12"/>
      <c r="M34" s="12"/>
      <c r="N34" s="12"/>
      <c r="O34" s="12"/>
      <c r="P34" s="12"/>
      <c r="Q34" s="12"/>
      <c r="R34" s="12"/>
      <c r="S34" s="12"/>
      <c r="T34" s="12"/>
      <c r="U34" s="12"/>
      <c r="V34" s="12"/>
      <c r="W34" s="12"/>
      <c r="X34" s="12"/>
      <c r="Y34" s="12"/>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row>
    <row r="35" spans="1:77" s="10" customFormat="1" ht="15" customHeight="1" x14ac:dyDescent="0.25"/>
    <row r="36" spans="1:77" s="10" customFormat="1" ht="15" customHeight="1" x14ac:dyDescent="0.25"/>
    <row r="37" spans="1:77" s="11" customFormat="1" ht="21" thickBot="1" x14ac:dyDescent="0.45">
      <c r="C37" s="11" t="s">
        <v>194</v>
      </c>
    </row>
    <row r="38" spans="1:77" s="10" customFormat="1" ht="15.75" thickTop="1" x14ac:dyDescent="0.25"/>
    <row r="39" spans="1:77" s="10" customFormat="1" x14ac:dyDescent="0.25">
      <c r="C39" s="12" t="s">
        <v>134</v>
      </c>
      <c r="D39" s="12" t="s">
        <v>148</v>
      </c>
      <c r="E39" s="12"/>
      <c r="F39" s="12"/>
      <c r="G39" s="12"/>
      <c r="H39" s="12"/>
      <c r="I39" s="12"/>
      <c r="J39" s="12"/>
      <c r="K39" s="12"/>
      <c r="L39" s="12"/>
      <c r="M39" s="12"/>
      <c r="N39" s="12"/>
      <c r="O39" s="12"/>
      <c r="P39" s="12"/>
      <c r="Q39" s="12"/>
      <c r="R39" s="12"/>
      <c r="S39" s="12"/>
      <c r="T39" s="12"/>
      <c r="U39" s="12"/>
      <c r="V39" s="12"/>
      <c r="W39" s="12"/>
      <c r="X39" s="12"/>
      <c r="Y39" s="12"/>
    </row>
    <row r="40" spans="1:77" s="10" customFormat="1" x14ac:dyDescent="0.25">
      <c r="C40" s="12" t="s">
        <v>135</v>
      </c>
      <c r="D40" s="12" t="s">
        <v>147</v>
      </c>
      <c r="E40" s="12"/>
      <c r="F40" s="12"/>
      <c r="G40" s="12"/>
      <c r="H40" s="12"/>
      <c r="I40" s="12"/>
      <c r="J40" s="12"/>
      <c r="K40" s="12"/>
      <c r="L40" s="12"/>
      <c r="M40" s="12"/>
      <c r="N40" s="12"/>
      <c r="O40" s="12"/>
      <c r="P40" s="12"/>
      <c r="Q40" s="12"/>
      <c r="R40" s="12"/>
      <c r="S40" s="12"/>
      <c r="T40" s="12"/>
      <c r="U40" s="12"/>
      <c r="V40" s="12"/>
      <c r="W40" s="12"/>
      <c r="X40" s="12"/>
      <c r="Y40" s="12"/>
    </row>
    <row r="41" spans="1:77" s="10" customFormat="1" x14ac:dyDescent="0.25">
      <c r="C41" s="12" t="s">
        <v>106</v>
      </c>
      <c r="D41" s="12" t="s">
        <v>192</v>
      </c>
      <c r="E41" s="12"/>
      <c r="F41" s="12"/>
      <c r="G41" s="12"/>
      <c r="H41" s="12"/>
      <c r="I41" s="12"/>
      <c r="J41" s="12"/>
      <c r="K41" s="12"/>
      <c r="L41" s="12"/>
      <c r="M41" s="12"/>
      <c r="N41" s="12"/>
      <c r="O41" s="12"/>
      <c r="P41" s="12"/>
      <c r="Q41" s="12"/>
      <c r="R41" s="12"/>
      <c r="S41" s="12"/>
      <c r="T41" s="12"/>
      <c r="U41" s="12"/>
      <c r="V41" s="12"/>
      <c r="W41" s="12"/>
      <c r="X41" s="12"/>
      <c r="Y41" s="12"/>
    </row>
    <row r="42" spans="1:77" s="10" customFormat="1" x14ac:dyDescent="0.25">
      <c r="C42" s="12" t="s">
        <v>162</v>
      </c>
      <c r="D42" s="12" t="s">
        <v>193</v>
      </c>
      <c r="E42" s="12"/>
      <c r="F42" s="12"/>
      <c r="G42" s="12"/>
      <c r="H42" s="12"/>
      <c r="I42" s="12"/>
      <c r="J42" s="12"/>
      <c r="K42" s="12"/>
      <c r="L42" s="12"/>
      <c r="M42" s="12"/>
      <c r="N42" s="12"/>
      <c r="O42" s="12"/>
      <c r="P42" s="12"/>
      <c r="Q42" s="12"/>
      <c r="R42" s="12"/>
      <c r="S42" s="12"/>
      <c r="T42" s="12"/>
      <c r="U42" s="12"/>
      <c r="V42" s="12"/>
      <c r="W42" s="12"/>
      <c r="X42" s="12"/>
      <c r="Y42" s="12"/>
    </row>
    <row r="43" spans="1:77" s="10" customFormat="1" x14ac:dyDescent="0.25">
      <c r="C43" s="12" t="s">
        <v>136</v>
      </c>
      <c r="D43" s="12" t="s">
        <v>165</v>
      </c>
      <c r="E43" s="12"/>
      <c r="F43" s="12"/>
      <c r="G43" s="12"/>
      <c r="H43" s="12"/>
      <c r="I43" s="12"/>
      <c r="J43" s="12"/>
      <c r="K43" s="12"/>
      <c r="L43" s="12"/>
      <c r="M43" s="12"/>
      <c r="N43" s="12"/>
      <c r="O43" s="12"/>
      <c r="P43" s="12"/>
      <c r="Q43" s="12"/>
      <c r="R43" s="12"/>
      <c r="S43" s="12"/>
      <c r="T43" s="12"/>
      <c r="U43" s="12"/>
      <c r="V43" s="12"/>
      <c r="W43" s="12"/>
      <c r="X43" s="12"/>
      <c r="Y43" s="12"/>
    </row>
    <row r="44" spans="1:77" s="10" customFormat="1" x14ac:dyDescent="0.25">
      <c r="C44" s="12" t="s">
        <v>137</v>
      </c>
      <c r="D44" s="12" t="s">
        <v>166</v>
      </c>
      <c r="E44" s="12"/>
      <c r="F44" s="12"/>
      <c r="G44" s="12"/>
      <c r="H44" s="12"/>
      <c r="I44" s="12"/>
      <c r="J44" s="12"/>
      <c r="K44" s="12"/>
      <c r="L44" s="12"/>
      <c r="M44" s="12"/>
      <c r="N44" s="12"/>
      <c r="O44" s="12"/>
      <c r="P44" s="12"/>
      <c r="Q44" s="12"/>
      <c r="R44" s="12"/>
      <c r="S44" s="12"/>
      <c r="T44" s="12"/>
      <c r="U44" s="12"/>
      <c r="V44" s="12"/>
      <c r="W44" s="12"/>
      <c r="X44" s="12"/>
      <c r="Y44" s="12"/>
    </row>
    <row r="45" spans="1:77" s="10" customFormat="1" x14ac:dyDescent="0.25">
      <c r="C45" s="12" t="s">
        <v>138</v>
      </c>
      <c r="D45" s="12" t="s">
        <v>168</v>
      </c>
      <c r="E45" s="12"/>
      <c r="F45" s="12"/>
      <c r="G45" s="12"/>
      <c r="H45" s="12"/>
      <c r="I45" s="12"/>
      <c r="J45" s="12"/>
      <c r="K45" s="12"/>
      <c r="L45" s="12"/>
      <c r="M45" s="12"/>
      <c r="N45" s="12"/>
      <c r="O45" s="12"/>
      <c r="P45" s="12"/>
      <c r="Q45" s="12"/>
      <c r="R45" s="12"/>
      <c r="S45" s="12"/>
      <c r="T45" s="12"/>
      <c r="U45" s="12"/>
      <c r="V45" s="12"/>
      <c r="W45" s="12"/>
      <c r="X45" s="12"/>
      <c r="Y45" s="12"/>
    </row>
    <row r="46" spans="1:77" s="10" customFormat="1" x14ac:dyDescent="0.25">
      <c r="C46" s="12" t="s">
        <v>139</v>
      </c>
      <c r="D46" s="12" t="s">
        <v>167</v>
      </c>
      <c r="E46" s="12"/>
      <c r="F46" s="12"/>
      <c r="G46" s="12"/>
      <c r="H46" s="12"/>
      <c r="I46" s="12"/>
      <c r="J46" s="12"/>
      <c r="K46" s="12"/>
      <c r="L46" s="12"/>
      <c r="M46" s="12"/>
      <c r="N46" s="12"/>
      <c r="O46" s="12"/>
      <c r="P46" s="12"/>
      <c r="Q46" s="12"/>
      <c r="R46" s="12"/>
      <c r="S46" s="12"/>
      <c r="T46" s="12"/>
      <c r="U46" s="12"/>
      <c r="V46" s="12"/>
      <c r="W46" s="12"/>
      <c r="X46" s="12"/>
      <c r="Y46" s="12"/>
    </row>
    <row r="47" spans="1:77" s="10" customFormat="1" x14ac:dyDescent="0.25">
      <c r="C47" s="12" t="s">
        <v>140</v>
      </c>
      <c r="D47" s="12" t="s">
        <v>173</v>
      </c>
      <c r="E47" s="12"/>
      <c r="F47" s="12"/>
      <c r="G47" s="12"/>
      <c r="H47" s="12"/>
      <c r="I47" s="12"/>
      <c r="J47" s="12"/>
      <c r="K47" s="12"/>
      <c r="L47" s="12"/>
      <c r="M47" s="12"/>
      <c r="N47" s="12"/>
      <c r="O47" s="12"/>
      <c r="P47" s="12"/>
      <c r="Q47" s="12"/>
      <c r="R47" s="12"/>
      <c r="S47" s="12"/>
      <c r="T47" s="12"/>
      <c r="U47" s="12"/>
      <c r="V47" s="12"/>
      <c r="W47" s="12"/>
      <c r="X47" s="12"/>
      <c r="Y47" s="12"/>
    </row>
    <row r="48" spans="1:77" s="10" customFormat="1" x14ac:dyDescent="0.25">
      <c r="C48" s="12" t="s">
        <v>141</v>
      </c>
      <c r="D48" s="12" t="s">
        <v>169</v>
      </c>
      <c r="E48" s="12"/>
      <c r="F48" s="12"/>
      <c r="G48" s="12"/>
      <c r="H48" s="12"/>
      <c r="I48" s="12"/>
      <c r="J48" s="12"/>
      <c r="K48" s="12"/>
      <c r="L48" s="12"/>
      <c r="M48" s="12"/>
      <c r="N48" s="12"/>
      <c r="O48" s="12"/>
      <c r="P48" s="12"/>
      <c r="Q48" s="12"/>
      <c r="R48" s="12"/>
      <c r="S48" s="12"/>
      <c r="T48" s="12"/>
      <c r="U48" s="12"/>
      <c r="V48" s="12"/>
      <c r="W48" s="12"/>
      <c r="X48" s="12"/>
      <c r="Y48" s="12"/>
    </row>
    <row r="49" spans="3:25" s="10" customFormat="1" x14ac:dyDescent="0.25">
      <c r="C49" s="12" t="s">
        <v>142</v>
      </c>
      <c r="D49" s="12" t="s">
        <v>170</v>
      </c>
      <c r="E49" s="12"/>
      <c r="F49" s="12"/>
      <c r="G49" s="12"/>
      <c r="H49" s="12"/>
      <c r="I49" s="12"/>
      <c r="J49" s="12"/>
      <c r="K49" s="12"/>
      <c r="L49" s="12"/>
      <c r="M49" s="12"/>
      <c r="N49" s="12"/>
      <c r="O49" s="12"/>
      <c r="P49" s="12"/>
      <c r="Q49" s="12"/>
      <c r="R49" s="12"/>
      <c r="S49" s="12"/>
      <c r="T49" s="12"/>
      <c r="U49" s="12"/>
      <c r="V49" s="12"/>
      <c r="W49" s="12"/>
      <c r="X49" s="12"/>
      <c r="Y49" s="12"/>
    </row>
    <row r="50" spans="3:25" s="10" customFormat="1" x14ac:dyDescent="0.25">
      <c r="C50" s="12" t="s">
        <v>143</v>
      </c>
      <c r="D50" s="12" t="s">
        <v>172</v>
      </c>
      <c r="E50" s="12"/>
      <c r="F50" s="12"/>
      <c r="G50" s="12"/>
      <c r="H50" s="12"/>
      <c r="I50" s="12"/>
      <c r="J50" s="12"/>
      <c r="K50" s="12"/>
      <c r="L50" s="12"/>
      <c r="M50" s="12"/>
      <c r="N50" s="12"/>
      <c r="O50" s="12"/>
      <c r="P50" s="12"/>
      <c r="Q50" s="12"/>
      <c r="R50" s="12"/>
      <c r="S50" s="12"/>
      <c r="T50" s="12"/>
      <c r="U50" s="12"/>
      <c r="V50" s="12"/>
      <c r="W50" s="12"/>
      <c r="X50" s="12"/>
      <c r="Y50" s="12"/>
    </row>
    <row r="51" spans="3:25" s="10" customFormat="1" x14ac:dyDescent="0.25">
      <c r="C51" s="12" t="s">
        <v>144</v>
      </c>
      <c r="D51" s="12" t="s">
        <v>171</v>
      </c>
      <c r="E51" s="12"/>
      <c r="F51" s="12"/>
      <c r="G51" s="12"/>
      <c r="H51" s="12"/>
      <c r="I51" s="12"/>
      <c r="J51" s="12"/>
      <c r="K51" s="12"/>
      <c r="L51" s="12"/>
      <c r="M51" s="12"/>
      <c r="N51" s="12"/>
      <c r="O51" s="12"/>
      <c r="P51" s="12"/>
      <c r="Q51" s="12"/>
      <c r="R51" s="12"/>
      <c r="S51" s="12"/>
      <c r="T51" s="12"/>
      <c r="U51" s="12"/>
      <c r="V51" s="12"/>
      <c r="W51" s="12"/>
      <c r="X51" s="12"/>
      <c r="Y51" s="12"/>
    </row>
    <row r="52" spans="3:25" s="10" customFormat="1" x14ac:dyDescent="0.25">
      <c r="C52" s="12" t="s">
        <v>145</v>
      </c>
      <c r="D52" s="12" t="s">
        <v>174</v>
      </c>
      <c r="E52" s="12"/>
      <c r="F52" s="12"/>
      <c r="G52" s="12"/>
      <c r="H52" s="12"/>
      <c r="I52" s="12"/>
      <c r="J52" s="12"/>
      <c r="K52" s="12"/>
      <c r="L52" s="12"/>
      <c r="M52" s="12"/>
      <c r="N52" s="12"/>
      <c r="O52" s="12"/>
      <c r="P52" s="12"/>
      <c r="Q52" s="12"/>
      <c r="R52" s="12"/>
      <c r="S52" s="12"/>
      <c r="T52" s="12"/>
      <c r="U52" s="12"/>
      <c r="V52" s="12"/>
      <c r="W52" s="12"/>
      <c r="X52" s="12"/>
      <c r="Y52" s="12"/>
    </row>
    <row r="53" spans="3:25" s="10" customFormat="1" x14ac:dyDescent="0.25">
      <c r="C53" s="12" t="s">
        <v>176</v>
      </c>
      <c r="D53" s="12" t="s">
        <v>181</v>
      </c>
      <c r="E53" s="12"/>
      <c r="F53" s="12"/>
      <c r="G53" s="12"/>
      <c r="H53" s="12"/>
      <c r="I53" s="12"/>
      <c r="J53" s="12"/>
      <c r="K53" s="12"/>
      <c r="L53" s="12"/>
      <c r="M53" s="12"/>
      <c r="N53" s="12"/>
      <c r="O53" s="12"/>
      <c r="P53" s="12"/>
      <c r="Q53" s="12"/>
      <c r="R53" s="12"/>
      <c r="S53" s="12"/>
      <c r="T53" s="12"/>
      <c r="U53" s="12"/>
      <c r="V53" s="12"/>
      <c r="W53" s="12"/>
      <c r="X53" s="12"/>
      <c r="Y53" s="12"/>
    </row>
    <row r="54" spans="3:25" s="10" customFormat="1" x14ac:dyDescent="0.25">
      <c r="C54" s="12" t="s">
        <v>177</v>
      </c>
      <c r="D54" s="12" t="s">
        <v>180</v>
      </c>
      <c r="E54" s="12"/>
      <c r="F54" s="12"/>
      <c r="G54" s="12"/>
      <c r="H54" s="12"/>
      <c r="I54" s="12"/>
      <c r="J54" s="12"/>
      <c r="K54" s="12"/>
      <c r="L54" s="12"/>
      <c r="M54" s="12"/>
      <c r="N54" s="12"/>
      <c r="O54" s="12"/>
      <c r="P54" s="12"/>
      <c r="Q54" s="12"/>
      <c r="R54" s="12"/>
      <c r="S54" s="12"/>
      <c r="T54" s="12"/>
      <c r="U54" s="12"/>
      <c r="V54" s="12"/>
      <c r="W54" s="12"/>
      <c r="X54" s="12"/>
      <c r="Y54" s="12"/>
    </row>
    <row r="55" spans="3:25" s="10" customFormat="1" x14ac:dyDescent="0.25">
      <c r="C55" s="12" t="s">
        <v>178</v>
      </c>
      <c r="D55" s="12" t="s">
        <v>182</v>
      </c>
      <c r="E55" s="12"/>
      <c r="F55" s="12"/>
      <c r="G55" s="12"/>
      <c r="H55" s="12"/>
      <c r="I55" s="12"/>
      <c r="J55" s="12"/>
      <c r="K55" s="12"/>
      <c r="L55" s="12"/>
      <c r="M55" s="12"/>
      <c r="N55" s="12"/>
      <c r="O55" s="12"/>
      <c r="P55" s="12"/>
      <c r="Q55" s="12"/>
      <c r="R55" s="12"/>
      <c r="S55" s="12"/>
      <c r="T55" s="12"/>
      <c r="U55" s="12"/>
      <c r="V55" s="12"/>
      <c r="W55" s="12"/>
      <c r="X55" s="12"/>
      <c r="Y55" s="12"/>
    </row>
    <row r="56" spans="3:25" s="10" customFormat="1" x14ac:dyDescent="0.25">
      <c r="C56" s="12" t="s">
        <v>179</v>
      </c>
      <c r="D56" s="12" t="s">
        <v>183</v>
      </c>
      <c r="E56" s="12"/>
      <c r="F56" s="12"/>
      <c r="G56" s="12"/>
      <c r="H56" s="12"/>
      <c r="I56" s="12"/>
      <c r="J56" s="12"/>
      <c r="K56" s="12"/>
      <c r="L56" s="12"/>
      <c r="M56" s="12"/>
      <c r="N56" s="12"/>
      <c r="O56" s="12"/>
      <c r="P56" s="12"/>
      <c r="Q56" s="12"/>
      <c r="R56" s="12"/>
      <c r="S56" s="12"/>
      <c r="T56" s="12"/>
      <c r="U56" s="12"/>
      <c r="V56" s="12"/>
      <c r="W56" s="12"/>
      <c r="X56" s="12"/>
      <c r="Y56" s="12"/>
    </row>
    <row r="57" spans="3:25" s="10" customFormat="1" x14ac:dyDescent="0.25"/>
    <row r="58" spans="3:25" s="10" customFormat="1" x14ac:dyDescent="0.25"/>
    <row r="59" spans="3:25" s="10" customFormat="1" x14ac:dyDescent="0.25"/>
    <row r="60" spans="3:25" s="10" customFormat="1" x14ac:dyDescent="0.25"/>
    <row r="61" spans="3:25" s="10" customFormat="1" x14ac:dyDescent="0.25"/>
    <row r="62" spans="3:25" s="10" customFormat="1" x14ac:dyDescent="0.25"/>
    <row r="63" spans="3:25" s="10" customFormat="1" x14ac:dyDescent="0.25"/>
    <row r="64" spans="3:25" s="10" customFormat="1" x14ac:dyDescent="0.25"/>
    <row r="65" s="10" customFormat="1" x14ac:dyDescent="0.25"/>
    <row r="66" s="10" customFormat="1" x14ac:dyDescent="0.25"/>
    <row r="67" s="10" customFormat="1" x14ac:dyDescent="0.25"/>
    <row r="68" s="10" customFormat="1" x14ac:dyDescent="0.25"/>
    <row r="69" s="10" customFormat="1" x14ac:dyDescent="0.25"/>
    <row r="70" s="10" customFormat="1" x14ac:dyDescent="0.25"/>
    <row r="71" s="10" customFormat="1" x14ac:dyDescent="0.25"/>
    <row r="72" s="10" customFormat="1" x14ac:dyDescent="0.25"/>
    <row r="73" s="10" customFormat="1" x14ac:dyDescent="0.25"/>
    <row r="74" s="10" customFormat="1" x14ac:dyDescent="0.25"/>
    <row r="75" s="10" customFormat="1" x14ac:dyDescent="0.25"/>
    <row r="76" s="10" customFormat="1" x14ac:dyDescent="0.25"/>
    <row r="77" s="10" customFormat="1" x14ac:dyDescent="0.25"/>
    <row r="78" s="10" customFormat="1" x14ac:dyDescent="0.25"/>
    <row r="79" s="10" customFormat="1" x14ac:dyDescent="0.25"/>
    <row r="80" s="10" customFormat="1" x14ac:dyDescent="0.25"/>
    <row r="81" s="10" customFormat="1" x14ac:dyDescent="0.25"/>
    <row r="82" s="10" customFormat="1" x14ac:dyDescent="0.25"/>
    <row r="83" s="10" customFormat="1" x14ac:dyDescent="0.25"/>
    <row r="84" s="10" customFormat="1" x14ac:dyDescent="0.25"/>
    <row r="85" s="10" customFormat="1" x14ac:dyDescent="0.25"/>
    <row r="86" s="10" customFormat="1" x14ac:dyDescent="0.25"/>
    <row r="87" s="10" customFormat="1" x14ac:dyDescent="0.25"/>
    <row r="88" s="10" customFormat="1" x14ac:dyDescent="0.25"/>
    <row r="89" s="10" customFormat="1" x14ac:dyDescent="0.25"/>
    <row r="90" s="10" customFormat="1" x14ac:dyDescent="0.25"/>
    <row r="91" s="10" customFormat="1" x14ac:dyDescent="0.25"/>
    <row r="92" s="10" customFormat="1" x14ac:dyDescent="0.25"/>
    <row r="93" s="10" customFormat="1" x14ac:dyDescent="0.25"/>
    <row r="94" s="10" customFormat="1" x14ac:dyDescent="0.25"/>
    <row r="95" s="10" customFormat="1" x14ac:dyDescent="0.25"/>
    <row r="96" s="10" customFormat="1" x14ac:dyDescent="0.25"/>
    <row r="97" s="10" customFormat="1" x14ac:dyDescent="0.25"/>
    <row r="98" s="10" customFormat="1" x14ac:dyDescent="0.25"/>
    <row r="99" s="10" customFormat="1" x14ac:dyDescent="0.25"/>
    <row r="100" s="10" customFormat="1" x14ac:dyDescent="0.25"/>
    <row r="101" s="10" customFormat="1" x14ac:dyDescent="0.25"/>
    <row r="102" s="10" customFormat="1" x14ac:dyDescent="0.25"/>
    <row r="103" s="10" customFormat="1" x14ac:dyDescent="0.25"/>
    <row r="104" s="10" customFormat="1" x14ac:dyDescent="0.25"/>
    <row r="105" s="10" customFormat="1" x14ac:dyDescent="0.25"/>
    <row r="106" s="10" customFormat="1" x14ac:dyDescent="0.25"/>
    <row r="107" s="10" customFormat="1" x14ac:dyDescent="0.25"/>
    <row r="108" s="10" customFormat="1" x14ac:dyDescent="0.25"/>
    <row r="109" s="10" customFormat="1" x14ac:dyDescent="0.25"/>
    <row r="110" s="10" customFormat="1" x14ac:dyDescent="0.25"/>
    <row r="111" s="10" customFormat="1" x14ac:dyDescent="0.25"/>
    <row r="112" s="10" customFormat="1" x14ac:dyDescent="0.25"/>
    <row r="113" s="10" customFormat="1" x14ac:dyDescent="0.25"/>
    <row r="114" s="10" customFormat="1" x14ac:dyDescent="0.25"/>
    <row r="115" s="10" customFormat="1" x14ac:dyDescent="0.25"/>
    <row r="116" s="10" customFormat="1" x14ac:dyDescent="0.25"/>
    <row r="117" s="10" customFormat="1" x14ac:dyDescent="0.25"/>
    <row r="118" s="10" customFormat="1" x14ac:dyDescent="0.25"/>
    <row r="119" s="10" customFormat="1" x14ac:dyDescent="0.25"/>
    <row r="120" s="10" customFormat="1" x14ac:dyDescent="0.25"/>
    <row r="121" s="10" customFormat="1" x14ac:dyDescent="0.25"/>
    <row r="122" s="10" customFormat="1" x14ac:dyDescent="0.25"/>
    <row r="123" s="10" customFormat="1" x14ac:dyDescent="0.25"/>
    <row r="124" s="10" customFormat="1" x14ac:dyDescent="0.25"/>
    <row r="125" s="10" customFormat="1" x14ac:dyDescent="0.25"/>
    <row r="126" s="10" customFormat="1" x14ac:dyDescent="0.25"/>
    <row r="127" s="10" customFormat="1" x14ac:dyDescent="0.25"/>
    <row r="128" s="10" customFormat="1" x14ac:dyDescent="0.25"/>
    <row r="129" s="10" customFormat="1" x14ac:dyDescent="0.25"/>
    <row r="130" s="10" customFormat="1" x14ac:dyDescent="0.25"/>
    <row r="131" s="10" customFormat="1" x14ac:dyDescent="0.25"/>
    <row r="132" s="10" customFormat="1" x14ac:dyDescent="0.25"/>
    <row r="133" s="10" customFormat="1" x14ac:dyDescent="0.25"/>
    <row r="134" s="10" customFormat="1" x14ac:dyDescent="0.25"/>
    <row r="135" s="10" customFormat="1" x14ac:dyDescent="0.25"/>
    <row r="136" s="10" customFormat="1" x14ac:dyDescent="0.25"/>
    <row r="137" s="10" customFormat="1" x14ac:dyDescent="0.25"/>
    <row r="138" s="10" customFormat="1" x14ac:dyDescent="0.25"/>
    <row r="139" s="10" customFormat="1" x14ac:dyDescent="0.25"/>
    <row r="140" s="10" customFormat="1" x14ac:dyDescent="0.25"/>
    <row r="141" s="10" customFormat="1" x14ac:dyDescent="0.25"/>
    <row r="142" s="10" customFormat="1" x14ac:dyDescent="0.25"/>
    <row r="143" s="10" customFormat="1" x14ac:dyDescent="0.25"/>
    <row r="144" s="10" customFormat="1" x14ac:dyDescent="0.25"/>
    <row r="145" s="10" customFormat="1" x14ac:dyDescent="0.25"/>
    <row r="146" s="10" customFormat="1" x14ac:dyDescent="0.25"/>
    <row r="147" s="10" customFormat="1" x14ac:dyDescent="0.25"/>
    <row r="148" s="10" customFormat="1" x14ac:dyDescent="0.25"/>
    <row r="149" s="10" customFormat="1" x14ac:dyDescent="0.25"/>
    <row r="150" s="10" customFormat="1" x14ac:dyDescent="0.25"/>
    <row r="151" s="10" customFormat="1" x14ac:dyDescent="0.25"/>
    <row r="152" s="10" customFormat="1" x14ac:dyDescent="0.25"/>
    <row r="153" s="10" customFormat="1" x14ac:dyDescent="0.25"/>
    <row r="154" s="10" customFormat="1" x14ac:dyDescent="0.25"/>
    <row r="155" s="10" customFormat="1" x14ac:dyDescent="0.25"/>
    <row r="156" s="10" customFormat="1" x14ac:dyDescent="0.25"/>
    <row r="157" s="10" customFormat="1" x14ac:dyDescent="0.25"/>
    <row r="158" s="10" customFormat="1" x14ac:dyDescent="0.25"/>
    <row r="159" s="10" customFormat="1" x14ac:dyDescent="0.25"/>
    <row r="160" s="10" customFormat="1" x14ac:dyDescent="0.25"/>
    <row r="161" s="10" customFormat="1" x14ac:dyDescent="0.25"/>
    <row r="162" s="10" customFormat="1" x14ac:dyDescent="0.25"/>
    <row r="163" s="10" customFormat="1" x14ac:dyDescent="0.25"/>
    <row r="164" s="10" customFormat="1" x14ac:dyDescent="0.25"/>
    <row r="165" s="10" customFormat="1" x14ac:dyDescent="0.25"/>
    <row r="166" s="10" customFormat="1" x14ac:dyDescent="0.25"/>
    <row r="167" s="10" customFormat="1" x14ac:dyDescent="0.25"/>
    <row r="168" s="10" customFormat="1" x14ac:dyDescent="0.25"/>
    <row r="169" s="10" customFormat="1" x14ac:dyDescent="0.25"/>
    <row r="170" s="10" customFormat="1" x14ac:dyDescent="0.25"/>
    <row r="171" s="10" customFormat="1" x14ac:dyDescent="0.25"/>
    <row r="172" s="10" customFormat="1" x14ac:dyDescent="0.25"/>
    <row r="173" s="10" customFormat="1" x14ac:dyDescent="0.25"/>
    <row r="174" s="10" customFormat="1" x14ac:dyDescent="0.25"/>
    <row r="175" s="10" customFormat="1" x14ac:dyDescent="0.25"/>
    <row r="176" s="10" customFormat="1" x14ac:dyDescent="0.25"/>
    <row r="177" s="10" customFormat="1" x14ac:dyDescent="0.25"/>
    <row r="178" s="10" customFormat="1" x14ac:dyDescent="0.25"/>
    <row r="179" s="10" customFormat="1" x14ac:dyDescent="0.25"/>
    <row r="180" s="10" customFormat="1" x14ac:dyDescent="0.25"/>
    <row r="181" s="10" customFormat="1" x14ac:dyDescent="0.25"/>
    <row r="182" s="10" customFormat="1" x14ac:dyDescent="0.25"/>
    <row r="183" s="10" customFormat="1" x14ac:dyDescent="0.25"/>
    <row r="184" s="10" customFormat="1" x14ac:dyDescent="0.25"/>
    <row r="185" s="10" customFormat="1" x14ac:dyDescent="0.25"/>
    <row r="186" s="10" customFormat="1" x14ac:dyDescent="0.25"/>
    <row r="187" s="10" customFormat="1" x14ac:dyDescent="0.25"/>
    <row r="188" s="10" customFormat="1" x14ac:dyDescent="0.25"/>
    <row r="189" s="10" customFormat="1" x14ac:dyDescent="0.25"/>
    <row r="190" s="10" customFormat="1" x14ac:dyDescent="0.25"/>
    <row r="191" s="10" customFormat="1" x14ac:dyDescent="0.25"/>
    <row r="192" s="10" customFormat="1" x14ac:dyDescent="0.25"/>
    <row r="193" s="10" customFormat="1" x14ac:dyDescent="0.25"/>
    <row r="194" s="10" customFormat="1" x14ac:dyDescent="0.25"/>
    <row r="195" s="10" customFormat="1" x14ac:dyDescent="0.25"/>
    <row r="196" s="10" customFormat="1" x14ac:dyDescent="0.25"/>
    <row r="197" s="10" customFormat="1" x14ac:dyDescent="0.25"/>
    <row r="198" s="10" customFormat="1" x14ac:dyDescent="0.25"/>
    <row r="199" s="10" customFormat="1" x14ac:dyDescent="0.25"/>
    <row r="200" s="10" customFormat="1" x14ac:dyDescent="0.25"/>
    <row r="201" s="10" customFormat="1" x14ac:dyDescent="0.25"/>
    <row r="202" s="10" customFormat="1" x14ac:dyDescent="0.25"/>
    <row r="203" s="10" customFormat="1" x14ac:dyDescent="0.25"/>
    <row r="204" s="10" customFormat="1" x14ac:dyDescent="0.25"/>
    <row r="205" s="10" customFormat="1" x14ac:dyDescent="0.25"/>
    <row r="206" s="10" customFormat="1" x14ac:dyDescent="0.25"/>
    <row r="207" s="10" customFormat="1" x14ac:dyDescent="0.25"/>
    <row r="208" s="10" customFormat="1" x14ac:dyDescent="0.25"/>
    <row r="209" s="10" customFormat="1" x14ac:dyDescent="0.25"/>
    <row r="210" s="10" customFormat="1" x14ac:dyDescent="0.25"/>
    <row r="211" s="10" customFormat="1" x14ac:dyDescent="0.25"/>
    <row r="212" s="10" customFormat="1" x14ac:dyDescent="0.25"/>
    <row r="213" s="10" customFormat="1" x14ac:dyDescent="0.25"/>
    <row r="214" s="10" customFormat="1" x14ac:dyDescent="0.25"/>
    <row r="215" s="10" customFormat="1" x14ac:dyDescent="0.25"/>
    <row r="216" s="10" customFormat="1" x14ac:dyDescent="0.25"/>
    <row r="217" s="10" customFormat="1" x14ac:dyDescent="0.25"/>
    <row r="218" s="10" customFormat="1" x14ac:dyDescent="0.25"/>
    <row r="219" s="10" customFormat="1" x14ac:dyDescent="0.25"/>
    <row r="220" s="10" customFormat="1" x14ac:dyDescent="0.25"/>
    <row r="221" s="10" customFormat="1" x14ac:dyDescent="0.25"/>
    <row r="222" s="10" customFormat="1" x14ac:dyDescent="0.25"/>
    <row r="223" s="10" customFormat="1" x14ac:dyDescent="0.25"/>
    <row r="224" s="10" customFormat="1" x14ac:dyDescent="0.25"/>
    <row r="225" s="10" customFormat="1" x14ac:dyDescent="0.25"/>
    <row r="226" s="10" customFormat="1" x14ac:dyDescent="0.25"/>
    <row r="227" s="10" customFormat="1" x14ac:dyDescent="0.25"/>
    <row r="228" s="10" customFormat="1" x14ac:dyDescent="0.25"/>
    <row r="229" s="10" customFormat="1" x14ac:dyDescent="0.25"/>
    <row r="230" s="10" customFormat="1" x14ac:dyDescent="0.25"/>
    <row r="231" s="10" customFormat="1" x14ac:dyDescent="0.25"/>
    <row r="232" s="10" customFormat="1" x14ac:dyDescent="0.25"/>
    <row r="233" s="10" customFormat="1" x14ac:dyDescent="0.25"/>
    <row r="234" s="10" customFormat="1" x14ac:dyDescent="0.25"/>
    <row r="235" s="10" customFormat="1" x14ac:dyDescent="0.25"/>
    <row r="236" s="10" customFormat="1" x14ac:dyDescent="0.25"/>
    <row r="237" s="10" customFormat="1" x14ac:dyDescent="0.25"/>
    <row r="238" s="10" customFormat="1" x14ac:dyDescent="0.25"/>
    <row r="239" s="10" customFormat="1" x14ac:dyDescent="0.25"/>
    <row r="240" s="10" customFormat="1" x14ac:dyDescent="0.25"/>
    <row r="241" s="10" customFormat="1" x14ac:dyDescent="0.25"/>
    <row r="242" s="10" customFormat="1" x14ac:dyDescent="0.25"/>
    <row r="243" s="10" customFormat="1" x14ac:dyDescent="0.25"/>
    <row r="244" s="10" customFormat="1" x14ac:dyDescent="0.25"/>
    <row r="245" s="10" customFormat="1" x14ac:dyDescent="0.25"/>
    <row r="246" s="10" customFormat="1" x14ac:dyDescent="0.25"/>
    <row r="247" s="10" customFormat="1" x14ac:dyDescent="0.25"/>
    <row r="248" s="10" customFormat="1" x14ac:dyDescent="0.25"/>
    <row r="249" s="10" customFormat="1" x14ac:dyDescent="0.25"/>
    <row r="250" s="10" customFormat="1" x14ac:dyDescent="0.25"/>
    <row r="251" s="10" customFormat="1" x14ac:dyDescent="0.25"/>
    <row r="252" s="10" customFormat="1" x14ac:dyDescent="0.25"/>
    <row r="253" s="10" customFormat="1" x14ac:dyDescent="0.25"/>
    <row r="254" s="10" customFormat="1" x14ac:dyDescent="0.25"/>
  </sheetData>
  <hyperlinks>
    <hyperlink ref="C24" location="elek_kental_2020!A1" display="elek_kental_" xr:uid="{3C87255C-A64B-442A-AF43-AF47F6C6711F}"/>
    <hyperlink ref="C25" location="elek_kental_bouwj_2020!A1" display="elek_kental_bouwj_" xr:uid="{B869D82D-4DCA-463D-8547-5B53CE40E9E9}"/>
    <hyperlink ref="C26" location="elek_kental_opp_2020!A1" display="elek_kental_opp_" xr:uid="{EF855CDE-0D0E-4F72-BF09-3CB4A4301438}"/>
    <hyperlink ref="C27" location="elek_kental_diensten_2020!A1" display="elek_kental_diensten_" xr:uid="{EE2D5904-EB1F-4A49-8FC4-D99DA6B163B1}"/>
    <hyperlink ref="C28" location="elek_kental_subsets_2020!A1" display="elek_kental_subsets_" xr:uid="{BB44AA6E-1C7A-41BC-9BA3-0EAF0768348D}"/>
    <hyperlink ref="C29" location="zonnestroom_kentallen_2020!A1" display="zonnestroom_kentallen_" xr:uid="{1466EAB4-C5DA-4D9F-A796-DEB1D3AC8FAC}"/>
    <hyperlink ref="C30" location="gas_kental_2020!A1" display="gas_kental_" xr:uid="{DDB6D667-7799-4278-AF58-6F09B1CF794D}"/>
    <hyperlink ref="C31" location="gas_kental_bouwj_2020!A1" display="gas_kental_bouwj_" xr:uid="{80EDD2E8-102A-4926-BE2D-6F7EE80B2108}"/>
    <hyperlink ref="C32" location="gas_kental_opp_2020!A1" display="gas_kental_opp_" xr:uid="{E1D63CC0-4AF4-42B9-9060-4ED5F7A728A5}"/>
    <hyperlink ref="C33" location="gas_kental_diensten_2020!A1" display="gas_kental_diensten_" xr:uid="{2286A03E-3AE7-470A-84AE-E013CC7E767B}"/>
    <hyperlink ref="C34" location="populatie_overzicht_2020!A1" display="populatie_overzicht_" xr:uid="{EBB65C61-D9C6-495E-B284-1F1C75ABC3C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H66"/>
  <sheetViews>
    <sheetView zoomScale="90" zoomScaleNormal="90" workbookViewId="0"/>
  </sheetViews>
  <sheetFormatPr defaultColWidth="10.7109375" defaultRowHeight="15" customHeight="1" x14ac:dyDescent="0.25"/>
  <cols>
    <col min="1" max="1" width="17.42578125" customWidth="1"/>
    <col min="2" max="2" width="71.42578125" customWidth="1"/>
    <col min="3" max="3" width="16.28515625" bestFit="1" customWidth="1"/>
    <col min="4" max="4" width="28.7109375" style="1" customWidth="1"/>
    <col min="5" max="5" width="20.7109375" style="1" customWidth="1"/>
    <col min="6" max="6" width="25.85546875" style="1" customWidth="1"/>
    <col min="7" max="7" width="20.7109375" style="1" customWidth="1"/>
    <col min="8" max="8" width="37" style="1" customWidth="1"/>
  </cols>
  <sheetData>
    <row r="1" spans="1:8" ht="59.45" customHeight="1" x14ac:dyDescent="0.25">
      <c r="A1" s="37" t="s">
        <v>134</v>
      </c>
      <c r="B1" s="38" t="s">
        <v>135</v>
      </c>
      <c r="C1" s="38" t="s">
        <v>106</v>
      </c>
      <c r="D1" s="39" t="s">
        <v>187</v>
      </c>
      <c r="E1" s="39" t="s">
        <v>188</v>
      </c>
      <c r="F1" s="39" t="s">
        <v>189</v>
      </c>
      <c r="G1" s="39" t="s">
        <v>190</v>
      </c>
      <c r="H1" s="39" t="s">
        <v>191</v>
      </c>
    </row>
    <row r="2" spans="1:8" x14ac:dyDescent="0.25">
      <c r="A2" t="s">
        <v>186</v>
      </c>
      <c r="B2" t="s">
        <v>1</v>
      </c>
      <c r="C2">
        <v>66</v>
      </c>
      <c r="D2" s="1">
        <v>22.449332864105099</v>
      </c>
      <c r="E2" s="1">
        <v>9.5195140361736907</v>
      </c>
      <c r="F2" s="1">
        <v>15.230674639688999</v>
      </c>
      <c r="G2" s="1">
        <v>22.302779269953199</v>
      </c>
      <c r="H2" s="1">
        <v>16.783758007395399</v>
      </c>
    </row>
    <row r="3" spans="1:8" x14ac:dyDescent="0.25">
      <c r="A3" t="s">
        <v>186</v>
      </c>
      <c r="B3" t="s">
        <v>2</v>
      </c>
      <c r="C3">
        <v>4433</v>
      </c>
      <c r="D3" s="1">
        <v>9.1050805145989209</v>
      </c>
      <c r="E3" s="1">
        <v>6.3166828322017503</v>
      </c>
      <c r="F3" s="1">
        <v>8.8109393579072499</v>
      </c>
      <c r="G3" s="1">
        <v>11.4544179523142</v>
      </c>
      <c r="H3" s="1">
        <v>7.5174216404970302</v>
      </c>
    </row>
    <row r="4" spans="1:8" x14ac:dyDescent="0.25">
      <c r="A4" t="s">
        <v>186</v>
      </c>
      <c r="B4" t="s">
        <v>3</v>
      </c>
      <c r="C4">
        <v>18052</v>
      </c>
      <c r="D4" s="1">
        <v>4.9624968363938899</v>
      </c>
      <c r="E4" s="1">
        <v>1.0093406794814499</v>
      </c>
      <c r="F4" s="1">
        <v>3.2690740740740698</v>
      </c>
      <c r="G4" s="1">
        <v>6.6501014451235596</v>
      </c>
      <c r="H4" s="1">
        <v>4.5928398184113099</v>
      </c>
    </row>
    <row r="5" spans="1:8" x14ac:dyDescent="0.25">
      <c r="A5" t="s">
        <v>186</v>
      </c>
      <c r="B5" t="s">
        <v>4</v>
      </c>
      <c r="C5">
        <v>11182</v>
      </c>
      <c r="D5" s="1">
        <v>5.8699071411077801</v>
      </c>
      <c r="E5" s="1">
        <v>2.10561913544724</v>
      </c>
      <c r="F5" s="1">
        <v>4.2479479479479503</v>
      </c>
      <c r="G5" s="1">
        <v>7.3378956172632996</v>
      </c>
      <c r="H5" s="1">
        <v>4.5842717550877703</v>
      </c>
    </row>
    <row r="6" spans="1:8" x14ac:dyDescent="0.25">
      <c r="A6" t="s">
        <v>186</v>
      </c>
      <c r="B6" t="s">
        <v>5</v>
      </c>
      <c r="C6">
        <v>4911</v>
      </c>
      <c r="D6" s="1">
        <v>4.7357126176396598</v>
      </c>
      <c r="E6" s="1">
        <v>2.1073976283120301</v>
      </c>
      <c r="F6" s="1">
        <v>3.7342743932639899</v>
      </c>
      <c r="G6" s="1">
        <v>5.95837450268876</v>
      </c>
      <c r="H6" s="1">
        <v>3.9931807553623901</v>
      </c>
    </row>
    <row r="7" spans="1:8" x14ac:dyDescent="0.25">
      <c r="A7" t="s">
        <v>186</v>
      </c>
      <c r="B7" t="s">
        <v>6</v>
      </c>
      <c r="C7">
        <v>4548</v>
      </c>
      <c r="D7" s="1">
        <v>5.5286738241848097</v>
      </c>
      <c r="E7" s="1">
        <v>2.2894115442278902</v>
      </c>
      <c r="F7" s="1">
        <v>4.1269696277688999</v>
      </c>
      <c r="G7" s="1">
        <v>6.83476354647539</v>
      </c>
      <c r="H7" s="1">
        <v>5.4798755125802803</v>
      </c>
    </row>
    <row r="8" spans="1:8" x14ac:dyDescent="0.25">
      <c r="A8" t="s">
        <v>186</v>
      </c>
      <c r="B8" t="s">
        <v>7</v>
      </c>
      <c r="C8">
        <v>9644</v>
      </c>
      <c r="D8" s="1">
        <v>5.1514374763034603</v>
      </c>
      <c r="E8" s="1">
        <v>1.95273973366644</v>
      </c>
      <c r="F8" s="1">
        <v>3.8834256191597101</v>
      </c>
      <c r="G8" s="1">
        <v>6.6360731845604297</v>
      </c>
      <c r="H8" s="1">
        <v>4.3304619190027402</v>
      </c>
    </row>
    <row r="9" spans="1:8" x14ac:dyDescent="0.25">
      <c r="A9" t="s">
        <v>186</v>
      </c>
      <c r="B9" t="s">
        <v>8</v>
      </c>
      <c r="C9">
        <v>17803</v>
      </c>
      <c r="D9" s="1">
        <v>7.1620960282291204</v>
      </c>
      <c r="E9" s="1">
        <v>2.3394382538295702</v>
      </c>
      <c r="F9" s="1">
        <v>4.5743421052631597</v>
      </c>
      <c r="G9" s="1">
        <v>8.0321834668446801</v>
      </c>
      <c r="H9" s="1">
        <v>9.1255967109786091</v>
      </c>
    </row>
    <row r="10" spans="1:8" x14ac:dyDescent="0.25">
      <c r="A10" t="s">
        <v>186</v>
      </c>
      <c r="B10" t="s">
        <v>9</v>
      </c>
      <c r="C10">
        <v>64092</v>
      </c>
      <c r="D10" s="1">
        <v>11.6844856676584</v>
      </c>
      <c r="E10" s="1">
        <v>4.9708174770965501</v>
      </c>
      <c r="F10" s="1">
        <v>9.1379310344827598</v>
      </c>
      <c r="G10" s="1">
        <v>14.7693022590792</v>
      </c>
      <c r="H10" s="1">
        <v>7.7020917393306796</v>
      </c>
    </row>
    <row r="11" spans="1:8" x14ac:dyDescent="0.25">
      <c r="A11" t="s">
        <v>186</v>
      </c>
      <c r="B11" t="s">
        <v>10</v>
      </c>
      <c r="C11">
        <v>9178</v>
      </c>
      <c r="D11" s="1">
        <v>10.400915123258001</v>
      </c>
      <c r="E11" s="1">
        <v>5.0911490683229799</v>
      </c>
      <c r="F11" s="1">
        <v>8.4742445054945108</v>
      </c>
      <c r="G11" s="1">
        <v>13.4450333725952</v>
      </c>
      <c r="H11" s="1">
        <v>9.2011458543430091</v>
      </c>
    </row>
    <row r="12" spans="1:8" x14ac:dyDescent="0.25">
      <c r="A12" t="s">
        <v>186</v>
      </c>
      <c r="B12" t="s">
        <v>11</v>
      </c>
      <c r="C12">
        <v>103</v>
      </c>
      <c r="D12" s="1">
        <v>10.2700491359194</v>
      </c>
      <c r="E12" s="1">
        <v>1.67329899575075</v>
      </c>
      <c r="F12" s="1">
        <v>8.4175188702215706</v>
      </c>
      <c r="G12" s="1">
        <v>12.0193167384675</v>
      </c>
      <c r="H12" s="1">
        <v>10.091189918644201</v>
      </c>
    </row>
    <row r="13" spans="1:8" x14ac:dyDescent="0.25">
      <c r="A13" t="s">
        <v>186</v>
      </c>
      <c r="B13" t="s">
        <v>12</v>
      </c>
      <c r="C13">
        <v>536</v>
      </c>
      <c r="D13" s="1">
        <v>9.9228769267772599</v>
      </c>
      <c r="E13" s="1">
        <v>6.0230214406937597</v>
      </c>
      <c r="F13" s="1">
        <v>8.9865687876520894</v>
      </c>
      <c r="G13" s="1">
        <v>13.441217188061801</v>
      </c>
      <c r="H13" s="1">
        <v>7.85920507891338</v>
      </c>
    </row>
    <row r="14" spans="1:8" x14ac:dyDescent="0.25">
      <c r="A14" t="s">
        <v>186</v>
      </c>
      <c r="B14" t="s">
        <v>13</v>
      </c>
      <c r="C14">
        <v>56</v>
      </c>
      <c r="D14" s="1">
        <v>3.6916039387595698</v>
      </c>
      <c r="E14" s="1">
        <v>1.07266915178587</v>
      </c>
      <c r="F14" s="1">
        <v>3.2497781765412999</v>
      </c>
      <c r="G14" s="1">
        <v>5.8118293471234601</v>
      </c>
      <c r="H14" s="1">
        <v>4.0422747837280202</v>
      </c>
    </row>
    <row r="15" spans="1:8" x14ac:dyDescent="0.25">
      <c r="A15" t="s">
        <v>186</v>
      </c>
      <c r="B15" t="s">
        <v>14</v>
      </c>
      <c r="C15">
        <v>4243</v>
      </c>
      <c r="D15" s="1">
        <v>9.3087916353354192</v>
      </c>
      <c r="E15" s="1">
        <v>5.6727500115206801</v>
      </c>
      <c r="F15" s="1">
        <v>8.6907894736842106</v>
      </c>
      <c r="G15" s="1">
        <v>12.2094624657251</v>
      </c>
      <c r="H15" s="1">
        <v>7.2186256565933498</v>
      </c>
    </row>
    <row r="16" spans="1:8" x14ac:dyDescent="0.25">
      <c r="A16" t="s">
        <v>186</v>
      </c>
      <c r="B16" t="s">
        <v>15</v>
      </c>
      <c r="C16">
        <v>18</v>
      </c>
      <c r="D16" s="1">
        <v>1627.7558170866901</v>
      </c>
      <c r="H16" s="1">
        <v>162.769971030596</v>
      </c>
    </row>
    <row r="17" spans="1:8" x14ac:dyDescent="0.25">
      <c r="A17" t="s">
        <v>186</v>
      </c>
      <c r="B17" t="s">
        <v>16</v>
      </c>
      <c r="C17">
        <v>84</v>
      </c>
      <c r="D17" s="1">
        <v>10.7220703479731</v>
      </c>
      <c r="E17" s="1">
        <v>4.2932670356858997</v>
      </c>
      <c r="F17" s="1">
        <v>8.7082263480150104</v>
      </c>
      <c r="G17" s="1">
        <v>15.479501455604099</v>
      </c>
      <c r="H17" s="1">
        <v>6.9182158340645499</v>
      </c>
    </row>
    <row r="18" spans="1:8" x14ac:dyDescent="0.25">
      <c r="A18" t="s">
        <v>186</v>
      </c>
      <c r="B18" t="s">
        <v>17</v>
      </c>
      <c r="C18">
        <v>163</v>
      </c>
      <c r="D18" s="1">
        <v>8.0430746126292796</v>
      </c>
      <c r="E18" s="1">
        <v>2.28453845338078</v>
      </c>
      <c r="F18" s="1">
        <v>5.8791050162396203</v>
      </c>
      <c r="G18" s="1">
        <v>10.2631340998896</v>
      </c>
      <c r="H18" s="1">
        <v>8.0531769856160107</v>
      </c>
    </row>
    <row r="19" spans="1:8" x14ac:dyDescent="0.25">
      <c r="A19" t="s">
        <v>186</v>
      </c>
      <c r="B19" t="s">
        <v>18</v>
      </c>
      <c r="C19">
        <v>3703</v>
      </c>
      <c r="D19" s="1">
        <v>6.42918779520891</v>
      </c>
      <c r="E19" s="1">
        <v>1.3430670687724</v>
      </c>
      <c r="F19" s="1">
        <v>3.8780487804877999</v>
      </c>
      <c r="G19" s="1">
        <v>8.4068415750819998</v>
      </c>
      <c r="H19" s="1">
        <v>5.8142859860789704</v>
      </c>
    </row>
    <row r="20" spans="1:8" x14ac:dyDescent="0.25">
      <c r="A20" t="s">
        <v>186</v>
      </c>
      <c r="B20" t="s">
        <v>19</v>
      </c>
      <c r="C20">
        <v>12358</v>
      </c>
      <c r="D20" s="1">
        <v>8.30288313692248</v>
      </c>
      <c r="E20" s="1">
        <v>2.1286578614362499</v>
      </c>
      <c r="F20" s="1">
        <v>5.4693257575757599</v>
      </c>
      <c r="G20" s="1">
        <v>10.6293446244477</v>
      </c>
      <c r="H20" s="1">
        <v>6.6720273799406904</v>
      </c>
    </row>
    <row r="21" spans="1:8" x14ac:dyDescent="0.25">
      <c r="A21" t="s">
        <v>186</v>
      </c>
      <c r="B21" t="s">
        <v>20</v>
      </c>
      <c r="C21">
        <v>62</v>
      </c>
      <c r="D21" s="1">
        <v>13.009071509261499</v>
      </c>
      <c r="E21" s="1">
        <v>3.8404459845275398</v>
      </c>
      <c r="F21" s="1">
        <v>8.6185748170431893</v>
      </c>
      <c r="G21" s="1">
        <v>16.423714859437801</v>
      </c>
      <c r="H21" s="1">
        <v>18.592594397076699</v>
      </c>
    </row>
    <row r="22" spans="1:8" x14ac:dyDescent="0.25">
      <c r="A22" t="s">
        <v>186</v>
      </c>
      <c r="B22" t="s">
        <v>21</v>
      </c>
      <c r="C22">
        <v>34901</v>
      </c>
      <c r="D22" s="1">
        <v>11.262014806175401</v>
      </c>
      <c r="E22" s="1">
        <v>6.9075630252100799</v>
      </c>
      <c r="F22" s="1">
        <v>10.3359375</v>
      </c>
      <c r="G22" s="1">
        <v>14.3176470588235</v>
      </c>
      <c r="H22" s="1">
        <v>10.702157521297201</v>
      </c>
    </row>
    <row r="23" spans="1:8" x14ac:dyDescent="0.25">
      <c r="A23" t="s">
        <v>186</v>
      </c>
      <c r="B23" t="s">
        <v>22</v>
      </c>
      <c r="C23">
        <v>2101</v>
      </c>
      <c r="D23" s="1">
        <v>114.747674823182</v>
      </c>
      <c r="E23" s="1">
        <v>4.5045248868778298</v>
      </c>
      <c r="F23" s="1">
        <v>12.536</v>
      </c>
      <c r="G23" s="1">
        <v>41.6867321867322</v>
      </c>
      <c r="H23" s="1">
        <v>67.315254244057598</v>
      </c>
    </row>
    <row r="24" spans="1:8" x14ac:dyDescent="0.25">
      <c r="A24" t="s">
        <v>186</v>
      </c>
      <c r="B24" t="s">
        <v>23</v>
      </c>
      <c r="C24">
        <v>552</v>
      </c>
      <c r="D24" s="1">
        <v>4.2086057606349598</v>
      </c>
      <c r="E24" s="1">
        <v>2.1749706990903501</v>
      </c>
      <c r="F24" s="1">
        <v>3.62975168142906</v>
      </c>
      <c r="G24" s="1">
        <v>5.4132834559283101</v>
      </c>
      <c r="H24" s="1">
        <v>3.5200415238383602</v>
      </c>
    </row>
    <row r="25" spans="1:8" x14ac:dyDescent="0.25">
      <c r="A25" t="s">
        <v>186</v>
      </c>
      <c r="B25" t="s">
        <v>24</v>
      </c>
      <c r="C25">
        <v>2380</v>
      </c>
      <c r="D25" s="1">
        <v>13.8145019092554</v>
      </c>
      <c r="E25" s="1">
        <v>7.1886428473055703</v>
      </c>
      <c r="F25" s="1">
        <v>12.634189728692</v>
      </c>
      <c r="G25" s="1">
        <v>19.097978666816001</v>
      </c>
      <c r="H25" s="1">
        <v>11.1048686683799</v>
      </c>
    </row>
    <row r="26" spans="1:8" x14ac:dyDescent="0.25">
      <c r="A26" t="s">
        <v>186</v>
      </c>
      <c r="B26" t="s">
        <v>25</v>
      </c>
      <c r="C26">
        <v>121</v>
      </c>
      <c r="D26" s="1">
        <v>5.5863468032041803</v>
      </c>
      <c r="E26" s="1">
        <v>2.64</v>
      </c>
      <c r="F26" s="1">
        <v>4.984375</v>
      </c>
      <c r="G26" s="1">
        <v>7.24822695035461</v>
      </c>
      <c r="H26" s="1">
        <v>6.9486781078776101</v>
      </c>
    </row>
    <row r="27" spans="1:8" x14ac:dyDescent="0.25">
      <c r="A27" t="s">
        <v>186</v>
      </c>
      <c r="B27" t="s">
        <v>26</v>
      </c>
      <c r="C27">
        <v>19858</v>
      </c>
      <c r="D27" s="1">
        <v>9.5756362424916706</v>
      </c>
      <c r="E27" s="1">
        <v>5.3432431978219599</v>
      </c>
      <c r="F27" s="1">
        <v>8.6397536675503606</v>
      </c>
      <c r="G27" s="1">
        <v>12.7869579646018</v>
      </c>
      <c r="H27" s="1">
        <v>7.3169264559053797</v>
      </c>
    </row>
    <row r="28" spans="1:8" x14ac:dyDescent="0.25">
      <c r="A28" t="s">
        <v>186</v>
      </c>
      <c r="B28" t="s">
        <v>27</v>
      </c>
      <c r="C28">
        <v>1481</v>
      </c>
      <c r="D28" s="1">
        <v>11.6705773136917</v>
      </c>
      <c r="E28" s="1">
        <v>7.5996592844974398</v>
      </c>
      <c r="F28" s="1">
        <v>10.6166219839142</v>
      </c>
      <c r="G28" s="1">
        <v>14.7459677419355</v>
      </c>
      <c r="H28" s="1">
        <v>10.235518998381201</v>
      </c>
    </row>
    <row r="29" spans="1:8" x14ac:dyDescent="0.25">
      <c r="A29" t="s">
        <v>186</v>
      </c>
      <c r="B29" t="s">
        <v>28</v>
      </c>
      <c r="C29">
        <v>87</v>
      </c>
      <c r="D29" s="1">
        <v>4.6316806640622703</v>
      </c>
      <c r="E29" s="1">
        <v>0.58237287195821397</v>
      </c>
      <c r="F29" s="1">
        <v>1.7306220095693801</v>
      </c>
      <c r="G29" s="1">
        <v>5.1961927914144299</v>
      </c>
      <c r="H29" s="1">
        <v>3.1877922545568902</v>
      </c>
    </row>
    <row r="30" spans="1:8" x14ac:dyDescent="0.25">
      <c r="A30" t="s">
        <v>186</v>
      </c>
      <c r="B30" t="s">
        <v>29</v>
      </c>
      <c r="C30">
        <v>11</v>
      </c>
      <c r="D30" s="1">
        <v>3.4241891334860299</v>
      </c>
      <c r="H30" s="1">
        <v>3.1473444529792598</v>
      </c>
    </row>
    <row r="31" spans="1:8" x14ac:dyDescent="0.25">
      <c r="A31" t="s">
        <v>186</v>
      </c>
      <c r="B31" t="s">
        <v>30</v>
      </c>
      <c r="C31">
        <v>17323</v>
      </c>
      <c r="D31" s="1">
        <v>10.3724971210981</v>
      </c>
      <c r="E31" s="1">
        <v>6.4212242978982896</v>
      </c>
      <c r="F31" s="1">
        <v>9.6280788177339893</v>
      </c>
      <c r="G31" s="1">
        <v>13.3852013107332</v>
      </c>
      <c r="H31" s="1">
        <v>8.4316386951685995</v>
      </c>
    </row>
    <row r="32" spans="1:8" x14ac:dyDescent="0.25">
      <c r="A32" t="s">
        <v>186</v>
      </c>
      <c r="B32" t="s">
        <v>31</v>
      </c>
      <c r="C32">
        <v>6315</v>
      </c>
      <c r="D32" s="1">
        <v>15.2437715515316</v>
      </c>
      <c r="E32" s="1">
        <v>8.66548540798094</v>
      </c>
      <c r="F32" s="1">
        <v>12.969450101833001</v>
      </c>
      <c r="G32" s="1">
        <v>19.44417022623</v>
      </c>
      <c r="H32" s="1">
        <v>13.1374421811788</v>
      </c>
    </row>
    <row r="33" spans="1:8" x14ac:dyDescent="0.25">
      <c r="A33" t="s">
        <v>186</v>
      </c>
      <c r="B33" t="s">
        <v>32</v>
      </c>
      <c r="C33">
        <v>22272</v>
      </c>
      <c r="D33" s="1">
        <v>10.5293534410453</v>
      </c>
      <c r="E33" s="1">
        <v>6.45676632667859</v>
      </c>
      <c r="F33" s="1">
        <v>9.6712869750751604</v>
      </c>
      <c r="G33" s="1">
        <v>13.503347427766</v>
      </c>
      <c r="H33" s="1">
        <v>8.8343262938294593</v>
      </c>
    </row>
    <row r="34" spans="1:8" x14ac:dyDescent="0.25">
      <c r="A34" t="s">
        <v>186</v>
      </c>
      <c r="B34" t="s">
        <v>33</v>
      </c>
      <c r="C34">
        <v>2494</v>
      </c>
      <c r="D34" s="1">
        <v>10.7527168721445</v>
      </c>
      <c r="E34" s="1">
        <v>6.4479546816459203</v>
      </c>
      <c r="F34" s="1">
        <v>9.6923992673992707</v>
      </c>
      <c r="G34" s="1">
        <v>13.7298661376783</v>
      </c>
      <c r="H34" s="1">
        <v>8.6638032774553508</v>
      </c>
    </row>
    <row r="35" spans="1:8" x14ac:dyDescent="0.25">
      <c r="A35" t="s">
        <v>186</v>
      </c>
      <c r="B35" t="s">
        <v>34</v>
      </c>
      <c r="C35">
        <v>248</v>
      </c>
      <c r="D35" s="1">
        <v>11.0774990178175</v>
      </c>
      <c r="E35" s="1">
        <v>6.9633752349624096</v>
      </c>
      <c r="F35" s="1">
        <v>10.4230189756871</v>
      </c>
      <c r="G35" s="1">
        <v>14.5637715179969</v>
      </c>
      <c r="H35" s="1">
        <v>10.0043284713628</v>
      </c>
    </row>
    <row r="36" spans="1:8" x14ac:dyDescent="0.25">
      <c r="A36" t="s">
        <v>186</v>
      </c>
      <c r="B36" t="s">
        <v>35</v>
      </c>
      <c r="C36">
        <v>1057</v>
      </c>
      <c r="D36" s="1">
        <v>8.2466028159546596</v>
      </c>
      <c r="E36" s="1">
        <v>4.7246106424399699</v>
      </c>
      <c r="F36" s="1">
        <v>7.4802863177657803</v>
      </c>
      <c r="G36" s="1">
        <v>10.6696401107352</v>
      </c>
      <c r="H36" s="1">
        <v>6.8485118232833502</v>
      </c>
    </row>
    <row r="37" spans="1:8" x14ac:dyDescent="0.25">
      <c r="A37" t="s">
        <v>186</v>
      </c>
      <c r="B37" t="s">
        <v>36</v>
      </c>
      <c r="C37">
        <v>57</v>
      </c>
      <c r="D37" s="1">
        <v>5.95906084243801</v>
      </c>
      <c r="E37" s="1">
        <v>1.42648253452478</v>
      </c>
      <c r="F37" s="1">
        <v>5.56441590720795</v>
      </c>
      <c r="G37" s="1">
        <v>10.2337662337662</v>
      </c>
      <c r="H37" s="1">
        <v>3.6891004120752502</v>
      </c>
    </row>
    <row r="38" spans="1:8" x14ac:dyDescent="0.25">
      <c r="A38" t="s">
        <v>186</v>
      </c>
      <c r="B38" t="s">
        <v>37</v>
      </c>
      <c r="C38">
        <v>246</v>
      </c>
      <c r="D38" s="1">
        <v>18.394728098914001</v>
      </c>
      <c r="E38" s="1">
        <v>4.0616776315789496</v>
      </c>
      <c r="F38" s="1">
        <v>10.7197188049209</v>
      </c>
      <c r="G38" s="1">
        <v>21.704885731428</v>
      </c>
      <c r="H38" s="1">
        <v>9.2185561567902905</v>
      </c>
    </row>
    <row r="39" spans="1:8" x14ac:dyDescent="0.25">
      <c r="A39" t="s">
        <v>186</v>
      </c>
      <c r="B39" t="s">
        <v>38</v>
      </c>
      <c r="C39">
        <v>1570</v>
      </c>
      <c r="D39" s="1">
        <v>12.5827439408303</v>
      </c>
      <c r="E39" s="1">
        <v>5.1744678046359702</v>
      </c>
      <c r="F39" s="1">
        <v>9.1634681583476798</v>
      </c>
      <c r="G39" s="1">
        <v>15.0151890247047</v>
      </c>
      <c r="H39" s="1">
        <v>11.1739093106267</v>
      </c>
    </row>
    <row r="40" spans="1:8" x14ac:dyDescent="0.25">
      <c r="A40" t="s">
        <v>186</v>
      </c>
      <c r="B40" t="s">
        <v>39</v>
      </c>
      <c r="C40">
        <v>75</v>
      </c>
      <c r="D40" s="1">
        <v>14.1617756345552</v>
      </c>
      <c r="E40" s="1">
        <v>5.1547856984232698</v>
      </c>
      <c r="F40" s="1">
        <v>9.7659079151577899</v>
      </c>
      <c r="G40" s="1">
        <v>14.725590062111801</v>
      </c>
      <c r="H40" s="1">
        <v>13.1032191500457</v>
      </c>
    </row>
    <row r="41" spans="1:8" x14ac:dyDescent="0.25">
      <c r="A41" t="s">
        <v>186</v>
      </c>
      <c r="B41" t="s">
        <v>40</v>
      </c>
      <c r="C41">
        <v>3096</v>
      </c>
      <c r="D41" s="1">
        <v>10.8373489731825</v>
      </c>
      <c r="E41" s="1">
        <v>6.7247857142857104</v>
      </c>
      <c r="F41" s="1">
        <v>9.8954249151333293</v>
      </c>
      <c r="G41" s="1">
        <v>13.6165011583126</v>
      </c>
      <c r="H41" s="1">
        <v>8.2535554867011793</v>
      </c>
    </row>
    <row r="42" spans="1:8" x14ac:dyDescent="0.25">
      <c r="A42" t="s">
        <v>186</v>
      </c>
      <c r="B42" t="s">
        <v>41</v>
      </c>
      <c r="C42">
        <v>1072</v>
      </c>
      <c r="D42" s="1">
        <v>11.201149675552401</v>
      </c>
      <c r="E42" s="1">
        <v>6.6605317654936798</v>
      </c>
      <c r="F42" s="1">
        <v>9.67777199603524</v>
      </c>
      <c r="G42" s="1">
        <v>13.6548107856856</v>
      </c>
      <c r="H42" s="1">
        <v>8.2752808294020408</v>
      </c>
    </row>
    <row r="43" spans="1:8" x14ac:dyDescent="0.25">
      <c r="A43" t="s">
        <v>186</v>
      </c>
      <c r="B43" t="s">
        <v>42</v>
      </c>
      <c r="C43">
        <v>7914</v>
      </c>
      <c r="D43" s="1">
        <v>10.6211492553333</v>
      </c>
      <c r="E43" s="1">
        <v>5.1055737146748399</v>
      </c>
      <c r="F43" s="1">
        <v>8.5278438628954092</v>
      </c>
      <c r="G43" s="1">
        <v>13.479907236935301</v>
      </c>
      <c r="H43" s="1">
        <v>7.6124577300045901</v>
      </c>
    </row>
    <row r="44" spans="1:8" x14ac:dyDescent="0.25">
      <c r="A44" t="s">
        <v>186</v>
      </c>
      <c r="B44" t="s">
        <v>43</v>
      </c>
      <c r="C44">
        <v>3239</v>
      </c>
      <c r="D44" s="1">
        <v>11.3975030579085</v>
      </c>
      <c r="E44" s="1">
        <v>6.1016963393587096</v>
      </c>
      <c r="F44" s="1">
        <v>9.5400843881856492</v>
      </c>
      <c r="G44" s="1">
        <v>13.980143211287</v>
      </c>
      <c r="H44" s="1">
        <v>9.6606679097994093</v>
      </c>
    </row>
    <row r="45" spans="1:8" x14ac:dyDescent="0.25">
      <c r="A45" t="s">
        <v>186</v>
      </c>
      <c r="B45" t="s">
        <v>44</v>
      </c>
      <c r="C45">
        <v>3013</v>
      </c>
      <c r="D45" s="1">
        <v>16.894721270361</v>
      </c>
      <c r="E45" s="1">
        <v>2.8866615265998501</v>
      </c>
      <c r="F45" s="1">
        <v>7.7835763622409804</v>
      </c>
      <c r="G45" s="1">
        <v>16.1526315789474</v>
      </c>
      <c r="H45" s="1">
        <v>11.0182540371698</v>
      </c>
    </row>
    <row r="46" spans="1:8" x14ac:dyDescent="0.25">
      <c r="A46" t="s">
        <v>186</v>
      </c>
      <c r="B46" t="s">
        <v>45</v>
      </c>
      <c r="C46">
        <v>1357</v>
      </c>
      <c r="D46" s="1">
        <v>9.4685403488466502</v>
      </c>
      <c r="E46" s="1">
        <v>3.7226666666666701</v>
      </c>
      <c r="F46" s="1">
        <v>7.0128869589578402</v>
      </c>
      <c r="G46" s="1">
        <v>12.1868852459016</v>
      </c>
      <c r="H46" s="1">
        <v>5.3327938209648398</v>
      </c>
    </row>
    <row r="47" spans="1:8" x14ac:dyDescent="0.25">
      <c r="A47" t="s">
        <v>186</v>
      </c>
      <c r="B47" t="s">
        <v>46</v>
      </c>
      <c r="C47">
        <v>24</v>
      </c>
      <c r="D47" s="1">
        <v>20.809840500207201</v>
      </c>
      <c r="F47" s="1">
        <v>16.6395786107398</v>
      </c>
      <c r="H47" s="1">
        <v>16.7533911105245</v>
      </c>
    </row>
    <row r="48" spans="1:8" x14ac:dyDescent="0.25">
      <c r="A48" t="s">
        <v>186</v>
      </c>
      <c r="B48" t="s">
        <v>47</v>
      </c>
      <c r="C48">
        <v>4813</v>
      </c>
      <c r="D48" s="1">
        <v>12.086862982491001</v>
      </c>
      <c r="E48" s="1">
        <v>7.7030567685589499</v>
      </c>
      <c r="F48" s="1">
        <v>10.7809798270893</v>
      </c>
      <c r="G48" s="1">
        <v>14.9784482758621</v>
      </c>
      <c r="H48" s="1">
        <v>11.261586255457299</v>
      </c>
    </row>
    <row r="49" spans="1:8" x14ac:dyDescent="0.25">
      <c r="A49" t="s">
        <v>186</v>
      </c>
      <c r="B49" t="s">
        <v>48</v>
      </c>
      <c r="C49">
        <v>97</v>
      </c>
      <c r="D49" s="1">
        <v>909.34857950286505</v>
      </c>
      <c r="E49" s="1">
        <v>9.5</v>
      </c>
      <c r="F49" s="1">
        <v>94.549122807017497</v>
      </c>
      <c r="G49" s="1">
        <v>799.83463193394596</v>
      </c>
      <c r="H49" s="1">
        <v>785.59029161580804</v>
      </c>
    </row>
    <row r="50" spans="1:8" x14ac:dyDescent="0.25">
      <c r="A50" t="s">
        <v>186</v>
      </c>
      <c r="B50" t="s">
        <v>49</v>
      </c>
      <c r="C50">
        <v>3708</v>
      </c>
      <c r="D50" s="1">
        <v>28.232283820138701</v>
      </c>
      <c r="E50" s="1">
        <v>11.041208791208801</v>
      </c>
      <c r="F50" s="1">
        <v>21.051732336956501</v>
      </c>
      <c r="G50" s="1">
        <v>37.992892156862702</v>
      </c>
      <c r="H50" s="1">
        <v>20.068705303659598</v>
      </c>
    </row>
    <row r="51" spans="1:8" x14ac:dyDescent="0.25">
      <c r="A51" t="s">
        <v>186</v>
      </c>
      <c r="B51" t="s">
        <v>50</v>
      </c>
      <c r="C51">
        <v>475</v>
      </c>
      <c r="D51" s="1">
        <v>9.7459245211433494</v>
      </c>
      <c r="E51" s="1">
        <v>6.3699262603968299</v>
      </c>
      <c r="F51" s="1">
        <v>9.1040329972502292</v>
      </c>
      <c r="G51" s="1">
        <v>12.822223968009</v>
      </c>
      <c r="H51" s="1">
        <v>8.6750872720201695</v>
      </c>
    </row>
    <row r="52" spans="1:8" x14ac:dyDescent="0.25">
      <c r="A52" t="s">
        <v>186</v>
      </c>
      <c r="B52" t="s">
        <v>51</v>
      </c>
      <c r="C52">
        <v>99</v>
      </c>
      <c r="D52" s="1">
        <v>6.7649154502703199</v>
      </c>
      <c r="E52" s="1">
        <v>3.3956828646958499</v>
      </c>
      <c r="F52" s="1">
        <v>6.15818181818182</v>
      </c>
      <c r="G52" s="1">
        <v>8.5629773134760097</v>
      </c>
      <c r="H52" s="1">
        <v>5.9622857814750603</v>
      </c>
    </row>
    <row r="53" spans="1:8" x14ac:dyDescent="0.25">
      <c r="A53" t="s">
        <v>186</v>
      </c>
      <c r="B53" t="s">
        <v>52</v>
      </c>
      <c r="C53">
        <v>440</v>
      </c>
      <c r="D53" s="1">
        <v>10.526431908602699</v>
      </c>
      <c r="E53" s="1">
        <v>3.8101635213184699</v>
      </c>
      <c r="F53" s="1">
        <v>7.0987392543638697</v>
      </c>
      <c r="G53" s="1">
        <v>11.4132365517611</v>
      </c>
      <c r="H53" s="1">
        <v>7.2498958634972901</v>
      </c>
    </row>
    <row r="54" spans="1:8" x14ac:dyDescent="0.25">
      <c r="A54" t="s">
        <v>186</v>
      </c>
      <c r="B54" t="s">
        <v>53</v>
      </c>
      <c r="C54">
        <v>4579</v>
      </c>
      <c r="D54" s="1">
        <v>12.4921938896581</v>
      </c>
      <c r="E54" s="1">
        <v>6.7373626373626401</v>
      </c>
      <c r="F54" s="1">
        <v>10.704545454545499</v>
      </c>
      <c r="G54" s="1">
        <v>16.030352580480301</v>
      </c>
      <c r="H54" s="1">
        <v>11.1042373464712</v>
      </c>
    </row>
    <row r="55" spans="1:8" x14ac:dyDescent="0.25">
      <c r="A55" t="s">
        <v>186</v>
      </c>
      <c r="B55" t="s">
        <v>54</v>
      </c>
      <c r="C55">
        <v>19751</v>
      </c>
      <c r="D55" s="1">
        <v>10.4213252741117</v>
      </c>
      <c r="E55" s="1">
        <v>3.71428571428571</v>
      </c>
      <c r="F55" s="1">
        <v>7.3733333333333304</v>
      </c>
      <c r="G55" s="1">
        <v>13.0879242935845</v>
      </c>
      <c r="H55" s="1">
        <v>5.7828613950104</v>
      </c>
    </row>
    <row r="56" spans="1:8" x14ac:dyDescent="0.25">
      <c r="A56" t="s">
        <v>186</v>
      </c>
      <c r="B56" t="s">
        <v>55</v>
      </c>
      <c r="C56">
        <v>13308</v>
      </c>
      <c r="D56" s="1">
        <v>11.5450466368061</v>
      </c>
      <c r="E56" s="1">
        <v>5.8396757975034701</v>
      </c>
      <c r="F56" s="1">
        <v>9.6085267489711903</v>
      </c>
      <c r="G56" s="1">
        <v>14.6</v>
      </c>
      <c r="H56" s="1">
        <v>8.5825758294322494</v>
      </c>
    </row>
    <row r="57" spans="1:8" x14ac:dyDescent="0.25">
      <c r="A57" t="s">
        <v>186</v>
      </c>
      <c r="B57" t="s">
        <v>56</v>
      </c>
      <c r="C57">
        <v>11033</v>
      </c>
      <c r="D57" s="1">
        <v>18.921550739994402</v>
      </c>
      <c r="E57" s="1">
        <v>8.8029608741628493</v>
      </c>
      <c r="F57" s="1">
        <v>14.7692307692308</v>
      </c>
      <c r="G57" s="1">
        <v>24.721649484536101</v>
      </c>
      <c r="H57" s="1">
        <v>15.4289010175572</v>
      </c>
    </row>
    <row r="58" spans="1:8" x14ac:dyDescent="0.25">
      <c r="A58" t="s">
        <v>186</v>
      </c>
      <c r="B58" t="s">
        <v>57</v>
      </c>
      <c r="C58">
        <v>31866</v>
      </c>
      <c r="D58" s="1">
        <v>11.871769295748701</v>
      </c>
      <c r="E58" s="1">
        <v>6.5877522541863502</v>
      </c>
      <c r="F58" s="1">
        <v>10.0583942850323</v>
      </c>
      <c r="G58" s="1">
        <v>14.909090909090899</v>
      </c>
      <c r="H58" s="1">
        <v>9.49477047018277</v>
      </c>
    </row>
    <row r="59" spans="1:8" x14ac:dyDescent="0.25">
      <c r="A59" t="s">
        <v>186</v>
      </c>
      <c r="B59" t="s">
        <v>58</v>
      </c>
      <c r="C59">
        <v>8052</v>
      </c>
      <c r="D59" s="1">
        <v>8.4789007115010602</v>
      </c>
      <c r="E59" s="1">
        <v>5.4154652428790602</v>
      </c>
      <c r="F59" s="1">
        <v>7.8688997304033403</v>
      </c>
      <c r="G59" s="1">
        <v>11.043574074574799</v>
      </c>
      <c r="H59" s="1">
        <v>7.1630862398044801</v>
      </c>
    </row>
    <row r="60" spans="1:8" x14ac:dyDescent="0.25">
      <c r="A60" t="s">
        <v>186</v>
      </c>
      <c r="B60" t="s">
        <v>59</v>
      </c>
      <c r="C60">
        <v>3982</v>
      </c>
      <c r="D60" s="1">
        <v>8.3034540884925399</v>
      </c>
      <c r="E60" s="1">
        <v>5.5312222498339203</v>
      </c>
      <c r="F60" s="1">
        <v>7.8159956138352804</v>
      </c>
      <c r="G60" s="1">
        <v>10.5363444524762</v>
      </c>
      <c r="H60" s="1">
        <v>7.3422136787610004</v>
      </c>
    </row>
    <row r="61" spans="1:8" x14ac:dyDescent="0.25">
      <c r="A61" t="s">
        <v>186</v>
      </c>
      <c r="B61" t="s">
        <v>60</v>
      </c>
      <c r="C61">
        <v>1386</v>
      </c>
      <c r="D61" s="1">
        <v>13.778010708712999</v>
      </c>
      <c r="E61" s="1">
        <v>7.46542832437774</v>
      </c>
      <c r="F61" s="1">
        <v>11.950475973409301</v>
      </c>
      <c r="G61" s="1">
        <v>17.571096260963301</v>
      </c>
      <c r="H61" s="1">
        <v>12.4522115497775</v>
      </c>
    </row>
    <row r="62" spans="1:8" x14ac:dyDescent="0.25">
      <c r="A62" t="s">
        <v>186</v>
      </c>
      <c r="B62" t="s">
        <v>61</v>
      </c>
      <c r="C62">
        <v>112</v>
      </c>
      <c r="D62" s="1">
        <v>19.081459815728898</v>
      </c>
      <c r="E62" s="1">
        <v>7.6556353471855703</v>
      </c>
      <c r="F62" s="1">
        <v>11.985261121856899</v>
      </c>
      <c r="G62" s="1">
        <v>23.446664006902999</v>
      </c>
      <c r="H62" s="1">
        <v>27.4087450576469</v>
      </c>
    </row>
    <row r="63" spans="1:8" x14ac:dyDescent="0.25">
      <c r="A63" t="s">
        <v>186</v>
      </c>
      <c r="B63" t="s">
        <v>62</v>
      </c>
      <c r="C63">
        <v>382</v>
      </c>
      <c r="D63" s="1">
        <v>15.131789310936799</v>
      </c>
      <c r="E63" s="1">
        <v>8.5212628078062895</v>
      </c>
      <c r="F63" s="1">
        <v>13.0552810764333</v>
      </c>
      <c r="G63" s="1">
        <v>18.380912034088499</v>
      </c>
      <c r="H63" s="1">
        <v>13.270635531174699</v>
      </c>
    </row>
    <row r="64" spans="1:8" x14ac:dyDescent="0.25">
      <c r="A64" t="s">
        <v>186</v>
      </c>
      <c r="B64" t="s">
        <v>63</v>
      </c>
      <c r="C64">
        <v>160</v>
      </c>
      <c r="D64" s="1">
        <v>22.1837218724161</v>
      </c>
      <c r="E64" s="1">
        <v>5.9309620483924403</v>
      </c>
      <c r="F64" s="1">
        <v>11.697959209240601</v>
      </c>
      <c r="G64" s="1">
        <v>21.7620668804879</v>
      </c>
      <c r="H64" s="1">
        <v>21.752301779621298</v>
      </c>
    </row>
    <row r="65" spans="1:8" x14ac:dyDescent="0.25">
      <c r="A65" t="s">
        <v>186</v>
      </c>
      <c r="B65" t="s">
        <v>64</v>
      </c>
      <c r="C65">
        <v>2302</v>
      </c>
      <c r="D65" s="1">
        <v>10.8490703194778</v>
      </c>
      <c r="E65" s="1">
        <v>7.0402557133847896</v>
      </c>
      <c r="F65" s="1">
        <v>9.8552855359650504</v>
      </c>
      <c r="G65" s="1">
        <v>13.3136973180077</v>
      </c>
      <c r="H65" s="1">
        <v>9.1636552025568303</v>
      </c>
    </row>
    <row r="66" spans="1:8" x14ac:dyDescent="0.25">
      <c r="A66" t="s">
        <v>186</v>
      </c>
      <c r="B66" t="s">
        <v>65</v>
      </c>
      <c r="C66">
        <v>487</v>
      </c>
      <c r="D66" s="1">
        <v>47.275063332172103</v>
      </c>
      <c r="E66" s="1">
        <v>12.7305883524258</v>
      </c>
      <c r="F66" s="1">
        <v>31.022357723577201</v>
      </c>
      <c r="G66" s="1">
        <v>58.944337552546202</v>
      </c>
      <c r="H66" s="1">
        <v>32.8869045188898</v>
      </c>
    </row>
  </sheetData>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499984740745262"/>
  </sheetPr>
  <dimension ref="A1:J336"/>
  <sheetViews>
    <sheetView zoomScale="90" zoomScaleNormal="90" workbookViewId="0">
      <selection activeCell="E6" sqref="E6"/>
    </sheetView>
  </sheetViews>
  <sheetFormatPr defaultColWidth="10.7109375" defaultRowHeight="15" customHeight="1" x14ac:dyDescent="0.25"/>
  <cols>
    <col min="1" max="1" width="15.28515625" bestFit="1" customWidth="1"/>
    <col min="2" max="2" width="71.42578125" customWidth="1"/>
    <col min="3" max="3" width="23.5703125" customWidth="1"/>
    <col min="4" max="4" width="19.28515625" customWidth="1"/>
    <col min="5" max="5" width="31.7109375" style="36" customWidth="1"/>
    <col min="6" max="6" width="28.7109375" style="1" customWidth="1"/>
    <col min="7" max="7" width="20.7109375" style="1" customWidth="1"/>
    <col min="8" max="8" width="25.85546875" style="1" customWidth="1"/>
    <col min="9" max="9" width="20.7109375" style="1" customWidth="1"/>
    <col min="10" max="10" width="37" style="1" customWidth="1"/>
  </cols>
  <sheetData>
    <row r="1" spans="1:10" ht="49.9" customHeight="1" x14ac:dyDescent="0.25">
      <c r="A1" s="42" t="s">
        <v>134</v>
      </c>
      <c r="B1" s="43" t="s">
        <v>135</v>
      </c>
      <c r="C1" s="43" t="s">
        <v>161</v>
      </c>
      <c r="D1" s="43" t="s">
        <v>106</v>
      </c>
      <c r="E1" s="43" t="s">
        <v>162</v>
      </c>
      <c r="F1" s="39" t="s">
        <v>187</v>
      </c>
      <c r="G1" s="39" t="s">
        <v>188</v>
      </c>
      <c r="H1" s="39" t="s">
        <v>189</v>
      </c>
      <c r="I1" s="39" t="s">
        <v>190</v>
      </c>
      <c r="J1" s="39" t="s">
        <v>191</v>
      </c>
    </row>
    <row r="2" spans="1:10" x14ac:dyDescent="0.25">
      <c r="A2" t="s">
        <v>186</v>
      </c>
      <c r="B2" t="s">
        <v>2</v>
      </c>
      <c r="C2" t="s">
        <v>66</v>
      </c>
      <c r="D2">
        <v>430</v>
      </c>
      <c r="E2" s="50">
        <v>9.7000000000000003E-2</v>
      </c>
      <c r="F2" s="1">
        <v>10.8021268318147</v>
      </c>
      <c r="G2" s="1">
        <v>8.12667561126419</v>
      </c>
      <c r="H2" s="1">
        <v>10.222280237801799</v>
      </c>
      <c r="I2" s="1">
        <v>13.359859525700699</v>
      </c>
      <c r="J2" s="1">
        <v>9.5632529052764692</v>
      </c>
    </row>
    <row r="3" spans="1:10" x14ac:dyDescent="0.25">
      <c r="A3" t="s">
        <v>186</v>
      </c>
      <c r="B3" t="s">
        <v>2</v>
      </c>
      <c r="C3" t="s">
        <v>67</v>
      </c>
      <c r="D3">
        <v>1697</v>
      </c>
      <c r="E3" s="50">
        <v>0.38300000000000001</v>
      </c>
      <c r="F3" s="1">
        <v>10.3234148714036</v>
      </c>
      <c r="G3" s="1">
        <v>7.8706800445930902</v>
      </c>
      <c r="H3" s="1">
        <v>10.0216567406605</v>
      </c>
      <c r="I3" s="1">
        <v>12.4257753688648</v>
      </c>
      <c r="J3" s="1">
        <v>9.1937132993293993</v>
      </c>
    </row>
    <row r="4" spans="1:10" x14ac:dyDescent="0.25">
      <c r="A4" t="s">
        <v>186</v>
      </c>
      <c r="B4" t="s">
        <v>2</v>
      </c>
      <c r="C4" t="s">
        <v>68</v>
      </c>
      <c r="D4">
        <v>1040</v>
      </c>
      <c r="E4" s="50">
        <v>0.23499999999999999</v>
      </c>
      <c r="F4" s="1">
        <v>9.4933873031424501</v>
      </c>
      <c r="G4" s="1">
        <v>7.1317378224676498</v>
      </c>
      <c r="H4" s="1">
        <v>9.1079371754308696</v>
      </c>
      <c r="I4" s="1">
        <v>11.494359588699201</v>
      </c>
      <c r="J4" s="1">
        <v>8.3281658246687602</v>
      </c>
    </row>
    <row r="5" spans="1:10" x14ac:dyDescent="0.25">
      <c r="A5" t="s">
        <v>186</v>
      </c>
      <c r="B5" t="s">
        <v>2</v>
      </c>
      <c r="C5" t="s">
        <v>70</v>
      </c>
      <c r="D5">
        <v>650</v>
      </c>
      <c r="E5" s="50">
        <v>0.14699999999999999</v>
      </c>
      <c r="F5" s="1">
        <v>7.8603398904644797</v>
      </c>
      <c r="G5" s="1">
        <v>5.6691980127033501</v>
      </c>
      <c r="H5" s="1">
        <v>7.4366956942428599</v>
      </c>
      <c r="I5" s="1">
        <v>9.5638722252354302</v>
      </c>
      <c r="J5" s="1">
        <v>6.3339336531676</v>
      </c>
    </row>
    <row r="6" spans="1:10" x14ac:dyDescent="0.25">
      <c r="A6" t="s">
        <v>186</v>
      </c>
      <c r="B6" t="s">
        <v>2</v>
      </c>
      <c r="C6" t="s">
        <v>71</v>
      </c>
      <c r="D6">
        <v>442</v>
      </c>
      <c r="E6" s="50">
        <v>0.1</v>
      </c>
      <c r="F6" s="1">
        <v>5.4793115314137699</v>
      </c>
      <c r="G6" s="1">
        <v>2.71361158338319</v>
      </c>
      <c r="H6" s="1">
        <v>5.0762024477883498</v>
      </c>
      <c r="I6" s="1">
        <v>6.8772705684644402</v>
      </c>
      <c r="J6" s="1">
        <v>4.6886893347934597</v>
      </c>
    </row>
    <row r="7" spans="1:10" x14ac:dyDescent="0.25">
      <c r="A7" t="s">
        <v>186</v>
      </c>
      <c r="B7" t="s">
        <v>2</v>
      </c>
      <c r="C7" t="s">
        <v>72</v>
      </c>
      <c r="D7">
        <v>174</v>
      </c>
      <c r="E7" s="50">
        <v>3.9E-2</v>
      </c>
      <c r="F7" s="1">
        <v>4.5682352058034201</v>
      </c>
      <c r="G7" s="1">
        <v>2.0160652699620898</v>
      </c>
      <c r="H7" s="1">
        <v>3.8519416763016401</v>
      </c>
      <c r="I7" s="1">
        <v>5.9854527116601703</v>
      </c>
      <c r="J7" s="1">
        <v>4.5371436490146397</v>
      </c>
    </row>
    <row r="8" spans="1:10" x14ac:dyDescent="0.25">
      <c r="A8" t="s">
        <v>186</v>
      </c>
      <c r="B8" t="s">
        <v>3</v>
      </c>
      <c r="C8" t="s">
        <v>66</v>
      </c>
      <c r="D8">
        <v>237</v>
      </c>
      <c r="E8" s="50">
        <v>1.2999999999999999E-2</v>
      </c>
      <c r="F8" s="1">
        <v>6.9090103664064602</v>
      </c>
      <c r="G8" s="1">
        <v>1.75609756097561</v>
      </c>
      <c r="H8" s="1">
        <v>5.2616822429906502</v>
      </c>
      <c r="I8" s="1">
        <v>9.4014705882352896</v>
      </c>
      <c r="J8" s="1">
        <v>3.6087043075723901</v>
      </c>
    </row>
    <row r="9" spans="1:10" x14ac:dyDescent="0.25">
      <c r="A9" t="s">
        <v>186</v>
      </c>
      <c r="B9" t="s">
        <v>3</v>
      </c>
      <c r="C9" t="s">
        <v>67</v>
      </c>
      <c r="D9">
        <v>2629</v>
      </c>
      <c r="E9" s="50">
        <v>0.14599999999999999</v>
      </c>
      <c r="F9" s="1">
        <v>5.8189587682167403</v>
      </c>
      <c r="G9" s="1">
        <v>1.0943025540275</v>
      </c>
      <c r="H9" s="1">
        <v>3.6295110914910098</v>
      </c>
      <c r="I9" s="1">
        <v>8.0251141552511402</v>
      </c>
      <c r="J9" s="1">
        <v>5.4632917997802704</v>
      </c>
    </row>
    <row r="10" spans="1:10" x14ac:dyDescent="0.25">
      <c r="A10" t="s">
        <v>186</v>
      </c>
      <c r="B10" t="s">
        <v>3</v>
      </c>
      <c r="C10" t="s">
        <v>68</v>
      </c>
      <c r="D10">
        <v>4612</v>
      </c>
      <c r="E10" s="50">
        <v>0.255</v>
      </c>
      <c r="F10" s="1">
        <v>5.63568218509924</v>
      </c>
      <c r="G10" s="1">
        <v>1.4271841010475701</v>
      </c>
      <c r="H10" s="1">
        <v>4.0232457581791596</v>
      </c>
      <c r="I10" s="1">
        <v>7.6679953777724599</v>
      </c>
      <c r="J10" s="1">
        <v>4.9934016205867398</v>
      </c>
    </row>
    <row r="11" spans="1:10" x14ac:dyDescent="0.25">
      <c r="A11" t="s">
        <v>186</v>
      </c>
      <c r="B11" t="s">
        <v>3</v>
      </c>
      <c r="C11" t="s">
        <v>70</v>
      </c>
      <c r="D11">
        <v>7945</v>
      </c>
      <c r="E11" s="50">
        <v>0.44</v>
      </c>
      <c r="F11" s="1">
        <v>4.4202929500290402</v>
      </c>
      <c r="G11" s="1">
        <v>0.87412095639943699</v>
      </c>
      <c r="H11" s="1">
        <v>3.05714285714286</v>
      </c>
      <c r="I11" s="1">
        <v>6.07368421052632</v>
      </c>
      <c r="J11" s="1">
        <v>4.2930384217343898</v>
      </c>
    </row>
    <row r="12" spans="1:10" x14ac:dyDescent="0.25">
      <c r="A12" t="s">
        <v>186</v>
      </c>
      <c r="B12" t="s">
        <v>3</v>
      </c>
      <c r="C12" t="s">
        <v>71</v>
      </c>
      <c r="D12">
        <v>1543</v>
      </c>
      <c r="E12" s="50">
        <v>8.5000000000000006E-2</v>
      </c>
      <c r="F12" s="1">
        <v>3.8864173080109499</v>
      </c>
      <c r="G12" s="1">
        <v>0.55753467843631799</v>
      </c>
      <c r="H12" s="1">
        <v>2.6303317535545001</v>
      </c>
      <c r="I12" s="1">
        <v>5.2324165228864299</v>
      </c>
      <c r="J12" s="1">
        <v>4.2801659424493099</v>
      </c>
    </row>
    <row r="13" spans="1:10" x14ac:dyDescent="0.25">
      <c r="A13" t="s">
        <v>186</v>
      </c>
      <c r="B13" t="s">
        <v>3</v>
      </c>
      <c r="C13" t="s">
        <v>72</v>
      </c>
      <c r="D13">
        <v>1086</v>
      </c>
      <c r="E13" s="50">
        <v>0.06</v>
      </c>
      <c r="F13" s="1">
        <v>5.10108581968964</v>
      </c>
      <c r="G13" s="1">
        <v>0.66171718735919205</v>
      </c>
      <c r="H13" s="1">
        <v>2.6347572704373698</v>
      </c>
      <c r="I13" s="1">
        <v>6.0000827661814702</v>
      </c>
      <c r="J13" s="1">
        <v>2.6045399766756598</v>
      </c>
    </row>
    <row r="14" spans="1:10" x14ac:dyDescent="0.25">
      <c r="A14" t="s">
        <v>186</v>
      </c>
      <c r="B14" t="s">
        <v>4</v>
      </c>
      <c r="C14" t="s">
        <v>66</v>
      </c>
      <c r="D14">
        <v>121</v>
      </c>
      <c r="E14" s="50">
        <v>1.0999999999999999E-2</v>
      </c>
      <c r="F14" s="1">
        <v>6.6945866250531401</v>
      </c>
      <c r="G14" s="1">
        <v>2.3420000000000001</v>
      </c>
      <c r="H14" s="1">
        <v>4.6862500000000002</v>
      </c>
      <c r="I14" s="1">
        <v>8.7439024390243905</v>
      </c>
      <c r="J14" s="1">
        <v>4.7656756900494601</v>
      </c>
    </row>
    <row r="15" spans="1:10" x14ac:dyDescent="0.25">
      <c r="A15" t="s">
        <v>186</v>
      </c>
      <c r="B15" t="s">
        <v>4</v>
      </c>
      <c r="C15" t="s">
        <v>67</v>
      </c>
      <c r="D15">
        <v>1479</v>
      </c>
      <c r="E15" s="50">
        <v>0.13200000000000001</v>
      </c>
      <c r="F15" s="1">
        <v>6.49555169678061</v>
      </c>
      <c r="G15" s="1">
        <v>2.1898012053332501</v>
      </c>
      <c r="H15" s="1">
        <v>4.5172615564657699</v>
      </c>
      <c r="I15" s="1">
        <v>8.2747827486321199</v>
      </c>
      <c r="J15" s="1">
        <v>5.5822464104679703</v>
      </c>
    </row>
    <row r="16" spans="1:10" x14ac:dyDescent="0.25">
      <c r="A16" t="s">
        <v>186</v>
      </c>
      <c r="B16" t="s">
        <v>4</v>
      </c>
      <c r="C16" t="s">
        <v>68</v>
      </c>
      <c r="D16">
        <v>2936</v>
      </c>
      <c r="E16" s="50">
        <v>0.26300000000000001</v>
      </c>
      <c r="F16" s="1">
        <v>6.4137604489041404</v>
      </c>
      <c r="G16" s="1">
        <v>2.4192743844165499</v>
      </c>
      <c r="H16" s="1">
        <v>4.7971551473887004</v>
      </c>
      <c r="I16" s="1">
        <v>8.2409954782065196</v>
      </c>
      <c r="J16" s="1">
        <v>5.1119874751933301</v>
      </c>
    </row>
    <row r="17" spans="1:10" x14ac:dyDescent="0.25">
      <c r="A17" t="s">
        <v>186</v>
      </c>
      <c r="B17" t="s">
        <v>4</v>
      </c>
      <c r="C17" t="s">
        <v>70</v>
      </c>
      <c r="D17">
        <v>5010</v>
      </c>
      <c r="E17" s="50">
        <v>0.44800000000000001</v>
      </c>
      <c r="F17" s="1">
        <v>5.5931881081116401</v>
      </c>
      <c r="G17" s="1">
        <v>2.1340919560046401</v>
      </c>
      <c r="H17" s="1">
        <v>4.1369550073523396</v>
      </c>
      <c r="I17" s="1">
        <v>6.8289575683394501</v>
      </c>
      <c r="J17" s="1">
        <v>4.4378326185304404</v>
      </c>
    </row>
    <row r="18" spans="1:10" x14ac:dyDescent="0.25">
      <c r="A18" t="s">
        <v>186</v>
      </c>
      <c r="B18" t="s">
        <v>4</v>
      </c>
      <c r="C18" t="s">
        <v>71</v>
      </c>
      <c r="D18">
        <v>1033</v>
      </c>
      <c r="E18" s="50">
        <v>9.1999999999999998E-2</v>
      </c>
      <c r="F18" s="1">
        <v>4.9501633584308902</v>
      </c>
      <c r="G18" s="1">
        <v>1.6286057692307701</v>
      </c>
      <c r="H18" s="1">
        <v>3.5034137460173</v>
      </c>
      <c r="I18" s="1">
        <v>6.0361445783132499</v>
      </c>
      <c r="J18" s="1">
        <v>4.2096949069244101</v>
      </c>
    </row>
    <row r="19" spans="1:10" x14ac:dyDescent="0.25">
      <c r="A19" t="s">
        <v>186</v>
      </c>
      <c r="B19" t="s">
        <v>4</v>
      </c>
      <c r="C19" t="s">
        <v>72</v>
      </c>
      <c r="D19">
        <v>603</v>
      </c>
      <c r="E19" s="50">
        <v>5.3999999999999999E-2</v>
      </c>
      <c r="F19" s="1">
        <v>5.39659015226579</v>
      </c>
      <c r="G19" s="1">
        <v>1.3411208151382801</v>
      </c>
      <c r="H19" s="1">
        <v>3.1788277511961698</v>
      </c>
      <c r="I19" s="1">
        <v>6.36522022192029</v>
      </c>
      <c r="J19" s="1">
        <v>2.2910445123629399</v>
      </c>
    </row>
    <row r="20" spans="1:10" x14ac:dyDescent="0.25">
      <c r="A20" t="s">
        <v>186</v>
      </c>
      <c r="B20" t="s">
        <v>5</v>
      </c>
      <c r="C20" t="s">
        <v>66</v>
      </c>
      <c r="D20">
        <v>54</v>
      </c>
      <c r="E20" s="50">
        <v>1.0999999999999999E-2</v>
      </c>
      <c r="F20" s="1">
        <v>6.3159737495286503</v>
      </c>
      <c r="G20" s="1">
        <v>2.0620578056905599</v>
      </c>
      <c r="H20" s="1">
        <v>4.8645153420475102</v>
      </c>
      <c r="I20" s="1">
        <v>8.6939854215287404</v>
      </c>
      <c r="J20" s="1">
        <v>5.6475520612403898</v>
      </c>
    </row>
    <row r="21" spans="1:10" x14ac:dyDescent="0.25">
      <c r="A21" t="s">
        <v>186</v>
      </c>
      <c r="B21" t="s">
        <v>5</v>
      </c>
      <c r="C21" t="s">
        <v>67</v>
      </c>
      <c r="D21">
        <v>712</v>
      </c>
      <c r="E21" s="50">
        <v>0.14499999999999999</v>
      </c>
      <c r="F21" s="1">
        <v>5.2071253668245996</v>
      </c>
      <c r="G21" s="1">
        <v>1.7540792679575701</v>
      </c>
      <c r="H21" s="1">
        <v>3.7312091503268001</v>
      </c>
      <c r="I21" s="1">
        <v>7.0803747369548002</v>
      </c>
      <c r="J21" s="1">
        <v>4.1893459406239604</v>
      </c>
    </row>
    <row r="22" spans="1:10" x14ac:dyDescent="0.25">
      <c r="A22" t="s">
        <v>186</v>
      </c>
      <c r="B22" t="s">
        <v>5</v>
      </c>
      <c r="C22" t="s">
        <v>68</v>
      </c>
      <c r="D22">
        <v>1224</v>
      </c>
      <c r="E22" s="50">
        <v>0.249</v>
      </c>
      <c r="F22" s="1">
        <v>5.2212035909667103</v>
      </c>
      <c r="G22" s="1">
        <v>2.2464368100181198</v>
      </c>
      <c r="H22" s="1">
        <v>4.2645260631311999</v>
      </c>
      <c r="I22" s="1">
        <v>6.6807899164312499</v>
      </c>
      <c r="J22" s="1">
        <v>4.57162637133872</v>
      </c>
    </row>
    <row r="23" spans="1:10" x14ac:dyDescent="0.25">
      <c r="A23" t="s">
        <v>186</v>
      </c>
      <c r="B23" t="s">
        <v>5</v>
      </c>
      <c r="C23" t="s">
        <v>70</v>
      </c>
      <c r="D23">
        <v>2061</v>
      </c>
      <c r="E23" s="50">
        <v>0.42</v>
      </c>
      <c r="F23" s="1">
        <v>4.6514036240232004</v>
      </c>
      <c r="G23" s="1">
        <v>2.3571659657068902</v>
      </c>
      <c r="H23" s="1">
        <v>3.7958968963703299</v>
      </c>
      <c r="I23" s="1">
        <v>5.7124756335282596</v>
      </c>
      <c r="J23" s="1">
        <v>3.93409222907442</v>
      </c>
    </row>
    <row r="24" spans="1:10" x14ac:dyDescent="0.25">
      <c r="A24" t="s">
        <v>186</v>
      </c>
      <c r="B24" t="s">
        <v>5</v>
      </c>
      <c r="C24" t="s">
        <v>71</v>
      </c>
      <c r="D24">
        <v>556</v>
      </c>
      <c r="E24" s="50">
        <v>0.113</v>
      </c>
      <c r="F24" s="1">
        <v>3.7700803809270802</v>
      </c>
      <c r="G24" s="1">
        <v>1.7698779801195901</v>
      </c>
      <c r="H24" s="1">
        <v>2.9305803399663599</v>
      </c>
      <c r="I24" s="1">
        <v>4.8692692806505704</v>
      </c>
      <c r="J24" s="1">
        <v>2.8429769003124798</v>
      </c>
    </row>
    <row r="25" spans="1:10" x14ac:dyDescent="0.25">
      <c r="A25" t="s">
        <v>186</v>
      </c>
      <c r="B25" t="s">
        <v>5</v>
      </c>
      <c r="C25" t="s">
        <v>72</v>
      </c>
      <c r="D25">
        <v>304</v>
      </c>
      <c r="E25" s="50">
        <v>6.2E-2</v>
      </c>
      <c r="F25" s="1">
        <v>3.7338423201453499</v>
      </c>
      <c r="G25" s="1">
        <v>1.4590449561090699</v>
      </c>
      <c r="H25" s="1">
        <v>2.8304908345607198</v>
      </c>
      <c r="I25" s="1">
        <v>4.5194245062832703</v>
      </c>
      <c r="J25" s="1">
        <v>3.1677855069805401</v>
      </c>
    </row>
    <row r="26" spans="1:10" x14ac:dyDescent="0.25">
      <c r="A26" t="s">
        <v>186</v>
      </c>
      <c r="B26" t="s">
        <v>6</v>
      </c>
      <c r="C26" t="s">
        <v>66</v>
      </c>
      <c r="D26">
        <v>50</v>
      </c>
      <c r="E26" s="50">
        <v>1.0999999999999999E-2</v>
      </c>
      <c r="F26" s="1">
        <v>5.0614304355374502</v>
      </c>
      <c r="G26" s="1">
        <v>1.81449296695178</v>
      </c>
      <c r="H26" s="1">
        <v>4.2523991062292996</v>
      </c>
      <c r="I26" s="1">
        <v>7.4479368164116799</v>
      </c>
      <c r="J26" s="1">
        <v>4.6428721329284297</v>
      </c>
    </row>
    <row r="27" spans="1:10" x14ac:dyDescent="0.25">
      <c r="A27" t="s">
        <v>186</v>
      </c>
      <c r="B27" t="s">
        <v>6</v>
      </c>
      <c r="C27" t="s">
        <v>67</v>
      </c>
      <c r="D27">
        <v>775</v>
      </c>
      <c r="E27" s="50">
        <v>0.17</v>
      </c>
      <c r="F27" s="1">
        <v>6.4030071704662301</v>
      </c>
      <c r="G27" s="1">
        <v>2.2195129746726101</v>
      </c>
      <c r="H27" s="1">
        <v>4.4679275019700597</v>
      </c>
      <c r="I27" s="1">
        <v>8.1169455503893193</v>
      </c>
      <c r="J27" s="1">
        <v>6.6843556060112101</v>
      </c>
    </row>
    <row r="28" spans="1:10" x14ac:dyDescent="0.25">
      <c r="A28" t="s">
        <v>186</v>
      </c>
      <c r="B28" t="s">
        <v>6</v>
      </c>
      <c r="C28" t="s">
        <v>68</v>
      </c>
      <c r="D28">
        <v>1279</v>
      </c>
      <c r="E28" s="50">
        <v>0.28100000000000003</v>
      </c>
      <c r="F28" s="1">
        <v>5.9559083763850502</v>
      </c>
      <c r="G28" s="1">
        <v>2.5528581560283699</v>
      </c>
      <c r="H28" s="1">
        <v>4.6232813932172299</v>
      </c>
      <c r="I28" s="1">
        <v>7.53499179211732</v>
      </c>
      <c r="J28" s="1">
        <v>5.3337776337073501</v>
      </c>
    </row>
    <row r="29" spans="1:10" x14ac:dyDescent="0.25">
      <c r="A29" t="s">
        <v>186</v>
      </c>
      <c r="B29" t="s">
        <v>6</v>
      </c>
      <c r="C29" t="s">
        <v>70</v>
      </c>
      <c r="D29">
        <v>1851</v>
      </c>
      <c r="E29" s="50">
        <v>0.40699999999999997</v>
      </c>
      <c r="F29" s="1">
        <v>5.3746281513812004</v>
      </c>
      <c r="G29" s="1">
        <v>2.4426074481167199</v>
      </c>
      <c r="H29" s="1">
        <v>4.1321656050955404</v>
      </c>
      <c r="I29" s="1">
        <v>6.5265449390988604</v>
      </c>
      <c r="J29" s="1">
        <v>5.4733561517760903</v>
      </c>
    </row>
    <row r="30" spans="1:10" x14ac:dyDescent="0.25">
      <c r="A30" t="s">
        <v>186</v>
      </c>
      <c r="B30" t="s">
        <v>6</v>
      </c>
      <c r="C30" t="s">
        <v>71</v>
      </c>
      <c r="D30">
        <v>403</v>
      </c>
      <c r="E30" s="50">
        <v>8.8999999999999996E-2</v>
      </c>
      <c r="F30" s="1">
        <v>4.0681576988760497</v>
      </c>
      <c r="G30" s="1">
        <v>1.8583234946871301</v>
      </c>
      <c r="H30" s="1">
        <v>3.242</v>
      </c>
      <c r="I30" s="1">
        <v>5.1785667355409304</v>
      </c>
      <c r="J30" s="1">
        <v>3.88978287332074</v>
      </c>
    </row>
    <row r="31" spans="1:10" x14ac:dyDescent="0.25">
      <c r="A31" t="s">
        <v>186</v>
      </c>
      <c r="B31" t="s">
        <v>6</v>
      </c>
      <c r="C31" t="s">
        <v>72</v>
      </c>
      <c r="D31">
        <v>190</v>
      </c>
      <c r="E31" s="50">
        <v>4.2000000000000003E-2</v>
      </c>
      <c r="F31" s="1">
        <v>3.8078705223903602</v>
      </c>
      <c r="G31" s="1">
        <v>1.1759530791788899</v>
      </c>
      <c r="H31" s="1">
        <v>2.7456506857399101</v>
      </c>
      <c r="I31" s="1">
        <v>4.3698493210194398</v>
      </c>
      <c r="J31" s="1">
        <v>3.0832228031957598</v>
      </c>
    </row>
    <row r="32" spans="1:10" x14ac:dyDescent="0.25">
      <c r="A32" t="s">
        <v>186</v>
      </c>
      <c r="B32" t="s">
        <v>7</v>
      </c>
      <c r="C32" t="s">
        <v>66</v>
      </c>
      <c r="D32">
        <v>73</v>
      </c>
      <c r="E32" s="50">
        <v>8.0000000000000002E-3</v>
      </c>
      <c r="F32" s="1">
        <v>6.42036461785304</v>
      </c>
      <c r="G32" s="1">
        <v>2.2597247157390798</v>
      </c>
      <c r="H32" s="1">
        <v>4.3923205342237104</v>
      </c>
      <c r="I32" s="1">
        <v>8.1688466111771696</v>
      </c>
      <c r="J32" s="1">
        <v>5.4148653753331502</v>
      </c>
    </row>
    <row r="33" spans="1:10" x14ac:dyDescent="0.25">
      <c r="A33" t="s">
        <v>186</v>
      </c>
      <c r="B33" t="s">
        <v>7</v>
      </c>
      <c r="C33" t="s">
        <v>67</v>
      </c>
      <c r="D33">
        <v>1304</v>
      </c>
      <c r="E33" s="50">
        <v>0.13500000000000001</v>
      </c>
      <c r="F33" s="1">
        <v>5.7876496359007898</v>
      </c>
      <c r="G33" s="1">
        <v>1.8315711472037901</v>
      </c>
      <c r="H33" s="1">
        <v>4.2416685221322403</v>
      </c>
      <c r="I33" s="1">
        <v>7.6475650631756498</v>
      </c>
      <c r="J33" s="1">
        <v>4.7261676776961101</v>
      </c>
    </row>
    <row r="34" spans="1:10" x14ac:dyDescent="0.25">
      <c r="A34" t="s">
        <v>186</v>
      </c>
      <c r="B34" t="s">
        <v>7</v>
      </c>
      <c r="C34" t="s">
        <v>68</v>
      </c>
      <c r="D34">
        <v>2754</v>
      </c>
      <c r="E34" s="50">
        <v>0.28599999999999998</v>
      </c>
      <c r="F34" s="1">
        <v>5.8362041432851299</v>
      </c>
      <c r="G34" s="1">
        <v>2.3020828331332499</v>
      </c>
      <c r="H34" s="1">
        <v>4.5540707810320802</v>
      </c>
      <c r="I34" s="1">
        <v>7.7447987662916198</v>
      </c>
      <c r="J34" s="1">
        <v>5.0907971584535403</v>
      </c>
    </row>
    <row r="35" spans="1:10" x14ac:dyDescent="0.25">
      <c r="A35" t="s">
        <v>186</v>
      </c>
      <c r="B35" t="s">
        <v>7</v>
      </c>
      <c r="C35" t="s">
        <v>70</v>
      </c>
      <c r="D35">
        <v>4112</v>
      </c>
      <c r="E35" s="50">
        <v>0.42599999999999999</v>
      </c>
      <c r="F35" s="1">
        <v>4.9208439492123404</v>
      </c>
      <c r="G35" s="1">
        <v>2.0267269468882398</v>
      </c>
      <c r="H35" s="1">
        <v>3.7894708738682601</v>
      </c>
      <c r="I35" s="1">
        <v>6.2203316749585396</v>
      </c>
      <c r="J35" s="1">
        <v>4.3049647024726498</v>
      </c>
    </row>
    <row r="36" spans="1:10" x14ac:dyDescent="0.25">
      <c r="A36" t="s">
        <v>186</v>
      </c>
      <c r="B36" t="s">
        <v>7</v>
      </c>
      <c r="C36" t="s">
        <v>71</v>
      </c>
      <c r="D36">
        <v>887</v>
      </c>
      <c r="E36" s="50">
        <v>9.1999999999999998E-2</v>
      </c>
      <c r="F36" s="1">
        <v>3.85664806446511</v>
      </c>
      <c r="G36" s="1">
        <v>1.6590282627071899</v>
      </c>
      <c r="H36" s="1">
        <v>3.07582417582418</v>
      </c>
      <c r="I36" s="1">
        <v>5.0955508021390399</v>
      </c>
      <c r="J36" s="1">
        <v>3.4169988172139898</v>
      </c>
    </row>
    <row r="37" spans="1:10" x14ac:dyDescent="0.25">
      <c r="A37" t="s">
        <v>186</v>
      </c>
      <c r="B37" t="s">
        <v>7</v>
      </c>
      <c r="C37" t="s">
        <v>72</v>
      </c>
      <c r="D37">
        <v>514</v>
      </c>
      <c r="E37" s="50">
        <v>5.2999999999999999E-2</v>
      </c>
      <c r="F37" s="1">
        <v>3.7673500315247401</v>
      </c>
      <c r="G37" s="1">
        <v>1.0508459750172501</v>
      </c>
      <c r="H37" s="1">
        <v>2.5420881187556099</v>
      </c>
      <c r="I37" s="1">
        <v>4.7495272534253399</v>
      </c>
      <c r="J37" s="1">
        <v>2.0334649971566598</v>
      </c>
    </row>
    <row r="38" spans="1:10" x14ac:dyDescent="0.25">
      <c r="A38" t="s">
        <v>186</v>
      </c>
      <c r="B38" t="s">
        <v>8</v>
      </c>
      <c r="C38" t="s">
        <v>66</v>
      </c>
      <c r="D38">
        <v>151</v>
      </c>
      <c r="E38" s="50">
        <v>8.0000000000000002E-3</v>
      </c>
      <c r="F38" s="1">
        <v>13.628047275366299</v>
      </c>
      <c r="G38" s="1">
        <v>3.5668902136115301</v>
      </c>
      <c r="H38" s="1">
        <v>8.2811296534018002</v>
      </c>
      <c r="I38" s="1">
        <v>15.3448299563159</v>
      </c>
      <c r="J38" s="1">
        <v>20.816179101132299</v>
      </c>
    </row>
    <row r="39" spans="1:10" x14ac:dyDescent="0.25">
      <c r="A39" t="s">
        <v>186</v>
      </c>
      <c r="B39" t="s">
        <v>8</v>
      </c>
      <c r="C39" t="s">
        <v>67</v>
      </c>
      <c r="D39">
        <v>2846</v>
      </c>
      <c r="E39" s="50">
        <v>0.16</v>
      </c>
      <c r="F39" s="1">
        <v>8.7654209653822797</v>
      </c>
      <c r="G39" s="1">
        <v>2.5838684195269002</v>
      </c>
      <c r="H39" s="1">
        <v>5.4732886904761902</v>
      </c>
      <c r="I39" s="1">
        <v>9.9449174071368294</v>
      </c>
      <c r="J39" s="1">
        <v>11.8829878962521</v>
      </c>
    </row>
    <row r="40" spans="1:10" x14ac:dyDescent="0.25">
      <c r="A40" t="s">
        <v>186</v>
      </c>
      <c r="B40" t="s">
        <v>8</v>
      </c>
      <c r="C40" t="s">
        <v>68</v>
      </c>
      <c r="D40">
        <v>5353</v>
      </c>
      <c r="E40" s="50">
        <v>0.30099999999999999</v>
      </c>
      <c r="F40" s="1">
        <v>7.9668702125972004</v>
      </c>
      <c r="G40" s="1">
        <v>2.7368804664723001</v>
      </c>
      <c r="H40" s="1">
        <v>5.1745152354570596</v>
      </c>
      <c r="I40" s="1">
        <v>8.7994323557237504</v>
      </c>
      <c r="J40" s="1">
        <v>9.4216906424435596</v>
      </c>
    </row>
    <row r="41" spans="1:10" x14ac:dyDescent="0.25">
      <c r="A41" t="s">
        <v>186</v>
      </c>
      <c r="B41" t="s">
        <v>8</v>
      </c>
      <c r="C41" t="s">
        <v>70</v>
      </c>
      <c r="D41">
        <v>7322</v>
      </c>
      <c r="E41" s="50">
        <v>0.41099999999999998</v>
      </c>
      <c r="F41" s="1">
        <v>6.2902367598055902</v>
      </c>
      <c r="G41" s="1">
        <v>2.2560796074154901</v>
      </c>
      <c r="H41" s="1">
        <v>4.2791113343415503</v>
      </c>
      <c r="I41" s="1">
        <v>7.1908238921803003</v>
      </c>
      <c r="J41" s="1">
        <v>7.3282486713092396</v>
      </c>
    </row>
    <row r="42" spans="1:10" x14ac:dyDescent="0.25">
      <c r="A42" t="s">
        <v>186</v>
      </c>
      <c r="B42" t="s">
        <v>8</v>
      </c>
      <c r="C42" t="s">
        <v>71</v>
      </c>
      <c r="D42">
        <v>1385</v>
      </c>
      <c r="E42" s="50">
        <v>7.8E-2</v>
      </c>
      <c r="F42" s="1">
        <v>5.6924866696189804</v>
      </c>
      <c r="G42" s="1">
        <v>1.74750996015936</v>
      </c>
      <c r="H42" s="1">
        <v>3.6474215246636801</v>
      </c>
      <c r="I42" s="1">
        <v>6.0610328638497704</v>
      </c>
      <c r="J42" s="1">
        <v>7.8166333423399097</v>
      </c>
    </row>
    <row r="43" spans="1:10" x14ac:dyDescent="0.25">
      <c r="A43" t="s">
        <v>186</v>
      </c>
      <c r="B43" t="s">
        <v>8</v>
      </c>
      <c r="C43" t="s">
        <v>72</v>
      </c>
      <c r="D43">
        <v>746</v>
      </c>
      <c r="E43" s="50">
        <v>4.2000000000000003E-2</v>
      </c>
      <c r="F43" s="1">
        <v>5.2475985841193502</v>
      </c>
      <c r="G43" s="1">
        <v>1.5612872421696</v>
      </c>
      <c r="H43" s="1">
        <v>3.152001614205</v>
      </c>
      <c r="I43" s="1">
        <v>5.7584019327129603</v>
      </c>
      <c r="J43" s="1">
        <v>5.9124230462047596</v>
      </c>
    </row>
    <row r="44" spans="1:10" x14ac:dyDescent="0.25">
      <c r="A44" t="s">
        <v>186</v>
      </c>
      <c r="B44" t="s">
        <v>9</v>
      </c>
      <c r="C44" t="s">
        <v>66</v>
      </c>
      <c r="D44">
        <v>28651</v>
      </c>
      <c r="E44" s="50">
        <v>0.44700000000000001</v>
      </c>
      <c r="F44" s="1">
        <v>11.272670405553701</v>
      </c>
      <c r="G44" s="1">
        <v>4.8842493874040498</v>
      </c>
      <c r="H44" s="1">
        <v>8.8744394618834104</v>
      </c>
      <c r="I44" s="1">
        <v>14.2967920898394</v>
      </c>
      <c r="J44" s="1">
        <v>7.7023258353215702</v>
      </c>
    </row>
    <row r="45" spans="1:10" x14ac:dyDescent="0.25">
      <c r="A45" t="s">
        <v>186</v>
      </c>
      <c r="B45" t="s">
        <v>9</v>
      </c>
      <c r="C45" t="s">
        <v>67</v>
      </c>
      <c r="D45">
        <v>18152</v>
      </c>
      <c r="E45" s="50">
        <v>0.28299999999999997</v>
      </c>
      <c r="F45" s="1">
        <v>12.9267252760785</v>
      </c>
      <c r="G45" s="1">
        <v>5.15780804914146</v>
      </c>
      <c r="H45" s="1">
        <v>10.2378689947907</v>
      </c>
      <c r="I45" s="1">
        <v>16.564867967853001</v>
      </c>
      <c r="J45" s="1">
        <v>8.0458781948403093</v>
      </c>
    </row>
    <row r="46" spans="1:10" x14ac:dyDescent="0.25">
      <c r="A46" t="s">
        <v>186</v>
      </c>
      <c r="B46" t="s">
        <v>9</v>
      </c>
      <c r="C46" t="s">
        <v>68</v>
      </c>
      <c r="D46">
        <v>8708</v>
      </c>
      <c r="E46" s="50">
        <v>0.13600000000000001</v>
      </c>
      <c r="F46" s="1">
        <v>12.176278170020501</v>
      </c>
      <c r="G46" s="1">
        <v>5.4241654571843299</v>
      </c>
      <c r="H46" s="1">
        <v>9.6974542394277297</v>
      </c>
      <c r="I46" s="1">
        <v>14.9725235849057</v>
      </c>
      <c r="J46" s="1">
        <v>7.7993557279639303</v>
      </c>
    </row>
    <row r="47" spans="1:10" x14ac:dyDescent="0.25">
      <c r="A47" t="s">
        <v>186</v>
      </c>
      <c r="B47" t="s">
        <v>9</v>
      </c>
      <c r="C47" t="s">
        <v>70</v>
      </c>
      <c r="D47">
        <v>7142</v>
      </c>
      <c r="E47" s="50">
        <v>0.111</v>
      </c>
      <c r="F47" s="1">
        <v>10.1424054883687</v>
      </c>
      <c r="G47" s="1">
        <v>4.7652395740905096</v>
      </c>
      <c r="H47" s="1">
        <v>8.0125543279049101</v>
      </c>
      <c r="I47" s="1">
        <v>12.5364009257774</v>
      </c>
      <c r="J47" s="1">
        <v>6.9375712534581204</v>
      </c>
    </row>
    <row r="48" spans="1:10" x14ac:dyDescent="0.25">
      <c r="A48" t="s">
        <v>186</v>
      </c>
      <c r="B48" t="s">
        <v>9</v>
      </c>
      <c r="C48" t="s">
        <v>71</v>
      </c>
      <c r="D48">
        <v>992</v>
      </c>
      <c r="E48" s="50">
        <v>1.4999999999999999E-2</v>
      </c>
      <c r="F48" s="1">
        <v>9.2536890052938592</v>
      </c>
      <c r="G48" s="1">
        <v>4.3485025530243497</v>
      </c>
      <c r="H48" s="1">
        <v>6.9634081196581201</v>
      </c>
      <c r="I48" s="1">
        <v>11.1185239491691</v>
      </c>
      <c r="J48" s="1">
        <v>6.5562378685243701</v>
      </c>
    </row>
    <row r="49" spans="1:10" x14ac:dyDescent="0.25">
      <c r="A49" t="s">
        <v>186</v>
      </c>
      <c r="B49" t="s">
        <v>9</v>
      </c>
      <c r="C49" t="s">
        <v>72</v>
      </c>
      <c r="D49">
        <v>447</v>
      </c>
      <c r="E49" s="50">
        <v>7.0000000000000001E-3</v>
      </c>
      <c r="F49" s="1">
        <v>8.0874913085982794</v>
      </c>
      <c r="G49" s="1">
        <v>3.8903891233005199</v>
      </c>
      <c r="H49" s="1">
        <v>6.1924999999999999</v>
      </c>
      <c r="I49" s="1">
        <v>9.0531772575250802</v>
      </c>
      <c r="J49" s="1">
        <v>6.1973145487373804</v>
      </c>
    </row>
    <row r="50" spans="1:10" x14ac:dyDescent="0.25">
      <c r="A50" t="s">
        <v>186</v>
      </c>
      <c r="B50" t="s">
        <v>10</v>
      </c>
      <c r="C50" t="s">
        <v>66</v>
      </c>
      <c r="D50">
        <v>2816</v>
      </c>
      <c r="E50" s="50">
        <v>0.307</v>
      </c>
      <c r="F50" s="1">
        <v>12.1384393827074</v>
      </c>
      <c r="G50" s="1">
        <v>5.9583306289348998</v>
      </c>
      <c r="H50" s="1">
        <v>10.0885206764918</v>
      </c>
      <c r="I50" s="1">
        <v>16.491395757020801</v>
      </c>
      <c r="J50" s="1">
        <v>9.9331207546154605</v>
      </c>
    </row>
    <row r="51" spans="1:10" x14ac:dyDescent="0.25">
      <c r="A51" t="s">
        <v>186</v>
      </c>
      <c r="B51" t="s">
        <v>10</v>
      </c>
      <c r="C51" t="s">
        <v>67</v>
      </c>
      <c r="D51">
        <v>2604</v>
      </c>
      <c r="E51" s="50">
        <v>0.28399999999999997</v>
      </c>
      <c r="F51" s="1">
        <v>10.131259942106301</v>
      </c>
      <c r="G51" s="1">
        <v>5.20312284730195</v>
      </c>
      <c r="H51" s="1">
        <v>8.5210355338092594</v>
      </c>
      <c r="I51" s="1">
        <v>13.056566480239001</v>
      </c>
      <c r="J51" s="1">
        <v>8.9212402987408908</v>
      </c>
    </row>
    <row r="52" spans="1:10" x14ac:dyDescent="0.25">
      <c r="A52" t="s">
        <v>186</v>
      </c>
      <c r="B52" t="s">
        <v>10</v>
      </c>
      <c r="C52" t="s">
        <v>68</v>
      </c>
      <c r="D52">
        <v>1986</v>
      </c>
      <c r="E52" s="50">
        <v>0.216</v>
      </c>
      <c r="F52" s="1">
        <v>9.5729829758152007</v>
      </c>
      <c r="G52" s="1">
        <v>5.0701801388038401</v>
      </c>
      <c r="H52" s="1">
        <v>8.0405718344671495</v>
      </c>
      <c r="I52" s="1">
        <v>12.1940605590062</v>
      </c>
      <c r="J52" s="1">
        <v>9.4791953158978401</v>
      </c>
    </row>
    <row r="53" spans="1:10" x14ac:dyDescent="0.25">
      <c r="A53" t="s">
        <v>186</v>
      </c>
      <c r="B53" t="s">
        <v>10</v>
      </c>
      <c r="C53" t="s">
        <v>70</v>
      </c>
      <c r="D53">
        <v>1215</v>
      </c>
      <c r="E53" s="50">
        <v>0.13200000000000001</v>
      </c>
      <c r="F53" s="1">
        <v>8.7944000550455392</v>
      </c>
      <c r="G53" s="1">
        <v>4.1803333333333299</v>
      </c>
      <c r="H53" s="1">
        <v>7.0476190476190501</v>
      </c>
      <c r="I53" s="1">
        <v>10.917533131829799</v>
      </c>
      <c r="J53" s="1">
        <v>7.4900189719297199</v>
      </c>
    </row>
    <row r="54" spans="1:10" x14ac:dyDescent="0.25">
      <c r="A54" t="s">
        <v>186</v>
      </c>
      <c r="B54" t="s">
        <v>10</v>
      </c>
      <c r="C54" t="s">
        <v>71</v>
      </c>
      <c r="D54">
        <v>359</v>
      </c>
      <c r="E54" s="50">
        <v>3.9E-2</v>
      </c>
      <c r="F54" s="1">
        <v>8.8061027582101108</v>
      </c>
      <c r="G54" s="1">
        <v>4.0374259974260003</v>
      </c>
      <c r="H54" s="1">
        <v>6.5</v>
      </c>
      <c r="I54" s="1">
        <v>10.630707948205901</v>
      </c>
      <c r="J54" s="1">
        <v>7.96253059270032</v>
      </c>
    </row>
    <row r="55" spans="1:10" x14ac:dyDescent="0.25">
      <c r="A55" t="s">
        <v>186</v>
      </c>
      <c r="B55" t="s">
        <v>10</v>
      </c>
      <c r="C55" t="s">
        <v>72</v>
      </c>
      <c r="D55">
        <v>198</v>
      </c>
      <c r="E55" s="50">
        <v>2.1999999999999999E-2</v>
      </c>
      <c r="F55" s="1">
        <v>10.290008400335999</v>
      </c>
      <c r="G55" s="1">
        <v>3.7817460188824499</v>
      </c>
      <c r="H55" s="1">
        <v>6.20412577073109</v>
      </c>
      <c r="I55" s="1">
        <v>12.4516705069124</v>
      </c>
      <c r="J55" s="1">
        <v>11.6110483312724</v>
      </c>
    </row>
    <row r="56" spans="1:10" x14ac:dyDescent="0.25">
      <c r="A56" t="s">
        <v>186</v>
      </c>
      <c r="B56" t="s">
        <v>11</v>
      </c>
      <c r="C56" t="s">
        <v>73</v>
      </c>
      <c r="D56">
        <v>30</v>
      </c>
      <c r="E56" s="50">
        <v>0.29099999999999998</v>
      </c>
      <c r="F56" s="1">
        <v>11.1913815110216</v>
      </c>
      <c r="H56" s="1">
        <v>8.9297326443479008</v>
      </c>
      <c r="J56" s="1">
        <v>15.991876224437499</v>
      </c>
    </row>
    <row r="57" spans="1:10" x14ac:dyDescent="0.25">
      <c r="A57" t="s">
        <v>186</v>
      </c>
      <c r="B57" t="s">
        <v>11</v>
      </c>
      <c r="C57" t="s">
        <v>68</v>
      </c>
      <c r="D57">
        <v>15</v>
      </c>
      <c r="E57" s="50">
        <v>0.14599999999999999</v>
      </c>
      <c r="F57" s="1">
        <v>9.7824980042636298</v>
      </c>
      <c r="J57" s="1">
        <v>5.9471478927882604</v>
      </c>
    </row>
    <row r="58" spans="1:10" x14ac:dyDescent="0.25">
      <c r="A58" t="s">
        <v>186</v>
      </c>
      <c r="B58" t="s">
        <v>11</v>
      </c>
      <c r="C58" t="s">
        <v>70</v>
      </c>
      <c r="D58">
        <v>33</v>
      </c>
      <c r="E58" s="50">
        <v>0.32</v>
      </c>
      <c r="F58" s="1">
        <v>10.9911886711782</v>
      </c>
      <c r="H58" s="1">
        <v>8.4175188702215706</v>
      </c>
      <c r="J58" s="1">
        <v>8.8804071320375098</v>
      </c>
    </row>
    <row r="59" spans="1:10" x14ac:dyDescent="0.25">
      <c r="A59" t="s">
        <v>186</v>
      </c>
      <c r="B59" t="s">
        <v>11</v>
      </c>
      <c r="C59" t="s">
        <v>71</v>
      </c>
      <c r="D59">
        <v>11</v>
      </c>
      <c r="E59" s="50">
        <v>0.107</v>
      </c>
      <c r="F59" s="1">
        <v>10.417180549077401</v>
      </c>
      <c r="J59" s="1">
        <v>8.7881996067334907</v>
      </c>
    </row>
    <row r="60" spans="1:10" x14ac:dyDescent="0.25">
      <c r="A60" t="s">
        <v>186</v>
      </c>
      <c r="B60" t="s">
        <v>11</v>
      </c>
      <c r="C60" t="s">
        <v>72</v>
      </c>
      <c r="D60">
        <v>14</v>
      </c>
      <c r="E60" s="50">
        <v>0.13600000000000001</v>
      </c>
      <c r="F60" s="1">
        <v>7.0027095297404101</v>
      </c>
      <c r="J60" s="1">
        <v>3.8838765864589599</v>
      </c>
    </row>
    <row r="61" spans="1:10" x14ac:dyDescent="0.25">
      <c r="A61" t="s">
        <v>186</v>
      </c>
      <c r="B61" t="s">
        <v>12</v>
      </c>
      <c r="C61" t="s">
        <v>66</v>
      </c>
      <c r="D61">
        <v>207</v>
      </c>
      <c r="E61" s="50">
        <v>0.38600000000000001</v>
      </c>
      <c r="F61" s="1">
        <v>11.467381869659199</v>
      </c>
      <c r="G61" s="1">
        <v>7.1914835164835198</v>
      </c>
      <c r="H61" s="1">
        <v>10.9713740458015</v>
      </c>
      <c r="I61" s="1">
        <v>15.568983268983301</v>
      </c>
      <c r="J61" s="1">
        <v>8.4212093858680497</v>
      </c>
    </row>
    <row r="62" spans="1:10" x14ac:dyDescent="0.25">
      <c r="A62" t="s">
        <v>186</v>
      </c>
      <c r="B62" t="s">
        <v>12</v>
      </c>
      <c r="C62" t="s">
        <v>67</v>
      </c>
      <c r="D62">
        <v>117</v>
      </c>
      <c r="E62" s="50">
        <v>0.218</v>
      </c>
      <c r="F62" s="1">
        <v>9.6985653962787008</v>
      </c>
      <c r="G62" s="1">
        <v>6.0075685903500498</v>
      </c>
      <c r="H62" s="1">
        <v>8.9283216783216801</v>
      </c>
      <c r="I62" s="1">
        <v>12.2979123173278</v>
      </c>
      <c r="J62" s="1">
        <v>8.8748457120003295</v>
      </c>
    </row>
    <row r="63" spans="1:10" x14ac:dyDescent="0.25">
      <c r="A63" t="s">
        <v>186</v>
      </c>
      <c r="B63" t="s">
        <v>12</v>
      </c>
      <c r="C63" t="s">
        <v>68</v>
      </c>
      <c r="D63">
        <v>94</v>
      </c>
      <c r="E63" s="50">
        <v>0.17499999999999999</v>
      </c>
      <c r="F63" s="1">
        <v>9.3083276713827203</v>
      </c>
      <c r="G63" s="1">
        <v>6.3017070738744199</v>
      </c>
      <c r="H63" s="1">
        <v>8.48108809300874</v>
      </c>
      <c r="I63" s="1">
        <v>11.444196748744901</v>
      </c>
      <c r="J63" s="1">
        <v>8.2852252950734506</v>
      </c>
    </row>
    <row r="64" spans="1:10" x14ac:dyDescent="0.25">
      <c r="A64" t="s">
        <v>186</v>
      </c>
      <c r="B64" t="s">
        <v>12</v>
      </c>
      <c r="C64" t="s">
        <v>70</v>
      </c>
      <c r="D64">
        <v>88</v>
      </c>
      <c r="E64" s="50">
        <v>0.16400000000000001</v>
      </c>
      <c r="F64" s="1">
        <v>8.2465993771685895</v>
      </c>
      <c r="G64" s="1">
        <v>5.3003408187413603</v>
      </c>
      <c r="H64" s="1">
        <v>7.2416820390479799</v>
      </c>
      <c r="I64" s="1">
        <v>11.3333130779657</v>
      </c>
      <c r="J64" s="1">
        <v>7.2276069670825498</v>
      </c>
    </row>
    <row r="65" spans="1:10" x14ac:dyDescent="0.25">
      <c r="A65" t="s">
        <v>186</v>
      </c>
      <c r="B65" t="s">
        <v>12</v>
      </c>
      <c r="C65" t="s">
        <v>71</v>
      </c>
      <c r="D65">
        <v>18</v>
      </c>
      <c r="E65" s="50">
        <v>3.4000000000000002E-2</v>
      </c>
      <c r="F65" s="1">
        <v>8.9071619842841692</v>
      </c>
      <c r="J65" s="1">
        <v>5.5878095617674202</v>
      </c>
    </row>
    <row r="66" spans="1:10" x14ac:dyDescent="0.25">
      <c r="A66" t="s">
        <v>186</v>
      </c>
      <c r="B66" t="s">
        <v>12</v>
      </c>
      <c r="C66" t="s">
        <v>72</v>
      </c>
      <c r="D66">
        <v>12</v>
      </c>
      <c r="E66" s="50">
        <v>2.1999999999999999E-2</v>
      </c>
      <c r="F66" s="1">
        <v>4.0974476958842301</v>
      </c>
      <c r="J66" s="1">
        <v>4.0733706555591596</v>
      </c>
    </row>
    <row r="67" spans="1:10" x14ac:dyDescent="0.25">
      <c r="A67" t="s">
        <v>186</v>
      </c>
      <c r="B67" t="s">
        <v>14</v>
      </c>
      <c r="C67" t="s">
        <v>66</v>
      </c>
      <c r="D67">
        <v>1757</v>
      </c>
      <c r="E67" s="50">
        <v>0.41399999999999998</v>
      </c>
      <c r="F67" s="1">
        <v>10.015272294419599</v>
      </c>
      <c r="G67" s="1">
        <v>5.7258181818181804</v>
      </c>
      <c r="H67" s="1">
        <v>9.3936781609195403</v>
      </c>
      <c r="I67" s="1">
        <v>13.646153846153799</v>
      </c>
      <c r="J67" s="1">
        <v>6.9869911764785302</v>
      </c>
    </row>
    <row r="68" spans="1:10" x14ac:dyDescent="0.25">
      <c r="A68" t="s">
        <v>186</v>
      </c>
      <c r="B68" t="s">
        <v>14</v>
      </c>
      <c r="C68" t="s">
        <v>67</v>
      </c>
      <c r="D68">
        <v>1486</v>
      </c>
      <c r="E68" s="50">
        <v>0.35</v>
      </c>
      <c r="F68" s="1">
        <v>9.22942527057908</v>
      </c>
      <c r="G68" s="1">
        <v>5.9227861901877601</v>
      </c>
      <c r="H68" s="1">
        <v>8.7825718928437304</v>
      </c>
      <c r="I68" s="1">
        <v>11.8854757422327</v>
      </c>
      <c r="J68" s="1">
        <v>7.7346062571899896</v>
      </c>
    </row>
    <row r="69" spans="1:10" x14ac:dyDescent="0.25">
      <c r="A69" t="s">
        <v>186</v>
      </c>
      <c r="B69" t="s">
        <v>14</v>
      </c>
      <c r="C69" t="s">
        <v>68</v>
      </c>
      <c r="D69">
        <v>534</v>
      </c>
      <c r="E69" s="50">
        <v>0.126</v>
      </c>
      <c r="F69" s="1">
        <v>8.6318182763786098</v>
      </c>
      <c r="G69" s="1">
        <v>5.7013874370633602</v>
      </c>
      <c r="H69" s="1">
        <v>8.1306113801452806</v>
      </c>
      <c r="I69" s="1">
        <v>11.152451437451401</v>
      </c>
      <c r="J69" s="1">
        <v>7.0727226328662596</v>
      </c>
    </row>
    <row r="70" spans="1:10" x14ac:dyDescent="0.25">
      <c r="A70" t="s">
        <v>186</v>
      </c>
      <c r="B70" t="s">
        <v>14</v>
      </c>
      <c r="C70" t="s">
        <v>70</v>
      </c>
      <c r="D70">
        <v>346</v>
      </c>
      <c r="E70" s="50">
        <v>8.2000000000000003E-2</v>
      </c>
      <c r="F70" s="1">
        <v>8.2008659840658407</v>
      </c>
      <c r="G70" s="1">
        <v>5.5714060729150203</v>
      </c>
      <c r="H70" s="1">
        <v>7.7046123191313001</v>
      </c>
      <c r="I70" s="1">
        <v>9.9409019580288494</v>
      </c>
      <c r="J70" s="1">
        <v>7.3587950013534202</v>
      </c>
    </row>
    <row r="71" spans="1:10" x14ac:dyDescent="0.25">
      <c r="A71" t="s">
        <v>186</v>
      </c>
      <c r="B71" t="s">
        <v>14</v>
      </c>
      <c r="C71" t="s">
        <v>71</v>
      </c>
      <c r="D71">
        <v>88</v>
      </c>
      <c r="E71" s="50">
        <v>2.1000000000000001E-2</v>
      </c>
      <c r="F71" s="1">
        <v>6.2362843089572904</v>
      </c>
      <c r="G71" s="1">
        <v>3.7821974800360101</v>
      </c>
      <c r="H71" s="1">
        <v>5.3288589245221898</v>
      </c>
      <c r="I71" s="1">
        <v>7.98934565851859</v>
      </c>
      <c r="J71" s="1">
        <v>6.3528078310149398</v>
      </c>
    </row>
    <row r="72" spans="1:10" x14ac:dyDescent="0.25">
      <c r="A72" t="s">
        <v>186</v>
      </c>
      <c r="B72" t="s">
        <v>14</v>
      </c>
      <c r="C72" t="s">
        <v>72</v>
      </c>
      <c r="D72">
        <v>32</v>
      </c>
      <c r="E72" s="50">
        <v>8.0000000000000002E-3</v>
      </c>
      <c r="F72" s="1">
        <v>5.9299976903509899</v>
      </c>
      <c r="H72" s="1">
        <v>5.3055818635053997</v>
      </c>
      <c r="J72" s="1">
        <v>3.5050535525720301</v>
      </c>
    </row>
    <row r="73" spans="1:10" x14ac:dyDescent="0.25">
      <c r="A73" t="s">
        <v>186</v>
      </c>
      <c r="B73" t="s">
        <v>16</v>
      </c>
      <c r="C73" t="s">
        <v>66</v>
      </c>
      <c r="D73">
        <v>22</v>
      </c>
      <c r="E73" s="50">
        <v>0.26200000000000001</v>
      </c>
      <c r="F73" s="1">
        <v>8.2909733770965506</v>
      </c>
      <c r="H73" s="1">
        <v>4.3170543893858504</v>
      </c>
      <c r="J73" s="1">
        <v>6.4865549329429397</v>
      </c>
    </row>
    <row r="74" spans="1:10" x14ac:dyDescent="0.25">
      <c r="A74" t="s">
        <v>186</v>
      </c>
      <c r="B74" t="s">
        <v>16</v>
      </c>
      <c r="C74" t="s">
        <v>67</v>
      </c>
      <c r="D74">
        <v>16</v>
      </c>
      <c r="E74" s="50">
        <v>0.19</v>
      </c>
      <c r="F74" s="1">
        <v>17.310279342092201</v>
      </c>
      <c r="J74" s="1">
        <v>10.389569354208801</v>
      </c>
    </row>
    <row r="75" spans="1:10" x14ac:dyDescent="0.25">
      <c r="A75" t="s">
        <v>186</v>
      </c>
      <c r="B75" t="s">
        <v>16</v>
      </c>
      <c r="C75" t="s">
        <v>68</v>
      </c>
      <c r="D75">
        <v>17</v>
      </c>
      <c r="E75" s="50">
        <v>0.20200000000000001</v>
      </c>
      <c r="F75" s="1">
        <v>12.539819740869</v>
      </c>
      <c r="J75" s="1">
        <v>12.666472023523999</v>
      </c>
    </row>
    <row r="76" spans="1:10" x14ac:dyDescent="0.25">
      <c r="A76" t="s">
        <v>186</v>
      </c>
      <c r="B76" t="s">
        <v>16</v>
      </c>
      <c r="C76" t="s">
        <v>70</v>
      </c>
      <c r="D76">
        <v>14</v>
      </c>
      <c r="E76" s="50">
        <v>0.16700000000000001</v>
      </c>
      <c r="F76" s="1">
        <v>10.1486871260383</v>
      </c>
      <c r="J76" s="1">
        <v>6.50837606568723</v>
      </c>
    </row>
    <row r="77" spans="1:10" x14ac:dyDescent="0.25">
      <c r="A77" t="s">
        <v>186</v>
      </c>
      <c r="B77" t="s">
        <v>16</v>
      </c>
      <c r="C77" t="s">
        <v>74</v>
      </c>
      <c r="D77">
        <v>15</v>
      </c>
      <c r="E77" s="50">
        <v>0.17899999999999999</v>
      </c>
      <c r="F77" s="1">
        <v>5.7352980067224397</v>
      </c>
      <c r="J77" s="1">
        <v>2.3490324184213298</v>
      </c>
    </row>
    <row r="78" spans="1:10" x14ac:dyDescent="0.25">
      <c r="A78" t="s">
        <v>186</v>
      </c>
      <c r="B78" t="s">
        <v>17</v>
      </c>
      <c r="C78" t="s">
        <v>73</v>
      </c>
      <c r="D78">
        <v>23</v>
      </c>
      <c r="E78" s="50">
        <v>0.14099999999999999</v>
      </c>
      <c r="F78" s="1">
        <v>6.7642498177791799</v>
      </c>
      <c r="H78" s="1">
        <v>4.8928322894920004</v>
      </c>
      <c r="J78" s="1">
        <v>7.4646964238464504</v>
      </c>
    </row>
    <row r="79" spans="1:10" x14ac:dyDescent="0.25">
      <c r="A79" t="s">
        <v>186</v>
      </c>
      <c r="B79" t="s">
        <v>17</v>
      </c>
      <c r="C79" t="s">
        <v>68</v>
      </c>
      <c r="D79">
        <v>68</v>
      </c>
      <c r="E79" s="50">
        <v>0.41699999999999998</v>
      </c>
      <c r="F79" s="1">
        <v>7.7528084231376804</v>
      </c>
      <c r="G79" s="1">
        <v>2.3349731575415502</v>
      </c>
      <c r="H79" s="1">
        <v>6.3364757290431903</v>
      </c>
      <c r="I79" s="1">
        <v>10.4696936127892</v>
      </c>
      <c r="J79" s="1">
        <v>8.5017050606645608</v>
      </c>
    </row>
    <row r="80" spans="1:10" x14ac:dyDescent="0.25">
      <c r="A80" t="s">
        <v>186</v>
      </c>
      <c r="B80" t="s">
        <v>17</v>
      </c>
      <c r="C80" t="s">
        <v>70</v>
      </c>
      <c r="D80">
        <v>51</v>
      </c>
      <c r="E80" s="50">
        <v>0.313</v>
      </c>
      <c r="F80" s="1">
        <v>9.6900826001612099</v>
      </c>
      <c r="G80" s="1">
        <v>2.5100659362022699</v>
      </c>
      <c r="H80" s="1">
        <v>5.8991545893719799</v>
      </c>
      <c r="I80" s="1">
        <v>11.7762330131468</v>
      </c>
      <c r="J80" s="1">
        <v>7.9251853377265196</v>
      </c>
    </row>
    <row r="81" spans="1:10" x14ac:dyDescent="0.25">
      <c r="A81" t="s">
        <v>186</v>
      </c>
      <c r="B81" t="s">
        <v>17</v>
      </c>
      <c r="C81" t="s">
        <v>74</v>
      </c>
      <c r="D81">
        <v>21</v>
      </c>
      <c r="E81" s="50">
        <v>0.129</v>
      </c>
      <c r="F81" s="1">
        <v>6.3837252699079503</v>
      </c>
      <c r="H81" s="1">
        <v>4.9388804841149803</v>
      </c>
      <c r="J81" s="1">
        <v>7.7386283648815803</v>
      </c>
    </row>
    <row r="82" spans="1:10" x14ac:dyDescent="0.25">
      <c r="A82" t="s">
        <v>186</v>
      </c>
      <c r="B82" t="s">
        <v>18</v>
      </c>
      <c r="C82" t="s">
        <v>66</v>
      </c>
      <c r="D82">
        <v>391</v>
      </c>
      <c r="E82" s="50">
        <v>0.106</v>
      </c>
      <c r="F82" s="1">
        <v>7.5662018923844796</v>
      </c>
      <c r="G82" s="1">
        <v>1.8934557802130001</v>
      </c>
      <c r="H82" s="1">
        <v>5.2402940067847696</v>
      </c>
      <c r="I82" s="1">
        <v>11.3293960739214</v>
      </c>
      <c r="J82" s="1">
        <v>5.6319777170921004</v>
      </c>
    </row>
    <row r="83" spans="1:10" x14ac:dyDescent="0.25">
      <c r="A83" t="s">
        <v>186</v>
      </c>
      <c r="B83" t="s">
        <v>18</v>
      </c>
      <c r="C83" t="s">
        <v>67</v>
      </c>
      <c r="D83">
        <v>1047</v>
      </c>
      <c r="E83" s="50">
        <v>0.28299999999999997</v>
      </c>
      <c r="F83" s="1">
        <v>6.1481731583258901</v>
      </c>
      <c r="G83" s="1">
        <v>1.27796276595745</v>
      </c>
      <c r="H83" s="1">
        <v>3.7581227436823101</v>
      </c>
      <c r="I83" s="1">
        <v>7.9044947240259704</v>
      </c>
      <c r="J83" s="1">
        <v>4.8255392895069598</v>
      </c>
    </row>
    <row r="84" spans="1:10" x14ac:dyDescent="0.25">
      <c r="A84" t="s">
        <v>186</v>
      </c>
      <c r="B84" t="s">
        <v>18</v>
      </c>
      <c r="C84" t="s">
        <v>68</v>
      </c>
      <c r="D84">
        <v>1009</v>
      </c>
      <c r="E84" s="50">
        <v>0.27200000000000002</v>
      </c>
      <c r="F84" s="1">
        <v>6.6783689773775397</v>
      </c>
      <c r="G84" s="1">
        <v>1.33766233766234</v>
      </c>
      <c r="H84" s="1">
        <v>3.9118852459016402</v>
      </c>
      <c r="I84" s="1">
        <v>8.9529914529914496</v>
      </c>
      <c r="J84" s="1">
        <v>5.7195711516118903</v>
      </c>
    </row>
    <row r="85" spans="1:10" x14ac:dyDescent="0.25">
      <c r="A85" t="s">
        <v>186</v>
      </c>
      <c r="B85" t="s">
        <v>18</v>
      </c>
      <c r="C85" t="s">
        <v>70</v>
      </c>
      <c r="D85">
        <v>877</v>
      </c>
      <c r="E85" s="50">
        <v>0.23699999999999999</v>
      </c>
      <c r="F85" s="1">
        <v>6.4096434551017198</v>
      </c>
      <c r="G85" s="1">
        <v>1.3421750663130001</v>
      </c>
      <c r="H85" s="1">
        <v>3.7909454061251702</v>
      </c>
      <c r="I85" s="1">
        <v>8.7006578947368407</v>
      </c>
      <c r="J85" s="1">
        <v>6.7773649018075197</v>
      </c>
    </row>
    <row r="86" spans="1:10" x14ac:dyDescent="0.25">
      <c r="A86" t="s">
        <v>186</v>
      </c>
      <c r="B86" t="s">
        <v>18</v>
      </c>
      <c r="C86" t="s">
        <v>71</v>
      </c>
      <c r="D86">
        <v>238</v>
      </c>
      <c r="E86" s="50">
        <v>6.4000000000000001E-2</v>
      </c>
      <c r="F86" s="1">
        <v>5.2239321840644397</v>
      </c>
      <c r="G86" s="1">
        <v>1.1449025974025999</v>
      </c>
      <c r="H86" s="1">
        <v>3.09839040093649</v>
      </c>
      <c r="I86" s="1">
        <v>6.1923557181278603</v>
      </c>
      <c r="J86" s="1">
        <v>5.3864586801950898</v>
      </c>
    </row>
    <row r="87" spans="1:10" x14ac:dyDescent="0.25">
      <c r="A87" t="s">
        <v>186</v>
      </c>
      <c r="B87" t="s">
        <v>18</v>
      </c>
      <c r="C87" t="s">
        <v>72</v>
      </c>
      <c r="D87">
        <v>141</v>
      </c>
      <c r="E87" s="50">
        <v>3.7999999999999999E-2</v>
      </c>
      <c r="F87" s="1">
        <v>5.7356929139262203</v>
      </c>
      <c r="G87" s="1">
        <v>1.37885462555066</v>
      </c>
      <c r="H87" s="1">
        <v>2.75555555555556</v>
      </c>
      <c r="I87" s="1">
        <v>6.7976190476190501</v>
      </c>
      <c r="J87" s="1">
        <v>6.9872281644349998</v>
      </c>
    </row>
    <row r="88" spans="1:10" x14ac:dyDescent="0.25">
      <c r="A88" t="s">
        <v>186</v>
      </c>
      <c r="B88" t="s">
        <v>19</v>
      </c>
      <c r="C88" t="s">
        <v>66</v>
      </c>
      <c r="D88">
        <v>2701</v>
      </c>
      <c r="E88" s="50">
        <v>0.219</v>
      </c>
      <c r="F88" s="1">
        <v>9.9773385825785503</v>
      </c>
      <c r="G88" s="1">
        <v>2.5304878048780499</v>
      </c>
      <c r="H88" s="1">
        <v>6.8294117647058803</v>
      </c>
      <c r="I88" s="1">
        <v>13</v>
      </c>
      <c r="J88" s="1">
        <v>7.0326749814898299</v>
      </c>
    </row>
    <row r="89" spans="1:10" x14ac:dyDescent="0.25">
      <c r="A89" t="s">
        <v>186</v>
      </c>
      <c r="B89" t="s">
        <v>19</v>
      </c>
      <c r="C89" t="s">
        <v>67</v>
      </c>
      <c r="D89">
        <v>4383</v>
      </c>
      <c r="E89" s="50">
        <v>0.35499999999999998</v>
      </c>
      <c r="F89" s="1">
        <v>8.1713708868011903</v>
      </c>
      <c r="G89" s="1">
        <v>1.9174969136832301</v>
      </c>
      <c r="H89" s="1">
        <v>5.40498812351544</v>
      </c>
      <c r="I89" s="1">
        <v>10.7027810980955</v>
      </c>
      <c r="J89" s="1">
        <v>7.6236741237529699</v>
      </c>
    </row>
    <row r="90" spans="1:10" x14ac:dyDescent="0.25">
      <c r="A90" t="s">
        <v>186</v>
      </c>
      <c r="B90" t="s">
        <v>19</v>
      </c>
      <c r="C90" t="s">
        <v>68</v>
      </c>
      <c r="D90">
        <v>2552</v>
      </c>
      <c r="E90" s="50">
        <v>0.20699999999999999</v>
      </c>
      <c r="F90" s="1">
        <v>7.9593992041914001</v>
      </c>
      <c r="G90" s="1">
        <v>2.2145136533938601</v>
      </c>
      <c r="H90" s="1">
        <v>5.4166666666666696</v>
      </c>
      <c r="I90" s="1">
        <v>10.147362013808699</v>
      </c>
      <c r="J90" s="1">
        <v>6.3156770785796397</v>
      </c>
    </row>
    <row r="91" spans="1:10" x14ac:dyDescent="0.25">
      <c r="A91" t="s">
        <v>186</v>
      </c>
      <c r="B91" t="s">
        <v>19</v>
      </c>
      <c r="C91" t="s">
        <v>70</v>
      </c>
      <c r="D91">
        <v>2002</v>
      </c>
      <c r="E91" s="50">
        <v>0.16200000000000001</v>
      </c>
      <c r="F91" s="1">
        <v>7.4972101357696301</v>
      </c>
      <c r="G91" s="1">
        <v>2.3195740113194798</v>
      </c>
      <c r="H91" s="1">
        <v>5.03787968267092</v>
      </c>
      <c r="I91" s="1">
        <v>8.8008182601205895</v>
      </c>
      <c r="J91" s="1">
        <v>5.7958802479133702</v>
      </c>
    </row>
    <row r="92" spans="1:10" x14ac:dyDescent="0.25">
      <c r="A92" t="s">
        <v>186</v>
      </c>
      <c r="B92" t="s">
        <v>19</v>
      </c>
      <c r="C92" t="s">
        <v>71</v>
      </c>
      <c r="D92">
        <v>429</v>
      </c>
      <c r="E92" s="50">
        <v>3.5000000000000003E-2</v>
      </c>
      <c r="F92" s="1">
        <v>6.0643369436952801</v>
      </c>
      <c r="G92" s="1">
        <v>1.5625</v>
      </c>
      <c r="H92" s="1">
        <v>3.8149999999999999</v>
      </c>
      <c r="I92" s="1">
        <v>6.9777777777777796</v>
      </c>
      <c r="J92" s="1">
        <v>4.0191867564945998</v>
      </c>
    </row>
    <row r="93" spans="1:10" x14ac:dyDescent="0.25">
      <c r="A93" t="s">
        <v>186</v>
      </c>
      <c r="B93" t="s">
        <v>19</v>
      </c>
      <c r="C93" t="s">
        <v>72</v>
      </c>
      <c r="D93">
        <v>291</v>
      </c>
      <c r="E93" s="50">
        <v>2.4E-2</v>
      </c>
      <c r="F93" s="1">
        <v>6.5969679997977</v>
      </c>
      <c r="G93" s="1">
        <v>1.29870473391414</v>
      </c>
      <c r="H93" s="1">
        <v>3.62517053206003</v>
      </c>
      <c r="I93" s="1">
        <v>8.3606086559324009</v>
      </c>
      <c r="J93" s="1">
        <v>6.0311280719804596</v>
      </c>
    </row>
    <row r="94" spans="1:10" x14ac:dyDescent="0.25">
      <c r="A94" t="s">
        <v>186</v>
      </c>
      <c r="B94" t="s">
        <v>21</v>
      </c>
      <c r="C94" t="s">
        <v>66</v>
      </c>
      <c r="D94">
        <v>614</v>
      </c>
      <c r="E94" s="50">
        <v>1.7999999999999999E-2</v>
      </c>
      <c r="F94" s="1">
        <v>12.6288821563888</v>
      </c>
      <c r="G94" s="1">
        <v>6.2239358600583099</v>
      </c>
      <c r="H94" s="1">
        <v>10.9862385321101</v>
      </c>
      <c r="I94" s="1">
        <v>17.7631578947368</v>
      </c>
      <c r="J94" s="1">
        <v>10.084998542604501</v>
      </c>
    </row>
    <row r="95" spans="1:10" x14ac:dyDescent="0.25">
      <c r="A95" t="s">
        <v>186</v>
      </c>
      <c r="B95" t="s">
        <v>21</v>
      </c>
      <c r="C95" t="s">
        <v>67</v>
      </c>
      <c r="D95">
        <v>11561</v>
      </c>
      <c r="E95" s="50">
        <v>0.33100000000000002</v>
      </c>
      <c r="F95" s="1">
        <v>12.1404109869433</v>
      </c>
      <c r="G95" s="1">
        <v>6.7903225806451601</v>
      </c>
      <c r="H95" s="1">
        <v>11.0183486238532</v>
      </c>
      <c r="I95" s="1">
        <v>16.197368421052602</v>
      </c>
      <c r="J95" s="1">
        <v>11.4733407123374</v>
      </c>
    </row>
    <row r="96" spans="1:10" x14ac:dyDescent="0.25">
      <c r="A96" t="s">
        <v>186</v>
      </c>
      <c r="B96" t="s">
        <v>21</v>
      </c>
      <c r="C96" t="s">
        <v>68</v>
      </c>
      <c r="D96">
        <v>8883</v>
      </c>
      <c r="E96" s="50">
        <v>0.255</v>
      </c>
      <c r="F96" s="1">
        <v>11.0498178823016</v>
      </c>
      <c r="G96" s="1">
        <v>6.6406521739130397</v>
      </c>
      <c r="H96" s="1">
        <v>10.25</v>
      </c>
      <c r="I96" s="1">
        <v>14.3556547619048</v>
      </c>
      <c r="J96" s="1">
        <v>10.8252891493827</v>
      </c>
    </row>
    <row r="97" spans="1:10" x14ac:dyDescent="0.25">
      <c r="A97" t="s">
        <v>186</v>
      </c>
      <c r="B97" t="s">
        <v>21</v>
      </c>
      <c r="C97" t="s">
        <v>70</v>
      </c>
      <c r="D97">
        <v>9114</v>
      </c>
      <c r="E97" s="50">
        <v>0.26100000000000001</v>
      </c>
      <c r="F97" s="1">
        <v>10.5847293834073</v>
      </c>
      <c r="G97" s="1">
        <v>6.8191919191919199</v>
      </c>
      <c r="H97" s="1">
        <v>9.7883484162895904</v>
      </c>
      <c r="I97" s="1">
        <v>13.197045923632601</v>
      </c>
      <c r="J97" s="1">
        <v>10.2735646534464</v>
      </c>
    </row>
    <row r="98" spans="1:10" x14ac:dyDescent="0.25">
      <c r="A98" t="s">
        <v>186</v>
      </c>
      <c r="B98" t="s">
        <v>21</v>
      </c>
      <c r="C98" t="s">
        <v>71</v>
      </c>
      <c r="D98">
        <v>2093</v>
      </c>
      <c r="E98" s="50">
        <v>0.06</v>
      </c>
      <c r="F98" s="1">
        <v>10.829625270805399</v>
      </c>
      <c r="G98" s="1">
        <v>8.0523809523809504</v>
      </c>
      <c r="H98" s="1">
        <v>10.7272727272727</v>
      </c>
      <c r="I98" s="1">
        <v>13.175000000000001</v>
      </c>
      <c r="J98" s="1">
        <v>10.4161194204988</v>
      </c>
    </row>
    <row r="99" spans="1:10" x14ac:dyDescent="0.25">
      <c r="A99" t="s">
        <v>186</v>
      </c>
      <c r="B99" t="s">
        <v>21</v>
      </c>
      <c r="C99" t="s">
        <v>72</v>
      </c>
      <c r="D99">
        <v>2636</v>
      </c>
      <c r="E99" s="50">
        <v>7.5999999999999998E-2</v>
      </c>
      <c r="F99" s="1">
        <v>10.4912716789065</v>
      </c>
      <c r="G99" s="1">
        <v>7.81034482758621</v>
      </c>
      <c r="H99" s="1">
        <v>9.99411764705882</v>
      </c>
      <c r="I99" s="1">
        <v>12.355952380952401</v>
      </c>
      <c r="J99" s="1">
        <v>9.9389145576622706</v>
      </c>
    </row>
    <row r="100" spans="1:10" x14ac:dyDescent="0.25">
      <c r="A100" t="s">
        <v>186</v>
      </c>
      <c r="B100" t="s">
        <v>22</v>
      </c>
      <c r="C100" t="s">
        <v>66</v>
      </c>
      <c r="D100">
        <v>208</v>
      </c>
      <c r="E100" s="50">
        <v>9.9000000000000005E-2</v>
      </c>
      <c r="F100" s="1">
        <v>42.7942143729789</v>
      </c>
      <c r="G100" s="1">
        <v>5.6061200634549504</v>
      </c>
      <c r="H100" s="1">
        <v>10.988010842368601</v>
      </c>
      <c r="I100" s="1">
        <v>23.2660618038088</v>
      </c>
      <c r="J100" s="1">
        <v>17.790290593807899</v>
      </c>
    </row>
    <row r="101" spans="1:10" x14ac:dyDescent="0.25">
      <c r="A101" t="s">
        <v>186</v>
      </c>
      <c r="B101" t="s">
        <v>22</v>
      </c>
      <c r="C101" t="s">
        <v>67</v>
      </c>
      <c r="D101">
        <v>647</v>
      </c>
      <c r="E101" s="50">
        <v>0.308</v>
      </c>
      <c r="F101" s="1">
        <v>95.899684582087701</v>
      </c>
      <c r="G101" s="1">
        <v>6.7394683373036299</v>
      </c>
      <c r="H101" s="1">
        <v>14.5066666666667</v>
      </c>
      <c r="I101" s="1">
        <v>33.837037037037</v>
      </c>
      <c r="J101" s="1">
        <v>47.1622854300998</v>
      </c>
    </row>
    <row r="102" spans="1:10" x14ac:dyDescent="0.25">
      <c r="A102" t="s">
        <v>186</v>
      </c>
      <c r="B102" t="s">
        <v>22</v>
      </c>
      <c r="C102" t="s">
        <v>68</v>
      </c>
      <c r="D102">
        <v>609</v>
      </c>
      <c r="E102" s="50">
        <v>0.28999999999999998</v>
      </c>
      <c r="F102" s="1">
        <v>110.943285808702</v>
      </c>
      <c r="G102" s="1">
        <v>4.5045248868778298</v>
      </c>
      <c r="H102" s="1">
        <v>12.473282442748101</v>
      </c>
      <c r="I102" s="1">
        <v>60.158315789473697</v>
      </c>
      <c r="J102" s="1">
        <v>46.133731362069597</v>
      </c>
    </row>
    <row r="103" spans="1:10" x14ac:dyDescent="0.25">
      <c r="A103" t="s">
        <v>186</v>
      </c>
      <c r="B103" t="s">
        <v>22</v>
      </c>
      <c r="C103" t="s">
        <v>70</v>
      </c>
      <c r="D103">
        <v>478</v>
      </c>
      <c r="E103" s="50">
        <v>0.22800000000000001</v>
      </c>
      <c r="F103" s="1">
        <v>158.51834328784699</v>
      </c>
      <c r="G103" s="1">
        <v>3.06988007295742</v>
      </c>
      <c r="H103" s="1">
        <v>11.055150203794099</v>
      </c>
      <c r="I103" s="1">
        <v>80.627499676974793</v>
      </c>
      <c r="J103" s="1">
        <v>86.285912156449101</v>
      </c>
    </row>
    <row r="104" spans="1:10" x14ac:dyDescent="0.25">
      <c r="A104" t="s">
        <v>186</v>
      </c>
      <c r="B104" t="s">
        <v>22</v>
      </c>
      <c r="C104" t="s">
        <v>71</v>
      </c>
      <c r="D104">
        <v>102</v>
      </c>
      <c r="E104" s="50">
        <v>4.9000000000000002E-2</v>
      </c>
      <c r="F104" s="1">
        <v>218.084547505779</v>
      </c>
      <c r="G104" s="1">
        <v>2.8100879650389801</v>
      </c>
      <c r="H104" s="1">
        <v>10.0039324543141</v>
      </c>
      <c r="I104" s="1">
        <v>172.86857084357101</v>
      </c>
      <c r="J104" s="1">
        <v>124.936408314171</v>
      </c>
    </row>
    <row r="105" spans="1:10" x14ac:dyDescent="0.25">
      <c r="A105" t="s">
        <v>186</v>
      </c>
      <c r="B105" t="s">
        <v>22</v>
      </c>
      <c r="C105" t="s">
        <v>72</v>
      </c>
      <c r="D105">
        <v>57</v>
      </c>
      <c r="E105" s="50">
        <v>2.7E-2</v>
      </c>
      <c r="F105" s="1">
        <v>79.924899905871897</v>
      </c>
      <c r="G105" s="1">
        <v>1.6394849785407699</v>
      </c>
      <c r="H105" s="1">
        <v>6.3538461538461499</v>
      </c>
      <c r="I105" s="1">
        <v>24.5283720930233</v>
      </c>
      <c r="J105" s="1">
        <v>41.795085781008702</v>
      </c>
    </row>
    <row r="106" spans="1:10" x14ac:dyDescent="0.25">
      <c r="A106" t="s">
        <v>186</v>
      </c>
      <c r="B106" t="s">
        <v>23</v>
      </c>
      <c r="C106" t="s">
        <v>66</v>
      </c>
      <c r="D106">
        <v>11</v>
      </c>
      <c r="E106" s="50">
        <v>0.02</v>
      </c>
      <c r="F106" s="1">
        <v>2.8975705552467002</v>
      </c>
      <c r="J106" s="1">
        <v>1.6826261008807</v>
      </c>
    </row>
    <row r="107" spans="1:10" x14ac:dyDescent="0.25">
      <c r="A107" t="s">
        <v>186</v>
      </c>
      <c r="B107" t="s">
        <v>23</v>
      </c>
      <c r="C107" t="s">
        <v>67</v>
      </c>
      <c r="D107">
        <v>116</v>
      </c>
      <c r="E107" s="50">
        <v>0.21</v>
      </c>
      <c r="F107" s="1">
        <v>4.1606453435258999</v>
      </c>
      <c r="G107" s="1">
        <v>1.9689592114019501</v>
      </c>
      <c r="H107" s="1">
        <v>3.5810033528595699</v>
      </c>
      <c r="I107" s="1">
        <v>5.6702676593507402</v>
      </c>
      <c r="J107" s="1">
        <v>3.5094033861421998</v>
      </c>
    </row>
    <row r="108" spans="1:10" x14ac:dyDescent="0.25">
      <c r="A108" t="s">
        <v>186</v>
      </c>
      <c r="B108" t="s">
        <v>23</v>
      </c>
      <c r="C108" t="s">
        <v>68</v>
      </c>
      <c r="D108">
        <v>167</v>
      </c>
      <c r="E108" s="50">
        <v>0.30299999999999999</v>
      </c>
      <c r="F108" s="1">
        <v>4.4911160314679401</v>
      </c>
      <c r="G108" s="1">
        <v>2.5207606657196102</v>
      </c>
      <c r="H108" s="1">
        <v>4.0719424460431703</v>
      </c>
      <c r="I108" s="1">
        <v>5.81419112574316</v>
      </c>
      <c r="J108" s="1">
        <v>3.8068587397293601</v>
      </c>
    </row>
    <row r="109" spans="1:10" x14ac:dyDescent="0.25">
      <c r="A109" t="s">
        <v>186</v>
      </c>
      <c r="B109" t="s">
        <v>23</v>
      </c>
      <c r="C109" t="s">
        <v>70</v>
      </c>
      <c r="D109">
        <v>228</v>
      </c>
      <c r="E109" s="50">
        <v>0.41299999999999998</v>
      </c>
      <c r="F109" s="1">
        <v>4.2498211958712799</v>
      </c>
      <c r="G109" s="1">
        <v>2.2130886917960102</v>
      </c>
      <c r="H109" s="1">
        <v>3.6375795848068599</v>
      </c>
      <c r="I109" s="1">
        <v>5.3022985537190097</v>
      </c>
      <c r="J109" s="1">
        <v>3.61419507714632</v>
      </c>
    </row>
    <row r="110" spans="1:10" x14ac:dyDescent="0.25">
      <c r="A110" t="s">
        <v>186</v>
      </c>
      <c r="B110" t="s">
        <v>23</v>
      </c>
      <c r="C110" t="s">
        <v>74</v>
      </c>
      <c r="D110">
        <v>30</v>
      </c>
      <c r="E110" s="50">
        <v>5.3999999999999999E-2</v>
      </c>
      <c r="F110" s="1">
        <v>2.98888779999931</v>
      </c>
      <c r="H110" s="1">
        <v>2.9601609764538801</v>
      </c>
      <c r="J110" s="1">
        <v>2.70601683360159</v>
      </c>
    </row>
    <row r="111" spans="1:10" x14ac:dyDescent="0.25">
      <c r="A111" t="s">
        <v>186</v>
      </c>
      <c r="B111" t="s">
        <v>24</v>
      </c>
      <c r="C111" t="s">
        <v>66</v>
      </c>
      <c r="D111">
        <v>1184</v>
      </c>
      <c r="E111" s="50">
        <v>0.497</v>
      </c>
      <c r="F111" s="1">
        <v>14.8353150272912</v>
      </c>
      <c r="G111" s="1">
        <v>8.2230195654883094</v>
      </c>
      <c r="H111" s="1">
        <v>14.0115705921994</v>
      </c>
      <c r="I111" s="1">
        <v>20.270663861617599</v>
      </c>
      <c r="J111" s="1">
        <v>12.632381640372801</v>
      </c>
    </row>
    <row r="112" spans="1:10" x14ac:dyDescent="0.25">
      <c r="A112" t="s">
        <v>186</v>
      </c>
      <c r="B112" t="s">
        <v>24</v>
      </c>
      <c r="C112" t="s">
        <v>67</v>
      </c>
      <c r="D112">
        <v>471</v>
      </c>
      <c r="E112" s="50">
        <v>0.19800000000000001</v>
      </c>
      <c r="F112" s="1">
        <v>14.028205763620999</v>
      </c>
      <c r="G112" s="1">
        <v>7.5538599442721202</v>
      </c>
      <c r="H112" s="1">
        <v>12.4685714285714</v>
      </c>
      <c r="I112" s="1">
        <v>19.096263529947201</v>
      </c>
      <c r="J112" s="1">
        <v>13.705064090669399</v>
      </c>
    </row>
    <row r="113" spans="1:10" x14ac:dyDescent="0.25">
      <c r="A113" t="s">
        <v>186</v>
      </c>
      <c r="B113" t="s">
        <v>24</v>
      </c>
      <c r="C113" t="s">
        <v>68</v>
      </c>
      <c r="D113">
        <v>301</v>
      </c>
      <c r="E113" s="50">
        <v>0.126</v>
      </c>
      <c r="F113" s="1">
        <v>13.562477117358499</v>
      </c>
      <c r="G113" s="1">
        <v>7.5247824441922102</v>
      </c>
      <c r="H113" s="1">
        <v>12.126540673788</v>
      </c>
      <c r="I113" s="1">
        <v>17.899999999999999</v>
      </c>
      <c r="J113" s="1">
        <v>9.6028541047660898</v>
      </c>
    </row>
    <row r="114" spans="1:10" x14ac:dyDescent="0.25">
      <c r="A114" t="s">
        <v>186</v>
      </c>
      <c r="B114" t="s">
        <v>24</v>
      </c>
      <c r="C114" t="s">
        <v>70</v>
      </c>
      <c r="D114">
        <v>243</v>
      </c>
      <c r="E114" s="50">
        <v>0.10199999999999999</v>
      </c>
      <c r="F114" s="1">
        <v>12.196368822917099</v>
      </c>
      <c r="G114" s="1">
        <v>6.3251200873362396</v>
      </c>
      <c r="H114" s="1">
        <v>11.0915915915916</v>
      </c>
      <c r="I114" s="1">
        <v>17.106016633638099</v>
      </c>
      <c r="J114" s="1">
        <v>10.551411673208101</v>
      </c>
    </row>
    <row r="115" spans="1:10" x14ac:dyDescent="0.25">
      <c r="A115" t="s">
        <v>186</v>
      </c>
      <c r="B115" t="s">
        <v>24</v>
      </c>
      <c r="C115" t="s">
        <v>71</v>
      </c>
      <c r="D115">
        <v>88</v>
      </c>
      <c r="E115" s="50">
        <v>3.6999999999999998E-2</v>
      </c>
      <c r="F115" s="1">
        <v>10.829625568641999</v>
      </c>
      <c r="G115" s="1">
        <v>6.0565669770595099</v>
      </c>
      <c r="H115" s="1">
        <v>8.9233577384584102</v>
      </c>
      <c r="I115" s="1">
        <v>13.546007226909801</v>
      </c>
      <c r="J115" s="1">
        <v>8.36823160675997</v>
      </c>
    </row>
    <row r="116" spans="1:10" x14ac:dyDescent="0.25">
      <c r="A116" t="s">
        <v>186</v>
      </c>
      <c r="B116" t="s">
        <v>24</v>
      </c>
      <c r="C116" t="s">
        <v>72</v>
      </c>
      <c r="D116">
        <v>93</v>
      </c>
      <c r="E116" s="50">
        <v>3.9E-2</v>
      </c>
      <c r="F116" s="1">
        <v>7.6041543087674297</v>
      </c>
      <c r="G116" s="1">
        <v>3.72712418300654</v>
      </c>
      <c r="H116" s="1">
        <v>5.5792079207920802</v>
      </c>
      <c r="I116" s="1">
        <v>8.7790834312573391</v>
      </c>
      <c r="J116" s="1">
        <v>6.1726434694554504</v>
      </c>
    </row>
    <row r="117" spans="1:10" x14ac:dyDescent="0.25">
      <c r="A117" t="s">
        <v>186</v>
      </c>
      <c r="B117" t="s">
        <v>25</v>
      </c>
      <c r="C117" t="s">
        <v>73</v>
      </c>
      <c r="D117">
        <v>23</v>
      </c>
      <c r="E117" s="50">
        <v>0.19</v>
      </c>
      <c r="F117" s="1">
        <v>5.7872366618320301</v>
      </c>
      <c r="H117" s="1">
        <v>4.0564516129032304</v>
      </c>
      <c r="J117" s="1">
        <v>13.8922396726937</v>
      </c>
    </row>
    <row r="118" spans="1:10" x14ac:dyDescent="0.25">
      <c r="A118" t="s">
        <v>186</v>
      </c>
      <c r="B118" t="s">
        <v>25</v>
      </c>
      <c r="C118" t="s">
        <v>68</v>
      </c>
      <c r="D118">
        <v>49</v>
      </c>
      <c r="E118" s="50">
        <v>0.40500000000000003</v>
      </c>
      <c r="F118" s="1">
        <v>6.0606963771611904</v>
      </c>
      <c r="G118" s="1">
        <v>2.8928571428571401</v>
      </c>
      <c r="H118" s="1">
        <v>5.8292682926829302</v>
      </c>
      <c r="I118" s="1">
        <v>8.12222222222222</v>
      </c>
      <c r="J118" s="1">
        <v>10.4011808980016</v>
      </c>
    </row>
    <row r="119" spans="1:10" x14ac:dyDescent="0.25">
      <c r="A119" t="s">
        <v>186</v>
      </c>
      <c r="B119" t="s">
        <v>25</v>
      </c>
      <c r="C119" t="s">
        <v>70</v>
      </c>
      <c r="D119">
        <v>35</v>
      </c>
      <c r="E119" s="50">
        <v>0.28899999999999998</v>
      </c>
      <c r="F119" s="1">
        <v>5.4950080863565596</v>
      </c>
      <c r="H119" s="1">
        <v>4.9249999999999998</v>
      </c>
      <c r="J119" s="1">
        <v>4.0861427530395398</v>
      </c>
    </row>
    <row r="120" spans="1:10" x14ac:dyDescent="0.25">
      <c r="A120" t="s">
        <v>186</v>
      </c>
      <c r="B120" t="s">
        <v>25</v>
      </c>
      <c r="C120" t="s">
        <v>74</v>
      </c>
      <c r="D120">
        <v>14</v>
      </c>
      <c r="E120" s="50">
        <v>0.11600000000000001</v>
      </c>
      <c r="F120" s="1">
        <v>3.8244367472994099</v>
      </c>
      <c r="J120" s="1">
        <v>3.77261698440208</v>
      </c>
    </row>
    <row r="121" spans="1:10" x14ac:dyDescent="0.25">
      <c r="A121" t="s">
        <v>186</v>
      </c>
      <c r="B121" t="s">
        <v>26</v>
      </c>
      <c r="C121" t="s">
        <v>66</v>
      </c>
      <c r="D121">
        <v>5187</v>
      </c>
      <c r="E121" s="50">
        <v>0.26100000000000001</v>
      </c>
      <c r="F121" s="1">
        <v>12.127334040557599</v>
      </c>
      <c r="G121" s="1">
        <v>8.0081312023871405</v>
      </c>
      <c r="H121" s="1">
        <v>11.519138755980901</v>
      </c>
      <c r="I121" s="1">
        <v>15.575361907465201</v>
      </c>
      <c r="J121" s="1">
        <v>10.269676561852499</v>
      </c>
    </row>
    <row r="122" spans="1:10" x14ac:dyDescent="0.25">
      <c r="A122" t="s">
        <v>186</v>
      </c>
      <c r="B122" t="s">
        <v>26</v>
      </c>
      <c r="C122" t="s">
        <v>67</v>
      </c>
      <c r="D122">
        <v>3396</v>
      </c>
      <c r="E122" s="50">
        <v>0.17100000000000001</v>
      </c>
      <c r="F122" s="1">
        <v>10.6169637581005</v>
      </c>
      <c r="G122" s="1">
        <v>6.1515055461030004</v>
      </c>
      <c r="H122" s="1">
        <v>9.8739505012531303</v>
      </c>
      <c r="I122" s="1">
        <v>14.084663588755699</v>
      </c>
      <c r="J122" s="1">
        <v>7.9575987041568599</v>
      </c>
    </row>
    <row r="123" spans="1:10" x14ac:dyDescent="0.25">
      <c r="A123" t="s">
        <v>186</v>
      </c>
      <c r="B123" t="s">
        <v>26</v>
      </c>
      <c r="C123" t="s">
        <v>68</v>
      </c>
      <c r="D123">
        <v>4424</v>
      </c>
      <c r="E123" s="50">
        <v>0.223</v>
      </c>
      <c r="F123" s="1">
        <v>9.1281333221430607</v>
      </c>
      <c r="G123" s="1">
        <v>5.5261141051474203</v>
      </c>
      <c r="H123" s="1">
        <v>8.34325140878539</v>
      </c>
      <c r="I123" s="1">
        <v>11.6812558940677</v>
      </c>
      <c r="J123" s="1">
        <v>7.6913274803152296</v>
      </c>
    </row>
    <row r="124" spans="1:10" x14ac:dyDescent="0.25">
      <c r="A124" t="s">
        <v>186</v>
      </c>
      <c r="B124" t="s">
        <v>26</v>
      </c>
      <c r="C124" t="s">
        <v>70</v>
      </c>
      <c r="D124">
        <v>5738</v>
      </c>
      <c r="E124" s="50">
        <v>0.28899999999999998</v>
      </c>
      <c r="F124" s="1">
        <v>7.6362602264822304</v>
      </c>
      <c r="G124" s="1">
        <v>4.2265254960529104</v>
      </c>
      <c r="H124" s="1">
        <v>6.8055322128851499</v>
      </c>
      <c r="I124" s="1">
        <v>9.87871837168721</v>
      </c>
      <c r="J124" s="1">
        <v>6.2171031512775903</v>
      </c>
    </row>
    <row r="125" spans="1:10" x14ac:dyDescent="0.25">
      <c r="A125" t="s">
        <v>186</v>
      </c>
      <c r="B125" t="s">
        <v>26</v>
      </c>
      <c r="C125" t="s">
        <v>71</v>
      </c>
      <c r="D125">
        <v>897</v>
      </c>
      <c r="E125" s="50">
        <v>4.4999999999999998E-2</v>
      </c>
      <c r="F125" s="1">
        <v>6.1037217806230402</v>
      </c>
      <c r="G125" s="1">
        <v>2.48802017654477</v>
      </c>
      <c r="H125" s="1">
        <v>4.9560340960071798</v>
      </c>
      <c r="I125" s="1">
        <v>7.9876543209876498</v>
      </c>
      <c r="J125" s="1">
        <v>4.77033304282405</v>
      </c>
    </row>
    <row r="126" spans="1:10" x14ac:dyDescent="0.25">
      <c r="A126" t="s">
        <v>186</v>
      </c>
      <c r="B126" t="s">
        <v>26</v>
      </c>
      <c r="C126" t="s">
        <v>72</v>
      </c>
      <c r="D126">
        <v>216</v>
      </c>
      <c r="E126" s="50">
        <v>1.0999999999999999E-2</v>
      </c>
      <c r="F126" s="1">
        <v>7.0302429564021498</v>
      </c>
      <c r="G126" s="1">
        <v>2.5629693675889298</v>
      </c>
      <c r="H126" s="1">
        <v>5.3363293762954598</v>
      </c>
      <c r="I126" s="1">
        <v>9.6010526315789502</v>
      </c>
      <c r="J126" s="1">
        <v>4.61506440891515</v>
      </c>
    </row>
    <row r="127" spans="1:10" x14ac:dyDescent="0.25">
      <c r="A127" t="s">
        <v>186</v>
      </c>
      <c r="B127" t="s">
        <v>27</v>
      </c>
      <c r="C127" t="s">
        <v>66</v>
      </c>
      <c r="D127">
        <v>264</v>
      </c>
      <c r="E127" s="50">
        <v>0.17799999999999999</v>
      </c>
      <c r="F127" s="1">
        <v>13.2954333006181</v>
      </c>
      <c r="G127" s="1">
        <v>8.7572639943074009</v>
      </c>
      <c r="H127" s="1">
        <v>12.435590720286999</v>
      </c>
      <c r="I127" s="1">
        <v>17.127356794246101</v>
      </c>
      <c r="J127" s="1">
        <v>12.3167135858973</v>
      </c>
    </row>
    <row r="128" spans="1:10" x14ac:dyDescent="0.25">
      <c r="A128" t="s">
        <v>186</v>
      </c>
      <c r="B128" t="s">
        <v>27</v>
      </c>
      <c r="C128" t="s">
        <v>67</v>
      </c>
      <c r="D128">
        <v>475</v>
      </c>
      <c r="E128" s="50">
        <v>0.32100000000000001</v>
      </c>
      <c r="F128" s="1">
        <v>13.2295554698537</v>
      </c>
      <c r="G128" s="1">
        <v>9.1141695008732402</v>
      </c>
      <c r="H128" s="1">
        <v>12.6446428571429</v>
      </c>
      <c r="I128" s="1">
        <v>16.232786190829199</v>
      </c>
      <c r="J128" s="1">
        <v>10.809504094645799</v>
      </c>
    </row>
    <row r="129" spans="1:10" x14ac:dyDescent="0.25">
      <c r="A129" t="s">
        <v>186</v>
      </c>
      <c r="B129" t="s">
        <v>27</v>
      </c>
      <c r="C129" t="s">
        <v>68</v>
      </c>
      <c r="D129">
        <v>320</v>
      </c>
      <c r="E129" s="50">
        <v>0.216</v>
      </c>
      <c r="F129" s="1">
        <v>11.0036317384327</v>
      </c>
      <c r="G129" s="1">
        <v>7.4485610423777002</v>
      </c>
      <c r="H129" s="1">
        <v>10.3561363636364</v>
      </c>
      <c r="I129" s="1">
        <v>13.452003737541499</v>
      </c>
      <c r="J129" s="1">
        <v>10.225844162905799</v>
      </c>
    </row>
    <row r="130" spans="1:10" x14ac:dyDescent="0.25">
      <c r="A130" t="s">
        <v>186</v>
      </c>
      <c r="B130" t="s">
        <v>27</v>
      </c>
      <c r="C130" t="s">
        <v>70</v>
      </c>
      <c r="D130">
        <v>340</v>
      </c>
      <c r="E130" s="50">
        <v>0.23</v>
      </c>
      <c r="F130" s="1">
        <v>9.7474923726968594</v>
      </c>
      <c r="G130" s="1">
        <v>6.8324006886257598</v>
      </c>
      <c r="H130" s="1">
        <v>9.0917484706217095</v>
      </c>
      <c r="I130" s="1">
        <v>11.848269005848</v>
      </c>
      <c r="J130" s="1">
        <v>8.4357111078155107</v>
      </c>
    </row>
    <row r="131" spans="1:10" x14ac:dyDescent="0.25">
      <c r="A131" t="s">
        <v>186</v>
      </c>
      <c r="B131" t="s">
        <v>27</v>
      </c>
      <c r="C131" t="s">
        <v>74</v>
      </c>
      <c r="D131">
        <v>82</v>
      </c>
      <c r="E131" s="50">
        <v>5.5E-2</v>
      </c>
      <c r="F131" s="1">
        <v>7.9851487685165896</v>
      </c>
      <c r="G131" s="1">
        <v>5.4709611789288504</v>
      </c>
      <c r="H131" s="1">
        <v>7.1969098666949396</v>
      </c>
      <c r="I131" s="1">
        <v>10.6305491631799</v>
      </c>
      <c r="J131" s="1">
        <v>8.3351595365543503</v>
      </c>
    </row>
    <row r="132" spans="1:10" x14ac:dyDescent="0.25">
      <c r="A132" t="s">
        <v>186</v>
      </c>
      <c r="B132" t="s">
        <v>28</v>
      </c>
      <c r="C132" t="s">
        <v>73</v>
      </c>
      <c r="D132">
        <v>13</v>
      </c>
      <c r="E132" s="50">
        <v>0.14899999999999999</v>
      </c>
      <c r="F132" s="1">
        <v>5.0128827001726197</v>
      </c>
      <c r="J132" s="1">
        <v>1.5381252028415899</v>
      </c>
    </row>
    <row r="133" spans="1:10" x14ac:dyDescent="0.25">
      <c r="A133" t="s">
        <v>186</v>
      </c>
      <c r="B133" t="s">
        <v>28</v>
      </c>
      <c r="C133" t="s">
        <v>68</v>
      </c>
      <c r="D133">
        <v>40</v>
      </c>
      <c r="E133" s="50">
        <v>0.46</v>
      </c>
      <c r="F133" s="1">
        <v>4.9320350829919501</v>
      </c>
      <c r="G133" s="1">
        <v>0.61169805785189102</v>
      </c>
      <c r="H133" s="1">
        <v>1.7999685136022101</v>
      </c>
      <c r="I133" s="1">
        <v>5.9907780837383102</v>
      </c>
      <c r="J133" s="1">
        <v>4.9877691866558598</v>
      </c>
    </row>
    <row r="134" spans="1:10" x14ac:dyDescent="0.25">
      <c r="A134" t="s">
        <v>186</v>
      </c>
      <c r="B134" t="s">
        <v>28</v>
      </c>
      <c r="C134" t="s">
        <v>69</v>
      </c>
      <c r="D134">
        <v>34</v>
      </c>
      <c r="E134" s="50">
        <v>0.39100000000000001</v>
      </c>
      <c r="F134" s="1">
        <v>4.1325688044557403</v>
      </c>
      <c r="H134" s="1">
        <v>1.90603567802615</v>
      </c>
      <c r="J134" s="1">
        <v>2.2177300872426899</v>
      </c>
    </row>
    <row r="135" spans="1:10" x14ac:dyDescent="0.25">
      <c r="A135" t="s">
        <v>186</v>
      </c>
      <c r="B135" t="s">
        <v>30</v>
      </c>
      <c r="C135" t="s">
        <v>66</v>
      </c>
      <c r="D135">
        <v>11240</v>
      </c>
      <c r="E135" s="50">
        <v>0.64900000000000002</v>
      </c>
      <c r="F135" s="1">
        <v>10.8247748881404</v>
      </c>
      <c r="G135" s="1">
        <v>6.9364680545585102</v>
      </c>
      <c r="H135" s="1">
        <v>10.127048726467301</v>
      </c>
      <c r="I135" s="1">
        <v>13.798727960964801</v>
      </c>
      <c r="J135" s="1">
        <v>9.2616328782555701</v>
      </c>
    </row>
    <row r="136" spans="1:10" x14ac:dyDescent="0.25">
      <c r="A136" t="s">
        <v>186</v>
      </c>
      <c r="B136" t="s">
        <v>30</v>
      </c>
      <c r="C136" t="s">
        <v>67</v>
      </c>
      <c r="D136">
        <v>3307</v>
      </c>
      <c r="E136" s="50">
        <v>0.191</v>
      </c>
      <c r="F136" s="1">
        <v>10.362798543751</v>
      </c>
      <c r="G136" s="1">
        <v>6.0746560646219896</v>
      </c>
      <c r="H136" s="1">
        <v>9.7815884476534301</v>
      </c>
      <c r="I136" s="1">
        <v>13.719722152968201</v>
      </c>
      <c r="J136" s="1">
        <v>8.2952102805166703</v>
      </c>
    </row>
    <row r="137" spans="1:10" x14ac:dyDescent="0.25">
      <c r="A137" t="s">
        <v>186</v>
      </c>
      <c r="B137" t="s">
        <v>30</v>
      </c>
      <c r="C137" t="s">
        <v>68</v>
      </c>
      <c r="D137">
        <v>1370</v>
      </c>
      <c r="E137" s="50">
        <v>7.9000000000000001E-2</v>
      </c>
      <c r="F137" s="1">
        <v>9.33789851411189</v>
      </c>
      <c r="G137" s="1">
        <v>5.9383224317045</v>
      </c>
      <c r="H137" s="1">
        <v>8.5708508771929797</v>
      </c>
      <c r="I137" s="1">
        <v>11.6548030527359</v>
      </c>
      <c r="J137" s="1">
        <v>7.7104793357793699</v>
      </c>
    </row>
    <row r="138" spans="1:10" x14ac:dyDescent="0.25">
      <c r="A138" t="s">
        <v>186</v>
      </c>
      <c r="B138" t="s">
        <v>30</v>
      </c>
      <c r="C138" t="s">
        <v>70</v>
      </c>
      <c r="D138">
        <v>1099</v>
      </c>
      <c r="E138" s="50">
        <v>6.3E-2</v>
      </c>
      <c r="F138" s="1">
        <v>7.92238433379549</v>
      </c>
      <c r="G138" s="1">
        <v>5.0906292453234698</v>
      </c>
      <c r="H138" s="1">
        <v>7.0424771734815401</v>
      </c>
      <c r="I138" s="1">
        <v>9.6240160581641607</v>
      </c>
      <c r="J138" s="1">
        <v>6.2412580155731101</v>
      </c>
    </row>
    <row r="139" spans="1:10" x14ac:dyDescent="0.25">
      <c r="A139" t="s">
        <v>186</v>
      </c>
      <c r="B139" t="s">
        <v>30</v>
      </c>
      <c r="C139" t="s">
        <v>71</v>
      </c>
      <c r="D139">
        <v>197</v>
      </c>
      <c r="E139" s="50">
        <v>1.0999999999999999E-2</v>
      </c>
      <c r="F139" s="1">
        <v>7.3816554317933702</v>
      </c>
      <c r="G139" s="1">
        <v>4.1436170212765999</v>
      </c>
      <c r="H139" s="1">
        <v>6.2568493150684903</v>
      </c>
      <c r="I139" s="1">
        <v>8.90635451505017</v>
      </c>
      <c r="J139" s="1">
        <v>5.1572021330178002</v>
      </c>
    </row>
    <row r="140" spans="1:10" x14ac:dyDescent="0.25">
      <c r="A140" t="s">
        <v>186</v>
      </c>
      <c r="B140" t="s">
        <v>30</v>
      </c>
      <c r="C140" t="s">
        <v>72</v>
      </c>
      <c r="D140">
        <v>110</v>
      </c>
      <c r="E140" s="50">
        <v>6.0000000000000001E-3</v>
      </c>
      <c r="F140" s="1">
        <v>7.1701421332844602</v>
      </c>
      <c r="G140" s="1">
        <v>4.1577988016681502</v>
      </c>
      <c r="H140" s="1">
        <v>6.3401388888888901</v>
      </c>
      <c r="I140" s="1">
        <v>8.4495065370188307</v>
      </c>
      <c r="J140" s="1">
        <v>6.2518139670263402</v>
      </c>
    </row>
    <row r="141" spans="1:10" x14ac:dyDescent="0.25">
      <c r="A141" t="s">
        <v>186</v>
      </c>
      <c r="B141" t="s">
        <v>31</v>
      </c>
      <c r="C141" t="s">
        <v>66</v>
      </c>
      <c r="D141">
        <v>5017</v>
      </c>
      <c r="E141" s="50">
        <v>0.79400000000000004</v>
      </c>
      <c r="F141" s="1">
        <v>15.434910644623301</v>
      </c>
      <c r="G141" s="1">
        <v>8.8663101604278101</v>
      </c>
      <c r="H141" s="1">
        <v>13.192868719611001</v>
      </c>
      <c r="I141" s="1">
        <v>19.661538461538498</v>
      </c>
      <c r="J141" s="1">
        <v>13.545144984380601</v>
      </c>
    </row>
    <row r="142" spans="1:10" x14ac:dyDescent="0.25">
      <c r="A142" t="s">
        <v>186</v>
      </c>
      <c r="B142" t="s">
        <v>31</v>
      </c>
      <c r="C142" t="s">
        <v>67</v>
      </c>
      <c r="D142">
        <v>739</v>
      </c>
      <c r="E142" s="50">
        <v>0.11700000000000001</v>
      </c>
      <c r="F142" s="1">
        <v>15.6312353157521</v>
      </c>
      <c r="G142" s="1">
        <v>8.6541404003275808</v>
      </c>
      <c r="H142" s="1">
        <v>13.021543985637299</v>
      </c>
      <c r="I142" s="1">
        <v>20.9493191966741</v>
      </c>
      <c r="J142" s="1">
        <v>13.3896481127369</v>
      </c>
    </row>
    <row r="143" spans="1:10" x14ac:dyDescent="0.25">
      <c r="A143" t="s">
        <v>186</v>
      </c>
      <c r="B143" t="s">
        <v>31</v>
      </c>
      <c r="C143" t="s">
        <v>68</v>
      </c>
      <c r="D143">
        <v>259</v>
      </c>
      <c r="E143" s="50">
        <v>4.1000000000000002E-2</v>
      </c>
      <c r="F143" s="1">
        <v>13.8174860061803</v>
      </c>
      <c r="G143" s="1">
        <v>7.9304969931568401</v>
      </c>
      <c r="H143" s="1">
        <v>11.587813620071699</v>
      </c>
      <c r="I143" s="1">
        <v>16.832546537602401</v>
      </c>
      <c r="J143" s="1">
        <v>12.168858944245301</v>
      </c>
    </row>
    <row r="144" spans="1:10" x14ac:dyDescent="0.25">
      <c r="A144" t="s">
        <v>186</v>
      </c>
      <c r="B144" t="s">
        <v>31</v>
      </c>
      <c r="C144" t="s">
        <v>70</v>
      </c>
      <c r="D144">
        <v>219</v>
      </c>
      <c r="E144" s="50">
        <v>3.5000000000000003E-2</v>
      </c>
      <c r="F144" s="1">
        <v>13.095999806865899</v>
      </c>
      <c r="G144" s="1">
        <v>6.9327391545351098</v>
      </c>
      <c r="H144" s="1">
        <v>11.0306748466258</v>
      </c>
      <c r="I144" s="1">
        <v>16.731154646324502</v>
      </c>
      <c r="J144" s="1">
        <v>9.9573406767276005</v>
      </c>
    </row>
    <row r="145" spans="1:10" x14ac:dyDescent="0.25">
      <c r="A145" t="s">
        <v>186</v>
      </c>
      <c r="B145" t="s">
        <v>31</v>
      </c>
      <c r="C145" t="s">
        <v>71</v>
      </c>
      <c r="D145">
        <v>44</v>
      </c>
      <c r="E145" s="50">
        <v>7.0000000000000001E-3</v>
      </c>
      <c r="F145" s="1">
        <v>11.275379750180001</v>
      </c>
      <c r="G145" s="1">
        <v>6.1373442434682701</v>
      </c>
      <c r="H145" s="1">
        <v>8.9238535800482701</v>
      </c>
      <c r="I145" s="1">
        <v>12.340168333389199</v>
      </c>
      <c r="J145" s="1">
        <v>8.8978249065763801</v>
      </c>
    </row>
    <row r="146" spans="1:10" x14ac:dyDescent="0.25">
      <c r="A146" t="s">
        <v>186</v>
      </c>
      <c r="B146" t="s">
        <v>31</v>
      </c>
      <c r="C146" t="s">
        <v>72</v>
      </c>
      <c r="D146">
        <v>37</v>
      </c>
      <c r="E146" s="50">
        <v>6.0000000000000001E-3</v>
      </c>
      <c r="F146" s="1">
        <v>9.0031946809035901</v>
      </c>
      <c r="H146" s="1">
        <v>8.3562152133580696</v>
      </c>
      <c r="J146" s="1">
        <v>7.1209089879581704</v>
      </c>
    </row>
    <row r="147" spans="1:10" x14ac:dyDescent="0.25">
      <c r="A147" t="s">
        <v>186</v>
      </c>
      <c r="B147" t="s">
        <v>32</v>
      </c>
      <c r="C147" t="s">
        <v>66</v>
      </c>
      <c r="D147">
        <v>15225</v>
      </c>
      <c r="E147" s="50">
        <v>0.68400000000000005</v>
      </c>
      <c r="F147" s="1">
        <v>11.169111386809501</v>
      </c>
      <c r="G147" s="1">
        <v>7.1137931034482804</v>
      </c>
      <c r="H147" s="1">
        <v>10.3948936170213</v>
      </c>
      <c r="I147" s="1">
        <v>14.2675070028011</v>
      </c>
      <c r="J147" s="1">
        <v>9.9299195836685108</v>
      </c>
    </row>
    <row r="148" spans="1:10" x14ac:dyDescent="0.25">
      <c r="A148" t="s">
        <v>186</v>
      </c>
      <c r="B148" t="s">
        <v>32</v>
      </c>
      <c r="C148" t="s">
        <v>67</v>
      </c>
      <c r="D148">
        <v>3946</v>
      </c>
      <c r="E148" s="50">
        <v>0.17699999999999999</v>
      </c>
      <c r="F148" s="1">
        <v>10.0470304199553</v>
      </c>
      <c r="G148" s="1">
        <v>5.9813352458667</v>
      </c>
      <c r="H148" s="1">
        <v>9.1843255001685105</v>
      </c>
      <c r="I148" s="1">
        <v>12.9462835224342</v>
      </c>
      <c r="J148" s="1">
        <v>8.5530765135222406</v>
      </c>
    </row>
    <row r="149" spans="1:10" x14ac:dyDescent="0.25">
      <c r="A149" t="s">
        <v>186</v>
      </c>
      <c r="B149" t="s">
        <v>32</v>
      </c>
      <c r="C149" t="s">
        <v>68</v>
      </c>
      <c r="D149">
        <v>1492</v>
      </c>
      <c r="E149" s="50">
        <v>6.7000000000000004E-2</v>
      </c>
      <c r="F149" s="1">
        <v>8.8762845196858091</v>
      </c>
      <c r="G149" s="1">
        <v>5.7160983346550402</v>
      </c>
      <c r="H149" s="1">
        <v>8.1280004068348308</v>
      </c>
      <c r="I149" s="1">
        <v>10.980077297558401</v>
      </c>
      <c r="J149" s="1">
        <v>6.9675680416801899</v>
      </c>
    </row>
    <row r="150" spans="1:10" x14ac:dyDescent="0.25">
      <c r="A150" t="s">
        <v>186</v>
      </c>
      <c r="B150" t="s">
        <v>32</v>
      </c>
      <c r="C150" t="s">
        <v>70</v>
      </c>
      <c r="D150">
        <v>1228</v>
      </c>
      <c r="E150" s="50">
        <v>5.5E-2</v>
      </c>
      <c r="F150" s="1">
        <v>7.3900070716400696</v>
      </c>
      <c r="G150" s="1">
        <v>4.8709662505778999</v>
      </c>
      <c r="H150" s="1">
        <v>6.8148509028344701</v>
      </c>
      <c r="I150" s="1">
        <v>8.9887977374839494</v>
      </c>
      <c r="J150" s="1">
        <v>6.12451567470342</v>
      </c>
    </row>
    <row r="151" spans="1:10" x14ac:dyDescent="0.25">
      <c r="A151" t="s">
        <v>186</v>
      </c>
      <c r="B151" t="s">
        <v>32</v>
      </c>
      <c r="C151" t="s">
        <v>71</v>
      </c>
      <c r="D151">
        <v>258</v>
      </c>
      <c r="E151" s="50">
        <v>1.2E-2</v>
      </c>
      <c r="F151" s="1">
        <v>6.46176782433181</v>
      </c>
      <c r="G151" s="1">
        <v>4.09669686433379</v>
      </c>
      <c r="H151" s="1">
        <v>5.7752402559160503</v>
      </c>
      <c r="I151" s="1">
        <v>8.0145244998318095</v>
      </c>
      <c r="J151" s="1">
        <v>5.6659325900396</v>
      </c>
    </row>
    <row r="152" spans="1:10" x14ac:dyDescent="0.25">
      <c r="A152" t="s">
        <v>186</v>
      </c>
      <c r="B152" t="s">
        <v>32</v>
      </c>
      <c r="C152" t="s">
        <v>72</v>
      </c>
      <c r="D152">
        <v>123</v>
      </c>
      <c r="E152" s="50">
        <v>6.0000000000000001E-3</v>
      </c>
      <c r="F152" s="1">
        <v>6.7396394440544096</v>
      </c>
      <c r="G152" s="1">
        <v>3.9962935180691002</v>
      </c>
      <c r="H152" s="1">
        <v>5.8013513513513502</v>
      </c>
      <c r="I152" s="1">
        <v>8.3315987460815002</v>
      </c>
      <c r="J152" s="1">
        <v>5.2929215923806296</v>
      </c>
    </row>
    <row r="153" spans="1:10" x14ac:dyDescent="0.25">
      <c r="A153" t="s">
        <v>186</v>
      </c>
      <c r="B153" t="s">
        <v>33</v>
      </c>
      <c r="C153" t="s">
        <v>66</v>
      </c>
      <c r="D153">
        <v>1137</v>
      </c>
      <c r="E153" s="50">
        <v>0.45600000000000002</v>
      </c>
      <c r="F153" s="1">
        <v>11.7531986265521</v>
      </c>
      <c r="G153" s="1">
        <v>7.4002659574468099</v>
      </c>
      <c r="H153" s="1">
        <v>10.718346253229999</v>
      </c>
      <c r="I153" s="1">
        <v>14.9590909090909</v>
      </c>
      <c r="J153" s="1">
        <v>10.4901265733193</v>
      </c>
    </row>
    <row r="154" spans="1:10" x14ac:dyDescent="0.25">
      <c r="A154" t="s">
        <v>186</v>
      </c>
      <c r="B154" t="s">
        <v>33</v>
      </c>
      <c r="C154" t="s">
        <v>67</v>
      </c>
      <c r="D154">
        <v>635</v>
      </c>
      <c r="E154" s="50">
        <v>0.255</v>
      </c>
      <c r="F154" s="1">
        <v>10.796973339453</v>
      </c>
      <c r="G154" s="1">
        <v>6.4491271850740102</v>
      </c>
      <c r="H154" s="1">
        <v>10.2103174603175</v>
      </c>
      <c r="I154" s="1">
        <v>14.099202176720199</v>
      </c>
      <c r="J154" s="1">
        <v>8.4487779108150907</v>
      </c>
    </row>
    <row r="155" spans="1:10" x14ac:dyDescent="0.25">
      <c r="A155" t="s">
        <v>186</v>
      </c>
      <c r="B155" t="s">
        <v>33</v>
      </c>
      <c r="C155" t="s">
        <v>68</v>
      </c>
      <c r="D155">
        <v>332</v>
      </c>
      <c r="E155" s="50">
        <v>0.13300000000000001</v>
      </c>
      <c r="F155" s="1">
        <v>9.9424718143680195</v>
      </c>
      <c r="G155" s="1">
        <v>6.6808304647160099</v>
      </c>
      <c r="H155" s="1">
        <v>8.7015226637651804</v>
      </c>
      <c r="I155" s="1">
        <v>12.292869659546099</v>
      </c>
      <c r="J155" s="1">
        <v>8.5596042952459097</v>
      </c>
    </row>
    <row r="156" spans="1:10" x14ac:dyDescent="0.25">
      <c r="A156" t="s">
        <v>186</v>
      </c>
      <c r="B156" t="s">
        <v>33</v>
      </c>
      <c r="C156" t="s">
        <v>70</v>
      </c>
      <c r="D156">
        <v>286</v>
      </c>
      <c r="E156" s="50">
        <v>0.115</v>
      </c>
      <c r="F156" s="1">
        <v>8.8723864836623694</v>
      </c>
      <c r="G156" s="1">
        <v>5.4249187077148999</v>
      </c>
      <c r="H156" s="1">
        <v>7.3463383219954599</v>
      </c>
      <c r="I156" s="1">
        <v>10.7867372519735</v>
      </c>
      <c r="J156" s="1">
        <v>6.9746575110453</v>
      </c>
    </row>
    <row r="157" spans="1:10" x14ac:dyDescent="0.25">
      <c r="A157" t="s">
        <v>186</v>
      </c>
      <c r="B157" t="s">
        <v>33</v>
      </c>
      <c r="C157" t="s">
        <v>71</v>
      </c>
      <c r="D157">
        <v>79</v>
      </c>
      <c r="E157" s="50">
        <v>3.2000000000000001E-2</v>
      </c>
      <c r="F157" s="1">
        <v>7.7701867515523997</v>
      </c>
      <c r="G157" s="1">
        <v>4.4865401084426004</v>
      </c>
      <c r="H157" s="1">
        <v>6.2448979591836702</v>
      </c>
      <c r="I157" s="1">
        <v>9.0566459964510706</v>
      </c>
      <c r="J157" s="1">
        <v>6.4693249506763699</v>
      </c>
    </row>
    <row r="158" spans="1:10" x14ac:dyDescent="0.25">
      <c r="A158" t="s">
        <v>186</v>
      </c>
      <c r="B158" t="s">
        <v>33</v>
      </c>
      <c r="C158" t="s">
        <v>72</v>
      </c>
      <c r="D158">
        <v>25</v>
      </c>
      <c r="E158" s="50">
        <v>0.01</v>
      </c>
      <c r="F158" s="1">
        <v>5.8225216046244102</v>
      </c>
      <c r="H158" s="1">
        <v>6.11173184357542</v>
      </c>
      <c r="J158" s="1">
        <v>4.6566927773298001</v>
      </c>
    </row>
    <row r="159" spans="1:10" x14ac:dyDescent="0.25">
      <c r="A159" t="s">
        <v>186</v>
      </c>
      <c r="B159" t="s">
        <v>34</v>
      </c>
      <c r="C159" t="s">
        <v>66</v>
      </c>
      <c r="D159">
        <v>63</v>
      </c>
      <c r="E159" s="50">
        <v>0.254</v>
      </c>
      <c r="F159" s="1">
        <v>11.9261759807606</v>
      </c>
      <c r="G159" s="1">
        <v>7.6222776201602098</v>
      </c>
      <c r="H159" s="1">
        <v>10.8100890207715</v>
      </c>
      <c r="I159" s="1">
        <v>14.8567870324569</v>
      </c>
      <c r="J159" s="1">
        <v>8.6971504307488399</v>
      </c>
    </row>
    <row r="160" spans="1:10" x14ac:dyDescent="0.25">
      <c r="A160" t="s">
        <v>186</v>
      </c>
      <c r="B160" t="s">
        <v>34</v>
      </c>
      <c r="C160" t="s">
        <v>67</v>
      </c>
      <c r="D160">
        <v>70</v>
      </c>
      <c r="E160" s="50">
        <v>0.28199999999999997</v>
      </c>
      <c r="F160" s="1">
        <v>11.0974259610821</v>
      </c>
      <c r="G160" s="1">
        <v>7.1250693577472601</v>
      </c>
      <c r="H160" s="1">
        <v>10.9600609756098</v>
      </c>
      <c r="I160" s="1">
        <v>14.4581507254134</v>
      </c>
      <c r="J160" s="1">
        <v>11.852413937867301</v>
      </c>
    </row>
    <row r="161" spans="1:10" x14ac:dyDescent="0.25">
      <c r="A161" t="s">
        <v>186</v>
      </c>
      <c r="B161" t="s">
        <v>34</v>
      </c>
      <c r="C161" t="s">
        <v>68</v>
      </c>
      <c r="D161">
        <v>46</v>
      </c>
      <c r="E161" s="50">
        <v>0.185</v>
      </c>
      <c r="F161" s="1">
        <v>12.4754956295328</v>
      </c>
      <c r="G161" s="1">
        <v>7.8316655524374399</v>
      </c>
      <c r="H161" s="1">
        <v>11.2515625</v>
      </c>
      <c r="I161" s="1">
        <v>15.461335444351</v>
      </c>
      <c r="J161" s="1">
        <v>11.613458269414201</v>
      </c>
    </row>
    <row r="162" spans="1:10" x14ac:dyDescent="0.25">
      <c r="A162" t="s">
        <v>186</v>
      </c>
      <c r="B162" t="s">
        <v>34</v>
      </c>
      <c r="C162" t="s">
        <v>70</v>
      </c>
      <c r="D162">
        <v>36</v>
      </c>
      <c r="E162" s="50">
        <v>0.14499999999999999</v>
      </c>
      <c r="F162" s="1">
        <v>9.8323886493122306</v>
      </c>
      <c r="H162" s="1">
        <v>9.0043683831842891</v>
      </c>
      <c r="J162" s="1">
        <v>9.9215019482819695</v>
      </c>
    </row>
    <row r="163" spans="1:10" x14ac:dyDescent="0.25">
      <c r="A163" t="s">
        <v>186</v>
      </c>
      <c r="B163" t="s">
        <v>34</v>
      </c>
      <c r="C163" t="s">
        <v>71</v>
      </c>
      <c r="D163">
        <v>22</v>
      </c>
      <c r="E163" s="50">
        <v>8.8999999999999996E-2</v>
      </c>
      <c r="F163" s="1">
        <v>10.1867030043088</v>
      </c>
      <c r="H163" s="1">
        <v>9.6787143447117003</v>
      </c>
      <c r="J163" s="1">
        <v>10.3842652795839</v>
      </c>
    </row>
    <row r="164" spans="1:10" x14ac:dyDescent="0.25">
      <c r="A164" t="s">
        <v>186</v>
      </c>
      <c r="B164" t="s">
        <v>34</v>
      </c>
      <c r="C164" t="s">
        <v>72</v>
      </c>
      <c r="D164">
        <v>11</v>
      </c>
      <c r="E164" s="50">
        <v>4.3999999999999997E-2</v>
      </c>
      <c r="F164" s="1">
        <v>6.10041781150146</v>
      </c>
      <c r="J164" s="1">
        <v>4.5982586169676898</v>
      </c>
    </row>
    <row r="165" spans="1:10" x14ac:dyDescent="0.25">
      <c r="A165" t="s">
        <v>186</v>
      </c>
      <c r="B165" t="s">
        <v>35</v>
      </c>
      <c r="C165" t="s">
        <v>66</v>
      </c>
      <c r="D165">
        <v>101</v>
      </c>
      <c r="E165" s="50">
        <v>9.6000000000000002E-2</v>
      </c>
      <c r="F165" s="1">
        <v>9.8330626273710404</v>
      </c>
      <c r="G165" s="1">
        <v>6.33093525179856</v>
      </c>
      <c r="H165" s="1">
        <v>9.1925106555713398</v>
      </c>
      <c r="I165" s="1">
        <v>12.7591779728651</v>
      </c>
      <c r="J165" s="1">
        <v>7.9633307700012104</v>
      </c>
    </row>
    <row r="166" spans="1:10" x14ac:dyDescent="0.25">
      <c r="A166" t="s">
        <v>186</v>
      </c>
      <c r="B166" t="s">
        <v>35</v>
      </c>
      <c r="C166" t="s">
        <v>67</v>
      </c>
      <c r="D166">
        <v>350</v>
      </c>
      <c r="E166" s="50">
        <v>0.33100000000000002</v>
      </c>
      <c r="F166" s="1">
        <v>9.9991132271643508</v>
      </c>
      <c r="G166" s="1">
        <v>6.5111230418036996</v>
      </c>
      <c r="H166" s="1">
        <v>9.1588438000259504</v>
      </c>
      <c r="I166" s="1">
        <v>12.5697758806322</v>
      </c>
      <c r="J166" s="1">
        <v>8.4023872354920801</v>
      </c>
    </row>
    <row r="167" spans="1:10" x14ac:dyDescent="0.25">
      <c r="A167" t="s">
        <v>186</v>
      </c>
      <c r="B167" t="s">
        <v>35</v>
      </c>
      <c r="C167" t="s">
        <v>68</v>
      </c>
      <c r="D167">
        <v>211</v>
      </c>
      <c r="E167" s="50">
        <v>0.2</v>
      </c>
      <c r="F167" s="1">
        <v>8.3200437454088298</v>
      </c>
      <c r="G167" s="1">
        <v>6.19364177086526</v>
      </c>
      <c r="H167" s="1">
        <v>7.9720831565549402</v>
      </c>
      <c r="I167" s="1">
        <v>10.3282387531612</v>
      </c>
      <c r="J167" s="1">
        <v>7.3074404810499702</v>
      </c>
    </row>
    <row r="168" spans="1:10" x14ac:dyDescent="0.25">
      <c r="A168" t="s">
        <v>186</v>
      </c>
      <c r="B168" t="s">
        <v>35</v>
      </c>
      <c r="C168" t="s">
        <v>70</v>
      </c>
      <c r="D168">
        <v>226</v>
      </c>
      <c r="E168" s="50">
        <v>0.214</v>
      </c>
      <c r="F168" s="1">
        <v>7.5931839784706003</v>
      </c>
      <c r="G168" s="1">
        <v>4.5751337662160498</v>
      </c>
      <c r="H168" s="1">
        <v>6.8265747599921403</v>
      </c>
      <c r="I168" s="1">
        <v>9.2421234616271697</v>
      </c>
      <c r="J168" s="1">
        <v>6.4210632939008496</v>
      </c>
    </row>
    <row r="169" spans="1:10" x14ac:dyDescent="0.25">
      <c r="A169" t="s">
        <v>186</v>
      </c>
      <c r="B169" t="s">
        <v>35</v>
      </c>
      <c r="C169" t="s">
        <v>71</v>
      </c>
      <c r="D169">
        <v>118</v>
      </c>
      <c r="E169" s="50">
        <v>0.112</v>
      </c>
      <c r="F169" s="1">
        <v>4.6583558854007103</v>
      </c>
      <c r="G169" s="1">
        <v>1.0503115242415699</v>
      </c>
      <c r="H169" s="1">
        <v>3.50273809024036</v>
      </c>
      <c r="I169" s="1">
        <v>6.69927968207472</v>
      </c>
      <c r="J169" s="1">
        <v>3.16192049416847</v>
      </c>
    </row>
    <row r="170" spans="1:10" x14ac:dyDescent="0.25">
      <c r="A170" t="s">
        <v>186</v>
      </c>
      <c r="B170" t="s">
        <v>35</v>
      </c>
      <c r="C170" t="s">
        <v>72</v>
      </c>
      <c r="D170">
        <v>51</v>
      </c>
      <c r="E170" s="50">
        <v>4.8000000000000001E-2</v>
      </c>
      <c r="F170" s="1">
        <v>3.97167485684666</v>
      </c>
      <c r="G170" s="1">
        <v>0.48820770184724399</v>
      </c>
      <c r="H170" s="1">
        <v>3.1817823343848599</v>
      </c>
      <c r="I170" s="1">
        <v>5.4169977297510501</v>
      </c>
      <c r="J170" s="1">
        <v>3.8277966284752498</v>
      </c>
    </row>
    <row r="171" spans="1:10" x14ac:dyDescent="0.25">
      <c r="A171" t="s">
        <v>186</v>
      </c>
      <c r="B171" t="s">
        <v>36</v>
      </c>
      <c r="C171" t="s">
        <v>66</v>
      </c>
      <c r="D171">
        <v>11</v>
      </c>
      <c r="E171" s="50">
        <v>0.193</v>
      </c>
      <c r="F171" s="1">
        <v>5.9796844593023399</v>
      </c>
      <c r="J171" s="1">
        <v>4.26058222510542</v>
      </c>
    </row>
    <row r="172" spans="1:10" x14ac:dyDescent="0.25">
      <c r="A172" t="s">
        <v>186</v>
      </c>
      <c r="B172" t="s">
        <v>36</v>
      </c>
      <c r="C172" t="s">
        <v>67</v>
      </c>
      <c r="D172">
        <v>28</v>
      </c>
      <c r="E172" s="50">
        <v>0.49099999999999999</v>
      </c>
      <c r="F172" s="1">
        <v>5.2343986139267802</v>
      </c>
      <c r="H172" s="1">
        <v>3.60692223837209</v>
      </c>
      <c r="J172" s="1">
        <v>2.7916972205795401</v>
      </c>
    </row>
    <row r="173" spans="1:10" x14ac:dyDescent="0.25">
      <c r="A173" t="s">
        <v>186</v>
      </c>
      <c r="B173" t="s">
        <v>36</v>
      </c>
      <c r="C173" t="s">
        <v>201</v>
      </c>
      <c r="D173">
        <v>18</v>
      </c>
      <c r="E173" s="50">
        <v>0.316</v>
      </c>
      <c r="F173" s="1">
        <v>7.0737098764828499</v>
      </c>
      <c r="J173" s="1">
        <v>5.1359484777517599</v>
      </c>
    </row>
    <row r="174" spans="1:10" x14ac:dyDescent="0.25">
      <c r="A174" t="s">
        <v>186</v>
      </c>
      <c r="B174" t="s">
        <v>37</v>
      </c>
      <c r="C174" t="s">
        <v>73</v>
      </c>
      <c r="D174">
        <v>98</v>
      </c>
      <c r="E174" s="50">
        <v>0.39800000000000002</v>
      </c>
      <c r="F174" s="1">
        <v>18.464564690801399</v>
      </c>
      <c r="G174" s="1">
        <v>5.27256468653726</v>
      </c>
      <c r="H174" s="1">
        <v>12.3170628397231</v>
      </c>
      <c r="I174" s="1">
        <v>21.704885731428</v>
      </c>
      <c r="J174" s="1">
        <v>10.166731339345301</v>
      </c>
    </row>
    <row r="175" spans="1:10" x14ac:dyDescent="0.25">
      <c r="A175" t="s">
        <v>186</v>
      </c>
      <c r="B175" t="s">
        <v>37</v>
      </c>
      <c r="C175" t="s">
        <v>68</v>
      </c>
      <c r="D175">
        <v>91</v>
      </c>
      <c r="E175" s="50">
        <v>0.37</v>
      </c>
      <c r="F175" s="1">
        <v>20.382676115038699</v>
      </c>
      <c r="G175" s="1">
        <v>3.2632568340252202</v>
      </c>
      <c r="H175" s="1">
        <v>10.7794376098418</v>
      </c>
      <c r="I175" s="1">
        <v>24.084156864978802</v>
      </c>
      <c r="J175" s="1">
        <v>11.5538108832944</v>
      </c>
    </row>
    <row r="176" spans="1:10" x14ac:dyDescent="0.25">
      <c r="A176" t="s">
        <v>186</v>
      </c>
      <c r="B176" t="s">
        <v>37</v>
      </c>
      <c r="C176" t="s">
        <v>70</v>
      </c>
      <c r="D176">
        <v>43</v>
      </c>
      <c r="E176" s="50">
        <v>0.17499999999999999</v>
      </c>
      <c r="F176" s="1">
        <v>17.021622663078901</v>
      </c>
      <c r="G176" s="1">
        <v>5.0286459985580398</v>
      </c>
      <c r="H176" s="1">
        <v>9.6191489361702107</v>
      </c>
      <c r="I176" s="1">
        <v>18.550873700508699</v>
      </c>
      <c r="J176" s="1">
        <v>3.85808451196089</v>
      </c>
    </row>
    <row r="177" spans="1:10" x14ac:dyDescent="0.25">
      <c r="A177" t="s">
        <v>186</v>
      </c>
      <c r="B177" t="s">
        <v>37</v>
      </c>
      <c r="C177" t="s">
        <v>74</v>
      </c>
      <c r="D177">
        <v>14</v>
      </c>
      <c r="E177" s="50">
        <v>5.7000000000000002E-2</v>
      </c>
      <c r="F177" s="1">
        <v>9.2016051180992999</v>
      </c>
      <c r="J177" s="1">
        <v>5.8885711259400502</v>
      </c>
    </row>
    <row r="178" spans="1:10" x14ac:dyDescent="0.25">
      <c r="A178" t="s">
        <v>186</v>
      </c>
      <c r="B178" t="s">
        <v>38</v>
      </c>
      <c r="C178" t="s">
        <v>66</v>
      </c>
      <c r="D178">
        <v>994</v>
      </c>
      <c r="E178" s="50">
        <v>0.63300000000000001</v>
      </c>
      <c r="F178" s="1">
        <v>10.6578979552941</v>
      </c>
      <c r="G178" s="1">
        <v>4.6733729662077597</v>
      </c>
      <c r="H178" s="1">
        <v>8.6088932806324099</v>
      </c>
      <c r="I178" s="1">
        <v>13.65018242465</v>
      </c>
      <c r="J178" s="1">
        <v>8.0117348406533804</v>
      </c>
    </row>
    <row r="179" spans="1:10" x14ac:dyDescent="0.25">
      <c r="A179" t="s">
        <v>186</v>
      </c>
      <c r="B179" t="s">
        <v>38</v>
      </c>
      <c r="C179" t="s">
        <v>67</v>
      </c>
      <c r="D179">
        <v>259</v>
      </c>
      <c r="E179" s="50">
        <v>0.16500000000000001</v>
      </c>
      <c r="F179" s="1">
        <v>13.9562725794411</v>
      </c>
      <c r="G179" s="1">
        <v>5.1912358356940498</v>
      </c>
      <c r="H179" s="1">
        <v>9.7176870748299304</v>
      </c>
      <c r="I179" s="1">
        <v>15.447727272727301</v>
      </c>
      <c r="J179" s="1">
        <v>16.621864654989299</v>
      </c>
    </row>
    <row r="180" spans="1:10" x14ac:dyDescent="0.25">
      <c r="A180" t="s">
        <v>186</v>
      </c>
      <c r="B180" t="s">
        <v>38</v>
      </c>
      <c r="C180" t="s">
        <v>68</v>
      </c>
      <c r="D180">
        <v>139</v>
      </c>
      <c r="E180" s="50">
        <v>8.8999999999999996E-2</v>
      </c>
      <c r="F180" s="1">
        <v>19.7593984797183</v>
      </c>
      <c r="G180" s="1">
        <v>7.7918439716312102</v>
      </c>
      <c r="H180" s="1">
        <v>12.7826086956522</v>
      </c>
      <c r="I180" s="1">
        <v>21.4305196518069</v>
      </c>
      <c r="J180" s="1">
        <v>19.2016806203466</v>
      </c>
    </row>
    <row r="181" spans="1:10" x14ac:dyDescent="0.25">
      <c r="A181" t="s">
        <v>186</v>
      </c>
      <c r="B181" t="s">
        <v>38</v>
      </c>
      <c r="C181" t="s">
        <v>70</v>
      </c>
      <c r="D181">
        <v>119</v>
      </c>
      <c r="E181" s="50">
        <v>7.5999999999999998E-2</v>
      </c>
      <c r="F181" s="1">
        <v>16.192954296022901</v>
      </c>
      <c r="G181" s="1">
        <v>6.5574414043679399</v>
      </c>
      <c r="H181" s="1">
        <v>10.228571428571399</v>
      </c>
      <c r="I181" s="1">
        <v>15.569609892023699</v>
      </c>
      <c r="J181" s="1">
        <v>6.6445364546769996</v>
      </c>
    </row>
    <row r="182" spans="1:10" x14ac:dyDescent="0.25">
      <c r="A182" t="s">
        <v>186</v>
      </c>
      <c r="B182" t="s">
        <v>38</v>
      </c>
      <c r="C182" t="s">
        <v>71</v>
      </c>
      <c r="D182">
        <v>33</v>
      </c>
      <c r="E182" s="50">
        <v>2.1000000000000001E-2</v>
      </c>
      <c r="F182" s="1">
        <v>15.4786901030458</v>
      </c>
      <c r="H182" s="1">
        <v>10.001364256480199</v>
      </c>
      <c r="J182" s="1">
        <v>10.4215608507578</v>
      </c>
    </row>
    <row r="183" spans="1:10" x14ac:dyDescent="0.25">
      <c r="A183" t="s">
        <v>186</v>
      </c>
      <c r="B183" t="s">
        <v>38</v>
      </c>
      <c r="C183" t="s">
        <v>72</v>
      </c>
      <c r="D183">
        <v>26</v>
      </c>
      <c r="E183" s="50">
        <v>1.7000000000000001E-2</v>
      </c>
      <c r="F183" s="1">
        <v>13.9218499291488</v>
      </c>
      <c r="H183" s="1">
        <v>6.4529427015815397</v>
      </c>
      <c r="J183" s="1">
        <v>9.9034783310467294</v>
      </c>
    </row>
    <row r="184" spans="1:10" x14ac:dyDescent="0.25">
      <c r="A184" t="s">
        <v>186</v>
      </c>
      <c r="B184" t="s">
        <v>39</v>
      </c>
      <c r="C184" t="s">
        <v>66</v>
      </c>
      <c r="D184">
        <v>16</v>
      </c>
      <c r="E184" s="50">
        <v>0.21299999999999999</v>
      </c>
      <c r="F184" s="1">
        <v>11.659068911563001</v>
      </c>
      <c r="J184" s="1">
        <v>11.665417263807701</v>
      </c>
    </row>
    <row r="185" spans="1:10" x14ac:dyDescent="0.25">
      <c r="A185" t="s">
        <v>186</v>
      </c>
      <c r="B185" t="s">
        <v>39</v>
      </c>
      <c r="C185" t="s">
        <v>67</v>
      </c>
      <c r="D185">
        <v>20</v>
      </c>
      <c r="E185" s="50">
        <v>0.26700000000000002</v>
      </c>
      <c r="F185" s="1">
        <v>21.1364840188409</v>
      </c>
      <c r="H185" s="1">
        <v>10.154363921835399</v>
      </c>
      <c r="J185" s="1">
        <v>22.330290140747699</v>
      </c>
    </row>
    <row r="186" spans="1:10" x14ac:dyDescent="0.25">
      <c r="A186" t="s">
        <v>186</v>
      </c>
      <c r="B186" t="s">
        <v>39</v>
      </c>
      <c r="C186" t="s">
        <v>68</v>
      </c>
      <c r="D186">
        <v>11</v>
      </c>
      <c r="E186" s="50">
        <v>0.14699999999999999</v>
      </c>
      <c r="F186" s="1">
        <v>7.3098675315890702</v>
      </c>
      <c r="J186" s="1">
        <v>5.8064240560396403</v>
      </c>
    </row>
    <row r="187" spans="1:10" x14ac:dyDescent="0.25">
      <c r="A187" t="s">
        <v>186</v>
      </c>
      <c r="B187" t="s">
        <v>39</v>
      </c>
      <c r="C187" t="s">
        <v>69</v>
      </c>
      <c r="D187">
        <v>28</v>
      </c>
      <c r="E187" s="50">
        <v>0.373</v>
      </c>
      <c r="F187" s="1">
        <v>13.301780242226201</v>
      </c>
      <c r="H187" s="1">
        <v>8.9748740467847092</v>
      </c>
      <c r="J187" s="1">
        <v>8.6290269326918505</v>
      </c>
    </row>
    <row r="188" spans="1:10" x14ac:dyDescent="0.25">
      <c r="A188" t="s">
        <v>186</v>
      </c>
      <c r="B188" t="s">
        <v>40</v>
      </c>
      <c r="C188" t="s">
        <v>66</v>
      </c>
      <c r="D188">
        <v>569</v>
      </c>
      <c r="E188" s="50">
        <v>0.184</v>
      </c>
      <c r="F188" s="1">
        <v>11.973661808212</v>
      </c>
      <c r="G188" s="1">
        <v>7.2268907563025202</v>
      </c>
      <c r="H188" s="1">
        <v>11.0270880361174</v>
      </c>
      <c r="I188" s="1">
        <v>15.1649428415895</v>
      </c>
      <c r="J188" s="1">
        <v>9.4058348896088493</v>
      </c>
    </row>
    <row r="189" spans="1:10" x14ac:dyDescent="0.25">
      <c r="A189" t="s">
        <v>186</v>
      </c>
      <c r="B189" t="s">
        <v>40</v>
      </c>
      <c r="C189" t="s">
        <v>67</v>
      </c>
      <c r="D189">
        <v>1251</v>
      </c>
      <c r="E189" s="50">
        <v>0.40400000000000003</v>
      </c>
      <c r="F189" s="1">
        <v>11.663379510862301</v>
      </c>
      <c r="G189" s="1">
        <v>7.7726550302885897</v>
      </c>
      <c r="H189" s="1">
        <v>10.7896760021966</v>
      </c>
      <c r="I189" s="1">
        <v>14.4853006516588</v>
      </c>
      <c r="J189" s="1">
        <v>9.7140590383135095</v>
      </c>
    </row>
    <row r="190" spans="1:10" x14ac:dyDescent="0.25">
      <c r="A190" t="s">
        <v>186</v>
      </c>
      <c r="B190" t="s">
        <v>40</v>
      </c>
      <c r="C190" t="s">
        <v>68</v>
      </c>
      <c r="D190">
        <v>639</v>
      </c>
      <c r="E190" s="50">
        <v>0.20599999999999999</v>
      </c>
      <c r="F190" s="1">
        <v>10.332839378430799</v>
      </c>
      <c r="G190" s="1">
        <v>6.9628927770437299</v>
      </c>
      <c r="H190" s="1">
        <v>9.3198635976129598</v>
      </c>
      <c r="I190" s="1">
        <v>12.333075359238601</v>
      </c>
      <c r="J190" s="1">
        <v>8.5077021858961093</v>
      </c>
    </row>
    <row r="191" spans="1:10" x14ac:dyDescent="0.25">
      <c r="A191" t="s">
        <v>186</v>
      </c>
      <c r="B191" t="s">
        <v>40</v>
      </c>
      <c r="C191" t="s">
        <v>70</v>
      </c>
      <c r="D191">
        <v>424</v>
      </c>
      <c r="E191" s="50">
        <v>0.13700000000000001</v>
      </c>
      <c r="F191" s="1">
        <v>9.3271408801149693</v>
      </c>
      <c r="G191" s="1">
        <v>5.74485230588978</v>
      </c>
      <c r="H191" s="1">
        <v>7.9662536443148699</v>
      </c>
      <c r="I191" s="1">
        <v>11.344513993576699</v>
      </c>
      <c r="J191" s="1">
        <v>6.2195119339454896</v>
      </c>
    </row>
    <row r="192" spans="1:10" x14ac:dyDescent="0.25">
      <c r="A192" t="s">
        <v>186</v>
      </c>
      <c r="B192" t="s">
        <v>40</v>
      </c>
      <c r="C192" t="s">
        <v>71</v>
      </c>
      <c r="D192">
        <v>162</v>
      </c>
      <c r="E192" s="50">
        <v>5.1999999999999998E-2</v>
      </c>
      <c r="F192" s="1">
        <v>7.3807657195578802</v>
      </c>
      <c r="G192" s="1">
        <v>3.8567395030435598</v>
      </c>
      <c r="H192" s="1">
        <v>6.3322892208234398</v>
      </c>
      <c r="I192" s="1">
        <v>10.1682705243061</v>
      </c>
      <c r="J192" s="1">
        <v>5.3121468176984701</v>
      </c>
    </row>
    <row r="193" spans="1:10" x14ac:dyDescent="0.25">
      <c r="A193" t="s">
        <v>186</v>
      </c>
      <c r="B193" t="s">
        <v>40</v>
      </c>
      <c r="C193" t="s">
        <v>72</v>
      </c>
      <c r="D193">
        <v>51</v>
      </c>
      <c r="E193" s="50">
        <v>1.6E-2</v>
      </c>
      <c r="F193" s="1">
        <v>7.7540184599425599</v>
      </c>
      <c r="G193" s="1">
        <v>3.6675100684241899</v>
      </c>
      <c r="H193" s="1">
        <v>6.3208791208791197</v>
      </c>
      <c r="I193" s="1">
        <v>11.5893878076534</v>
      </c>
      <c r="J193" s="1">
        <v>4.6478295991826801</v>
      </c>
    </row>
    <row r="194" spans="1:10" x14ac:dyDescent="0.25">
      <c r="A194" t="s">
        <v>186</v>
      </c>
      <c r="B194" t="s">
        <v>41</v>
      </c>
      <c r="C194" t="s">
        <v>66</v>
      </c>
      <c r="D194">
        <v>108</v>
      </c>
      <c r="E194" s="50">
        <v>0.10100000000000001</v>
      </c>
      <c r="F194" s="1">
        <v>12.728312092859101</v>
      </c>
      <c r="G194" s="1">
        <v>8.0008963000550892</v>
      </c>
      <c r="H194" s="1">
        <v>11.0145912201125</v>
      </c>
      <c r="I194" s="1">
        <v>15.160947328533499</v>
      </c>
      <c r="J194" s="1">
        <v>10.1716789949158</v>
      </c>
    </row>
    <row r="195" spans="1:10" x14ac:dyDescent="0.25">
      <c r="A195" t="s">
        <v>186</v>
      </c>
      <c r="B195" t="s">
        <v>41</v>
      </c>
      <c r="C195" t="s">
        <v>67</v>
      </c>
      <c r="D195">
        <v>211</v>
      </c>
      <c r="E195" s="50">
        <v>0.19700000000000001</v>
      </c>
      <c r="F195" s="1">
        <v>12.9476389222948</v>
      </c>
      <c r="G195" s="1">
        <v>8.1464109590549008</v>
      </c>
      <c r="H195" s="1">
        <v>11.3635144198524</v>
      </c>
      <c r="I195" s="1">
        <v>15.652569980005699</v>
      </c>
      <c r="J195" s="1">
        <v>9.4965773730054099</v>
      </c>
    </row>
    <row r="196" spans="1:10" x14ac:dyDescent="0.25">
      <c r="A196" t="s">
        <v>186</v>
      </c>
      <c r="B196" t="s">
        <v>41</v>
      </c>
      <c r="C196" t="s">
        <v>68</v>
      </c>
      <c r="D196">
        <v>342</v>
      </c>
      <c r="E196" s="50">
        <v>0.31900000000000001</v>
      </c>
      <c r="F196" s="1">
        <v>11.104132540214399</v>
      </c>
      <c r="G196" s="1">
        <v>6.8393750089911203</v>
      </c>
      <c r="H196" s="1">
        <v>9.6077645880022295</v>
      </c>
      <c r="I196" s="1">
        <v>13.4369599794462</v>
      </c>
      <c r="J196" s="1">
        <v>8.9062287536043598</v>
      </c>
    </row>
    <row r="197" spans="1:10" x14ac:dyDescent="0.25">
      <c r="A197" t="s">
        <v>186</v>
      </c>
      <c r="B197" t="s">
        <v>41</v>
      </c>
      <c r="C197" t="s">
        <v>70</v>
      </c>
      <c r="D197">
        <v>326</v>
      </c>
      <c r="E197" s="50">
        <v>0.30399999999999999</v>
      </c>
      <c r="F197" s="1">
        <v>10.489765512649299</v>
      </c>
      <c r="G197" s="1">
        <v>5.97120522275738</v>
      </c>
      <c r="H197" s="1">
        <v>8.8639281984882494</v>
      </c>
      <c r="I197" s="1">
        <v>13.1254153439153</v>
      </c>
      <c r="J197" s="1">
        <v>7.6895389238796499</v>
      </c>
    </row>
    <row r="198" spans="1:10" x14ac:dyDescent="0.25">
      <c r="A198" t="s">
        <v>186</v>
      </c>
      <c r="B198" t="s">
        <v>41</v>
      </c>
      <c r="C198" t="s">
        <v>71</v>
      </c>
      <c r="D198">
        <v>69</v>
      </c>
      <c r="E198" s="50">
        <v>6.4000000000000001E-2</v>
      </c>
      <c r="F198" s="1">
        <v>8.0549744599475197</v>
      </c>
      <c r="G198" s="1">
        <v>2.8954582651391201</v>
      </c>
      <c r="H198" s="1">
        <v>6.68237347294939</v>
      </c>
      <c r="I198" s="1">
        <v>11.7614661044437</v>
      </c>
      <c r="J198" s="1">
        <v>4.6321105325606204</v>
      </c>
    </row>
    <row r="199" spans="1:10" x14ac:dyDescent="0.25">
      <c r="A199" t="s">
        <v>186</v>
      </c>
      <c r="B199" t="s">
        <v>41</v>
      </c>
      <c r="C199" t="s">
        <v>72</v>
      </c>
      <c r="D199">
        <v>16</v>
      </c>
      <c r="E199" s="50">
        <v>1.4999999999999999E-2</v>
      </c>
      <c r="F199" s="1">
        <v>7.9970506216116597</v>
      </c>
      <c r="J199" s="1">
        <v>2.1803224744981899</v>
      </c>
    </row>
    <row r="200" spans="1:10" x14ac:dyDescent="0.25">
      <c r="A200" t="s">
        <v>186</v>
      </c>
      <c r="B200" t="s">
        <v>42</v>
      </c>
      <c r="C200" t="s">
        <v>66</v>
      </c>
      <c r="D200">
        <v>305</v>
      </c>
      <c r="E200" s="50">
        <v>3.9E-2</v>
      </c>
      <c r="F200" s="1">
        <v>12.373408688773299</v>
      </c>
      <c r="G200" s="1">
        <v>5.1753246753246804</v>
      </c>
      <c r="H200" s="1">
        <v>9.3320726172466006</v>
      </c>
      <c r="I200" s="1">
        <v>15.640625</v>
      </c>
      <c r="J200" s="1">
        <v>8.9960996958556407</v>
      </c>
    </row>
    <row r="201" spans="1:10" x14ac:dyDescent="0.25">
      <c r="A201" t="s">
        <v>186</v>
      </c>
      <c r="B201" t="s">
        <v>42</v>
      </c>
      <c r="C201" t="s">
        <v>67</v>
      </c>
      <c r="D201">
        <v>2572</v>
      </c>
      <c r="E201" s="50">
        <v>0.32500000000000001</v>
      </c>
      <c r="F201" s="1">
        <v>11.873894678737299</v>
      </c>
      <c r="G201" s="1">
        <v>5.95882071219292</v>
      </c>
      <c r="H201" s="1">
        <v>9.8701141857567904</v>
      </c>
      <c r="I201" s="1">
        <v>14.9740075173956</v>
      </c>
      <c r="J201" s="1">
        <v>8.5562112020518004</v>
      </c>
    </row>
    <row r="202" spans="1:10" x14ac:dyDescent="0.25">
      <c r="A202" t="s">
        <v>186</v>
      </c>
      <c r="B202" t="s">
        <v>42</v>
      </c>
      <c r="C202" t="s">
        <v>68</v>
      </c>
      <c r="D202">
        <v>2532</v>
      </c>
      <c r="E202" s="50">
        <v>0.32</v>
      </c>
      <c r="F202" s="1">
        <v>10.5476671985351</v>
      </c>
      <c r="G202" s="1">
        <v>5.3201658587190597</v>
      </c>
      <c r="H202" s="1">
        <v>8.6030799999311807</v>
      </c>
      <c r="I202" s="1">
        <v>13.162808043616</v>
      </c>
      <c r="J202" s="1">
        <v>8.2377020032399493</v>
      </c>
    </row>
    <row r="203" spans="1:10" x14ac:dyDescent="0.25">
      <c r="A203" t="s">
        <v>186</v>
      </c>
      <c r="B203" t="s">
        <v>42</v>
      </c>
      <c r="C203" t="s">
        <v>70</v>
      </c>
      <c r="D203">
        <v>1648</v>
      </c>
      <c r="E203" s="50">
        <v>0.20799999999999999</v>
      </c>
      <c r="F203" s="1">
        <v>9.5548329842375797</v>
      </c>
      <c r="G203" s="1">
        <v>4.44759058747856</v>
      </c>
      <c r="H203" s="1">
        <v>7.4120332883490798</v>
      </c>
      <c r="I203" s="1">
        <v>11.9604969574037</v>
      </c>
      <c r="J203" s="1">
        <v>6.4019936415894598</v>
      </c>
    </row>
    <row r="204" spans="1:10" x14ac:dyDescent="0.25">
      <c r="A204" t="s">
        <v>186</v>
      </c>
      <c r="B204" t="s">
        <v>42</v>
      </c>
      <c r="C204" t="s">
        <v>71</v>
      </c>
      <c r="D204">
        <v>592</v>
      </c>
      <c r="E204" s="50">
        <v>7.4999999999999997E-2</v>
      </c>
      <c r="F204" s="1">
        <v>8.72655604350863</v>
      </c>
      <c r="G204" s="1">
        <v>4.2797535025251996</v>
      </c>
      <c r="H204" s="1">
        <v>6.9819811320754699</v>
      </c>
      <c r="I204" s="1">
        <v>10.065858430149101</v>
      </c>
      <c r="J204" s="1">
        <v>6.0117977095282198</v>
      </c>
    </row>
    <row r="205" spans="1:10" x14ac:dyDescent="0.25">
      <c r="A205" t="s">
        <v>186</v>
      </c>
      <c r="B205" t="s">
        <v>42</v>
      </c>
      <c r="C205" t="s">
        <v>72</v>
      </c>
      <c r="D205">
        <v>265</v>
      </c>
      <c r="E205" s="50">
        <v>3.3000000000000002E-2</v>
      </c>
      <c r="F205" s="1">
        <v>8.0115062658412093</v>
      </c>
      <c r="G205" s="1">
        <v>3.26040878122634</v>
      </c>
      <c r="H205" s="1">
        <v>5.9400479616307003</v>
      </c>
      <c r="I205" s="1">
        <v>10.020942408377</v>
      </c>
      <c r="J205" s="1">
        <v>6.4152378558411396</v>
      </c>
    </row>
    <row r="206" spans="1:10" x14ac:dyDescent="0.25">
      <c r="A206" t="s">
        <v>186</v>
      </c>
      <c r="B206" t="s">
        <v>43</v>
      </c>
      <c r="C206" t="s">
        <v>66</v>
      </c>
      <c r="D206">
        <v>500</v>
      </c>
      <c r="E206" s="50">
        <v>0.154</v>
      </c>
      <c r="F206" s="1">
        <v>13.3075111262437</v>
      </c>
      <c r="G206" s="1">
        <v>7.4409581903672599</v>
      </c>
      <c r="H206" s="1">
        <v>11.5797962648557</v>
      </c>
      <c r="I206" s="1">
        <v>16.5853885135135</v>
      </c>
      <c r="J206" s="1">
        <v>11.7494547012542</v>
      </c>
    </row>
    <row r="207" spans="1:10" x14ac:dyDescent="0.25">
      <c r="A207" t="s">
        <v>186</v>
      </c>
      <c r="B207" t="s">
        <v>43</v>
      </c>
      <c r="C207" t="s">
        <v>67</v>
      </c>
      <c r="D207">
        <v>877</v>
      </c>
      <c r="E207" s="50">
        <v>0.27100000000000002</v>
      </c>
      <c r="F207" s="1">
        <v>12.257030627889799</v>
      </c>
      <c r="G207" s="1">
        <v>6.6920152091254801</v>
      </c>
      <c r="H207" s="1">
        <v>10.482264665757199</v>
      </c>
      <c r="I207" s="1">
        <v>15.264627659574501</v>
      </c>
      <c r="J207" s="1">
        <v>11.0918626520775</v>
      </c>
    </row>
    <row r="208" spans="1:10" x14ac:dyDescent="0.25">
      <c r="A208" t="s">
        <v>186</v>
      </c>
      <c r="B208" t="s">
        <v>43</v>
      </c>
      <c r="C208" t="s">
        <v>68</v>
      </c>
      <c r="D208">
        <v>843</v>
      </c>
      <c r="E208" s="50">
        <v>0.26</v>
      </c>
      <c r="F208" s="1">
        <v>10.9344602479466</v>
      </c>
      <c r="G208" s="1">
        <v>6.1415645483043599</v>
      </c>
      <c r="H208" s="1">
        <v>9.1166306695464403</v>
      </c>
      <c r="I208" s="1">
        <v>13.0060820354388</v>
      </c>
      <c r="J208" s="1">
        <v>8.7600197963170707</v>
      </c>
    </row>
    <row r="209" spans="1:10" x14ac:dyDescent="0.25">
      <c r="A209" t="s">
        <v>186</v>
      </c>
      <c r="B209" t="s">
        <v>43</v>
      </c>
      <c r="C209" t="s">
        <v>70</v>
      </c>
      <c r="D209">
        <v>749</v>
      </c>
      <c r="E209" s="50">
        <v>0.23100000000000001</v>
      </c>
      <c r="F209" s="1">
        <v>10.6686383730964</v>
      </c>
      <c r="G209" s="1">
        <v>6.0109694633857096</v>
      </c>
      <c r="H209" s="1">
        <v>8.6672566371681405</v>
      </c>
      <c r="I209" s="1">
        <v>12.8269230769231</v>
      </c>
      <c r="J209" s="1">
        <v>9.9768276509204306</v>
      </c>
    </row>
    <row r="210" spans="1:10" x14ac:dyDescent="0.25">
      <c r="A210" t="s">
        <v>186</v>
      </c>
      <c r="B210" t="s">
        <v>43</v>
      </c>
      <c r="C210" t="s">
        <v>71</v>
      </c>
      <c r="D210">
        <v>194</v>
      </c>
      <c r="E210" s="50">
        <v>0.06</v>
      </c>
      <c r="F210" s="1">
        <v>8.1851790216680893</v>
      </c>
      <c r="G210" s="1">
        <v>3.53299361233206</v>
      </c>
      <c r="H210" s="1">
        <v>6.7438447488584501</v>
      </c>
      <c r="I210" s="1">
        <v>10.8523805668016</v>
      </c>
      <c r="J210" s="1">
        <v>5.8800233559211996</v>
      </c>
    </row>
    <row r="211" spans="1:10" x14ac:dyDescent="0.25">
      <c r="A211" t="s">
        <v>186</v>
      </c>
      <c r="B211" t="s">
        <v>43</v>
      </c>
      <c r="C211" t="s">
        <v>72</v>
      </c>
      <c r="D211">
        <v>76</v>
      </c>
      <c r="E211" s="50">
        <v>2.3E-2</v>
      </c>
      <c r="F211" s="1">
        <v>9.4323173699019804</v>
      </c>
      <c r="G211" s="1">
        <v>2.93151876858773</v>
      </c>
      <c r="H211" s="1">
        <v>5.3786199095022598</v>
      </c>
      <c r="I211" s="1">
        <v>11.7565789473684</v>
      </c>
      <c r="J211" s="1">
        <v>6.3750580645161303</v>
      </c>
    </row>
    <row r="212" spans="1:10" x14ac:dyDescent="0.25">
      <c r="A212" t="s">
        <v>186</v>
      </c>
      <c r="B212" t="s">
        <v>44</v>
      </c>
      <c r="C212" t="s">
        <v>66</v>
      </c>
      <c r="D212">
        <v>572</v>
      </c>
      <c r="E212" s="50">
        <v>0.19</v>
      </c>
      <c r="F212" s="1">
        <v>20.740091433080298</v>
      </c>
      <c r="G212" s="1">
        <v>4.7863699613968897</v>
      </c>
      <c r="H212" s="1">
        <v>10.846622677762699</v>
      </c>
      <c r="I212" s="1">
        <v>20.111764705882401</v>
      </c>
      <c r="J212" s="1">
        <v>18.876591624897401</v>
      </c>
    </row>
    <row r="213" spans="1:10" x14ac:dyDescent="0.25">
      <c r="A213" t="s">
        <v>186</v>
      </c>
      <c r="B213" t="s">
        <v>44</v>
      </c>
      <c r="C213" t="s">
        <v>67</v>
      </c>
      <c r="D213">
        <v>753</v>
      </c>
      <c r="E213" s="50">
        <v>0.25</v>
      </c>
      <c r="F213" s="1">
        <v>17.758401551093701</v>
      </c>
      <c r="G213" s="1">
        <v>2.7294117647058802</v>
      </c>
      <c r="H213" s="1">
        <v>8.2864864864864902</v>
      </c>
      <c r="I213" s="1">
        <v>17.3764705882353</v>
      </c>
      <c r="J213" s="1">
        <v>7.2394365610131697</v>
      </c>
    </row>
    <row r="214" spans="1:10" x14ac:dyDescent="0.25">
      <c r="A214" t="s">
        <v>186</v>
      </c>
      <c r="B214" t="s">
        <v>44</v>
      </c>
      <c r="C214" t="s">
        <v>68</v>
      </c>
      <c r="D214">
        <v>626</v>
      </c>
      <c r="E214" s="50">
        <v>0.20799999999999999</v>
      </c>
      <c r="F214" s="1">
        <v>18.323102797348</v>
      </c>
      <c r="G214" s="1">
        <v>3.4115671235857299</v>
      </c>
      <c r="H214" s="1">
        <v>8.0187658951370508</v>
      </c>
      <c r="I214" s="1">
        <v>16.620315115348198</v>
      </c>
      <c r="J214" s="1">
        <v>8.5825048002314599</v>
      </c>
    </row>
    <row r="215" spans="1:10" x14ac:dyDescent="0.25">
      <c r="A215" t="s">
        <v>186</v>
      </c>
      <c r="B215" t="s">
        <v>44</v>
      </c>
      <c r="C215" t="s">
        <v>70</v>
      </c>
      <c r="D215">
        <v>640</v>
      </c>
      <c r="E215" s="50">
        <v>0.21199999999999999</v>
      </c>
      <c r="F215" s="1">
        <v>13.6816168582081</v>
      </c>
      <c r="G215" s="1">
        <v>2.78068759014235</v>
      </c>
      <c r="H215" s="1">
        <v>6.8480796477120398</v>
      </c>
      <c r="I215" s="1">
        <v>12.6145083932854</v>
      </c>
      <c r="J215" s="1">
        <v>12.9503172408183</v>
      </c>
    </row>
    <row r="216" spans="1:10" x14ac:dyDescent="0.25">
      <c r="A216" t="s">
        <v>186</v>
      </c>
      <c r="B216" t="s">
        <v>44</v>
      </c>
      <c r="C216" t="s">
        <v>71</v>
      </c>
      <c r="D216">
        <v>357</v>
      </c>
      <c r="E216" s="50">
        <v>0.11799999999999999</v>
      </c>
      <c r="F216" s="1">
        <v>11.345379631056201</v>
      </c>
      <c r="G216" s="1">
        <v>1.8375634517766499</v>
      </c>
      <c r="H216" s="1">
        <v>5.3415536374845898</v>
      </c>
      <c r="I216" s="1">
        <v>9.6458333333333304</v>
      </c>
      <c r="J216" s="1">
        <v>7.2356866541570604</v>
      </c>
    </row>
    <row r="217" spans="1:10" x14ac:dyDescent="0.25">
      <c r="A217" t="s">
        <v>186</v>
      </c>
      <c r="B217" t="s">
        <v>44</v>
      </c>
      <c r="C217" t="s">
        <v>72</v>
      </c>
      <c r="D217">
        <v>65</v>
      </c>
      <c r="E217" s="50">
        <v>2.1999999999999999E-2</v>
      </c>
      <c r="F217" s="1">
        <v>21.409059249568699</v>
      </c>
      <c r="G217" s="1">
        <v>1.4512987012987</v>
      </c>
      <c r="H217" s="1">
        <v>5.6384256170780498</v>
      </c>
      <c r="I217" s="1">
        <v>14.0111317254174</v>
      </c>
      <c r="J217" s="1">
        <v>17.405235154901501</v>
      </c>
    </row>
    <row r="218" spans="1:10" x14ac:dyDescent="0.25">
      <c r="A218" t="s">
        <v>186</v>
      </c>
      <c r="B218" t="s">
        <v>45</v>
      </c>
      <c r="C218" t="s">
        <v>66</v>
      </c>
      <c r="D218">
        <v>356</v>
      </c>
      <c r="E218" s="50">
        <v>0.26200000000000001</v>
      </c>
      <c r="F218" s="1">
        <v>11.3707909240956</v>
      </c>
      <c r="G218" s="1">
        <v>5.6519014971516901</v>
      </c>
      <c r="H218" s="1">
        <v>9.0741304128459106</v>
      </c>
      <c r="I218" s="1">
        <v>14.5343555177718</v>
      </c>
      <c r="J218" s="1">
        <v>8.6597185237059797</v>
      </c>
    </row>
    <row r="219" spans="1:10" x14ac:dyDescent="0.25">
      <c r="A219" t="s">
        <v>186</v>
      </c>
      <c r="B219" t="s">
        <v>45</v>
      </c>
      <c r="C219" t="s">
        <v>67</v>
      </c>
      <c r="D219">
        <v>342</v>
      </c>
      <c r="E219" s="50">
        <v>0.252</v>
      </c>
      <c r="F219" s="1">
        <v>10.1837237228081</v>
      </c>
      <c r="G219" s="1">
        <v>4.4419148963736603</v>
      </c>
      <c r="H219" s="1">
        <v>7.45725523247647</v>
      </c>
      <c r="I219" s="1">
        <v>12.9076473840625</v>
      </c>
      <c r="J219" s="1">
        <v>5.8619628767854701</v>
      </c>
    </row>
    <row r="220" spans="1:10" x14ac:dyDescent="0.25">
      <c r="A220" t="s">
        <v>186</v>
      </c>
      <c r="B220" t="s">
        <v>45</v>
      </c>
      <c r="C220" t="s">
        <v>68</v>
      </c>
      <c r="D220">
        <v>296</v>
      </c>
      <c r="E220" s="50">
        <v>0.218</v>
      </c>
      <c r="F220" s="1">
        <v>9.1940840502963095</v>
      </c>
      <c r="G220" s="1">
        <v>3.94138153549329</v>
      </c>
      <c r="H220" s="1">
        <v>6.7620858399928201</v>
      </c>
      <c r="I220" s="1">
        <v>11.052663149299701</v>
      </c>
      <c r="J220" s="1">
        <v>6.58463369237883</v>
      </c>
    </row>
    <row r="221" spans="1:10" x14ac:dyDescent="0.25">
      <c r="A221" t="s">
        <v>186</v>
      </c>
      <c r="B221" t="s">
        <v>45</v>
      </c>
      <c r="C221" t="s">
        <v>70</v>
      </c>
      <c r="D221">
        <v>277</v>
      </c>
      <c r="E221" s="50">
        <v>0.20399999999999999</v>
      </c>
      <c r="F221" s="1">
        <v>6.9344093159327302</v>
      </c>
      <c r="G221" s="1">
        <v>2.6845176348547701</v>
      </c>
      <c r="H221" s="1">
        <v>4.8989169675090301</v>
      </c>
      <c r="I221" s="1">
        <v>8.5914786967418504</v>
      </c>
      <c r="J221" s="1">
        <v>4.2141145693383297</v>
      </c>
    </row>
    <row r="222" spans="1:10" x14ac:dyDescent="0.25">
      <c r="A222" t="s">
        <v>186</v>
      </c>
      <c r="B222" t="s">
        <v>45</v>
      </c>
      <c r="C222" t="s">
        <v>71</v>
      </c>
      <c r="D222">
        <v>59</v>
      </c>
      <c r="E222" s="50">
        <v>4.2999999999999997E-2</v>
      </c>
      <c r="F222" s="1">
        <v>8.2369828303777606</v>
      </c>
      <c r="G222" s="1">
        <v>2.34965002492451</v>
      </c>
      <c r="H222" s="1">
        <v>4.9749333333333299</v>
      </c>
      <c r="I222" s="1">
        <v>8.2529314352120906</v>
      </c>
      <c r="J222" s="1">
        <v>2.9995810295247201</v>
      </c>
    </row>
    <row r="223" spans="1:10" x14ac:dyDescent="0.25">
      <c r="A223" t="s">
        <v>186</v>
      </c>
      <c r="B223" t="s">
        <v>45</v>
      </c>
      <c r="C223" t="s">
        <v>72</v>
      </c>
      <c r="D223">
        <v>27</v>
      </c>
      <c r="E223" s="50">
        <v>0.02</v>
      </c>
      <c r="F223" s="1">
        <v>7.0263675856719496</v>
      </c>
      <c r="H223" s="1">
        <v>3.4275409836065598</v>
      </c>
      <c r="J223" s="1">
        <v>2.10716097765803</v>
      </c>
    </row>
    <row r="224" spans="1:10" x14ac:dyDescent="0.25">
      <c r="A224" t="s">
        <v>186</v>
      </c>
      <c r="B224" t="s">
        <v>47</v>
      </c>
      <c r="C224" t="s">
        <v>66</v>
      </c>
      <c r="D224">
        <v>1622</v>
      </c>
      <c r="E224" s="50">
        <v>0.33700000000000002</v>
      </c>
      <c r="F224" s="1">
        <v>12.6829989279128</v>
      </c>
      <c r="G224" s="1">
        <v>8.0556240369799692</v>
      </c>
      <c r="H224" s="1">
        <v>11.2863756613757</v>
      </c>
      <c r="I224" s="1">
        <v>16.039115646258502</v>
      </c>
      <c r="J224" s="1">
        <v>11.446810619733901</v>
      </c>
    </row>
    <row r="225" spans="1:10" x14ac:dyDescent="0.25">
      <c r="A225" t="s">
        <v>186</v>
      </c>
      <c r="B225" t="s">
        <v>47</v>
      </c>
      <c r="C225" t="s">
        <v>67</v>
      </c>
      <c r="D225">
        <v>1530</v>
      </c>
      <c r="E225" s="50">
        <v>0.318</v>
      </c>
      <c r="F225" s="1">
        <v>12.648290020408099</v>
      </c>
      <c r="G225" s="1">
        <v>8.4606935282992808</v>
      </c>
      <c r="H225" s="1">
        <v>11.513395524545601</v>
      </c>
      <c r="I225" s="1">
        <v>15.508618681574699</v>
      </c>
      <c r="J225" s="1">
        <v>11.7574529904467</v>
      </c>
    </row>
    <row r="226" spans="1:10" x14ac:dyDescent="0.25">
      <c r="A226" t="s">
        <v>186</v>
      </c>
      <c r="B226" t="s">
        <v>47</v>
      </c>
      <c r="C226" t="s">
        <v>68</v>
      </c>
      <c r="D226">
        <v>883</v>
      </c>
      <c r="E226" s="50">
        <v>0.183</v>
      </c>
      <c r="F226" s="1">
        <v>11.556351946410601</v>
      </c>
      <c r="G226" s="1">
        <v>7.6675886805070101</v>
      </c>
      <c r="H226" s="1">
        <v>10.5064935064935</v>
      </c>
      <c r="I226" s="1">
        <v>13.8287545787546</v>
      </c>
      <c r="J226" s="1">
        <v>11.6406291487905</v>
      </c>
    </row>
    <row r="227" spans="1:10" x14ac:dyDescent="0.25">
      <c r="A227" t="s">
        <v>186</v>
      </c>
      <c r="B227" t="s">
        <v>47</v>
      </c>
      <c r="C227" t="s">
        <v>70</v>
      </c>
      <c r="D227">
        <v>579</v>
      </c>
      <c r="E227" s="50">
        <v>0.12</v>
      </c>
      <c r="F227" s="1">
        <v>10.896300552034401</v>
      </c>
      <c r="G227" s="1">
        <v>6.8567461033881001</v>
      </c>
      <c r="H227" s="1">
        <v>9.1933333333333298</v>
      </c>
      <c r="I227" s="1">
        <v>12.328969654199</v>
      </c>
      <c r="J227" s="1">
        <v>10.7967233062448</v>
      </c>
    </row>
    <row r="228" spans="1:10" x14ac:dyDescent="0.25">
      <c r="A228" t="s">
        <v>186</v>
      </c>
      <c r="B228" t="s">
        <v>47</v>
      </c>
      <c r="C228" t="s">
        <v>71</v>
      </c>
      <c r="D228">
        <v>104</v>
      </c>
      <c r="E228" s="50">
        <v>2.1999999999999999E-2</v>
      </c>
      <c r="F228" s="1">
        <v>8.8716841138614804</v>
      </c>
      <c r="G228" s="1">
        <v>4.6075014679976496</v>
      </c>
      <c r="H228" s="1">
        <v>7.4085695006747603</v>
      </c>
      <c r="I228" s="1">
        <v>11.5130769230769</v>
      </c>
      <c r="J228" s="1">
        <v>9.41755525983789</v>
      </c>
    </row>
    <row r="229" spans="1:10" x14ac:dyDescent="0.25">
      <c r="A229" t="s">
        <v>186</v>
      </c>
      <c r="B229" t="s">
        <v>47</v>
      </c>
      <c r="C229" t="s">
        <v>72</v>
      </c>
      <c r="D229">
        <v>95</v>
      </c>
      <c r="E229" s="50">
        <v>0.02</v>
      </c>
      <c r="F229" s="1">
        <v>8.5735958555779295</v>
      </c>
      <c r="G229" s="1">
        <v>5.1719465033838201</v>
      </c>
      <c r="H229" s="1">
        <v>7.4769230769230797</v>
      </c>
      <c r="I229" s="1">
        <v>10.2818843355036</v>
      </c>
      <c r="J229" s="1">
        <v>6.9245161899367504</v>
      </c>
    </row>
    <row r="230" spans="1:10" x14ac:dyDescent="0.25">
      <c r="A230" t="s">
        <v>186</v>
      </c>
      <c r="B230" t="s">
        <v>48</v>
      </c>
      <c r="C230" t="s">
        <v>73</v>
      </c>
      <c r="D230">
        <v>44</v>
      </c>
      <c r="E230" s="50">
        <v>0.45400000000000001</v>
      </c>
      <c r="F230" s="1">
        <v>1405.2343250791801</v>
      </c>
      <c r="G230" s="1">
        <v>16.552429203073999</v>
      </c>
      <c r="H230" s="1">
        <v>526.68283437279001</v>
      </c>
      <c r="I230" s="1">
        <v>1442.2519193691901</v>
      </c>
      <c r="J230" s="1">
        <v>1424.78390511522</v>
      </c>
    </row>
    <row r="231" spans="1:10" x14ac:dyDescent="0.25">
      <c r="A231" t="s">
        <v>186</v>
      </c>
      <c r="B231" t="s">
        <v>48</v>
      </c>
      <c r="C231" t="s">
        <v>68</v>
      </c>
      <c r="D231">
        <v>35</v>
      </c>
      <c r="E231" s="50">
        <v>0.36099999999999999</v>
      </c>
      <c r="F231" s="1">
        <v>259.89573619152901</v>
      </c>
      <c r="H231" s="1">
        <v>22.440425531914901</v>
      </c>
      <c r="J231" s="1">
        <v>175.153097817228</v>
      </c>
    </row>
    <row r="232" spans="1:10" x14ac:dyDescent="0.25">
      <c r="A232" t="s">
        <v>186</v>
      </c>
      <c r="B232" t="s">
        <v>48</v>
      </c>
      <c r="C232" t="s">
        <v>69</v>
      </c>
      <c r="D232">
        <v>18</v>
      </c>
      <c r="E232" s="50">
        <v>0.186</v>
      </c>
      <c r="F232" s="1">
        <v>960.00839675503596</v>
      </c>
      <c r="J232" s="1">
        <v>438.24911317254202</v>
      </c>
    </row>
    <row r="233" spans="1:10" x14ac:dyDescent="0.25">
      <c r="A233" t="s">
        <v>186</v>
      </c>
      <c r="B233" t="s">
        <v>49</v>
      </c>
      <c r="C233" t="s">
        <v>66</v>
      </c>
      <c r="D233">
        <v>1890</v>
      </c>
      <c r="E233" s="50">
        <v>0.51</v>
      </c>
      <c r="F233" s="1">
        <v>24.653939319109799</v>
      </c>
      <c r="G233" s="1">
        <v>10.2464217533898</v>
      </c>
      <c r="H233" s="1">
        <v>18.6909658051962</v>
      </c>
      <c r="I233" s="1">
        <v>33.017454954954999</v>
      </c>
      <c r="J233" s="1">
        <v>19.202581038387901</v>
      </c>
    </row>
    <row r="234" spans="1:10" x14ac:dyDescent="0.25">
      <c r="A234" t="s">
        <v>186</v>
      </c>
      <c r="B234" t="s">
        <v>49</v>
      </c>
      <c r="C234" t="s">
        <v>67</v>
      </c>
      <c r="D234">
        <v>780</v>
      </c>
      <c r="E234" s="50">
        <v>0.21</v>
      </c>
      <c r="F234" s="1">
        <v>30.136813452944899</v>
      </c>
      <c r="G234" s="1">
        <v>10.6355206767963</v>
      </c>
      <c r="H234" s="1">
        <v>21.6297922153936</v>
      </c>
      <c r="I234" s="1">
        <v>39.622526636225302</v>
      </c>
      <c r="J234" s="1">
        <v>19.036839493491701</v>
      </c>
    </row>
    <row r="235" spans="1:10" x14ac:dyDescent="0.25">
      <c r="A235" t="s">
        <v>186</v>
      </c>
      <c r="B235" t="s">
        <v>49</v>
      </c>
      <c r="C235" t="s">
        <v>68</v>
      </c>
      <c r="D235">
        <v>477</v>
      </c>
      <c r="E235" s="50">
        <v>0.129</v>
      </c>
      <c r="F235" s="1">
        <v>32.828422549562198</v>
      </c>
      <c r="G235" s="1">
        <v>13.385269121813</v>
      </c>
      <c r="H235" s="1">
        <v>26.634146341463399</v>
      </c>
      <c r="I235" s="1">
        <v>46.548076923076898</v>
      </c>
      <c r="J235" s="1">
        <v>23.671152636469099</v>
      </c>
    </row>
    <row r="236" spans="1:10" x14ac:dyDescent="0.25">
      <c r="A236" t="s">
        <v>186</v>
      </c>
      <c r="B236" t="s">
        <v>49</v>
      </c>
      <c r="C236" t="s">
        <v>70</v>
      </c>
      <c r="D236">
        <v>375</v>
      </c>
      <c r="E236" s="50">
        <v>0.10100000000000001</v>
      </c>
      <c r="F236" s="1">
        <v>35.775772999823801</v>
      </c>
      <c r="G236" s="1">
        <v>14.5702832534883</v>
      </c>
      <c r="H236" s="1">
        <v>28.6112</v>
      </c>
      <c r="I236" s="1">
        <v>52.571394789579202</v>
      </c>
      <c r="J236" s="1">
        <v>23.356937062382901</v>
      </c>
    </row>
    <row r="237" spans="1:10" x14ac:dyDescent="0.25">
      <c r="A237" t="s">
        <v>186</v>
      </c>
      <c r="B237" t="s">
        <v>49</v>
      </c>
      <c r="C237" t="s">
        <v>71</v>
      </c>
      <c r="D237">
        <v>89</v>
      </c>
      <c r="E237" s="50">
        <v>2.4E-2</v>
      </c>
      <c r="F237" s="1">
        <v>31.9016638892796</v>
      </c>
      <c r="G237" s="1">
        <v>14.2462845010616</v>
      </c>
      <c r="H237" s="1">
        <v>22.377777777777801</v>
      </c>
      <c r="I237" s="1">
        <v>47.788235294117598</v>
      </c>
      <c r="J237" s="1">
        <v>21.475127452494998</v>
      </c>
    </row>
    <row r="238" spans="1:10" x14ac:dyDescent="0.25">
      <c r="A238" t="s">
        <v>186</v>
      </c>
      <c r="B238" t="s">
        <v>49</v>
      </c>
      <c r="C238" t="s">
        <v>72</v>
      </c>
      <c r="D238">
        <v>97</v>
      </c>
      <c r="E238" s="50">
        <v>2.5999999999999999E-2</v>
      </c>
      <c r="F238" s="1">
        <v>27.508536922048101</v>
      </c>
      <c r="G238" s="1">
        <v>10.669044222539201</v>
      </c>
      <c r="H238" s="1">
        <v>19.317159763313601</v>
      </c>
      <c r="I238" s="1">
        <v>35.147058823529399</v>
      </c>
      <c r="J238" s="1">
        <v>13.2462480015128</v>
      </c>
    </row>
    <row r="239" spans="1:10" x14ac:dyDescent="0.25">
      <c r="A239" t="s">
        <v>186</v>
      </c>
      <c r="B239" t="s">
        <v>50</v>
      </c>
      <c r="C239" t="s">
        <v>66</v>
      </c>
      <c r="D239">
        <v>31</v>
      </c>
      <c r="E239" s="50">
        <v>6.5000000000000002E-2</v>
      </c>
      <c r="F239" s="1">
        <v>12.4203324344717</v>
      </c>
      <c r="H239" s="1">
        <v>11.768004841638099</v>
      </c>
      <c r="J239" s="1">
        <v>10.1778442261142</v>
      </c>
    </row>
    <row r="240" spans="1:10" x14ac:dyDescent="0.25">
      <c r="A240" t="s">
        <v>186</v>
      </c>
      <c r="B240" t="s">
        <v>50</v>
      </c>
      <c r="C240" t="s">
        <v>67</v>
      </c>
      <c r="D240">
        <v>187</v>
      </c>
      <c r="E240" s="50">
        <v>0.39400000000000002</v>
      </c>
      <c r="F240" s="1">
        <v>10.3415265206</v>
      </c>
      <c r="G240" s="1">
        <v>7.8797122220460096</v>
      </c>
      <c r="H240" s="1">
        <v>10.1157811260904</v>
      </c>
      <c r="I240" s="1">
        <v>13.139847443066699</v>
      </c>
      <c r="J240" s="1">
        <v>9.8493854194641308</v>
      </c>
    </row>
    <row r="241" spans="1:10" x14ac:dyDescent="0.25">
      <c r="A241" t="s">
        <v>186</v>
      </c>
      <c r="B241" t="s">
        <v>50</v>
      </c>
      <c r="C241" t="s">
        <v>68</v>
      </c>
      <c r="D241">
        <v>122</v>
      </c>
      <c r="E241" s="50">
        <v>0.25700000000000001</v>
      </c>
      <c r="F241" s="1">
        <v>10.7113727739199</v>
      </c>
      <c r="G241" s="1">
        <v>7.6062048329528702</v>
      </c>
      <c r="H241" s="1">
        <v>9.7233852005847705</v>
      </c>
      <c r="I241" s="1">
        <v>13.867552211302201</v>
      </c>
      <c r="J241" s="1">
        <v>9.3733100419127293</v>
      </c>
    </row>
    <row r="242" spans="1:10" x14ac:dyDescent="0.25">
      <c r="A242" t="s">
        <v>186</v>
      </c>
      <c r="B242" t="s">
        <v>50</v>
      </c>
      <c r="C242" t="s">
        <v>70</v>
      </c>
      <c r="D242">
        <v>61</v>
      </c>
      <c r="E242" s="50">
        <v>0.128</v>
      </c>
      <c r="F242" s="1">
        <v>8.9951104797311103</v>
      </c>
      <c r="G242" s="1">
        <v>5.6343260669327604</v>
      </c>
      <c r="H242" s="1">
        <v>8.0074841681059308</v>
      </c>
      <c r="I242" s="1">
        <v>9.9019980970504307</v>
      </c>
      <c r="J242" s="1">
        <v>7.4245761614387096</v>
      </c>
    </row>
    <row r="243" spans="1:10" x14ac:dyDescent="0.25">
      <c r="A243" t="s">
        <v>186</v>
      </c>
      <c r="B243" t="s">
        <v>50</v>
      </c>
      <c r="C243" t="s">
        <v>71</v>
      </c>
      <c r="D243">
        <v>61</v>
      </c>
      <c r="E243" s="50">
        <v>0.128</v>
      </c>
      <c r="F243" s="1">
        <v>6.7705272573954698</v>
      </c>
      <c r="G243" s="1">
        <v>4.2161204605845901</v>
      </c>
      <c r="H243" s="1">
        <v>6.2431832593532004</v>
      </c>
      <c r="I243" s="1">
        <v>8.3756406391317508</v>
      </c>
      <c r="J243" s="1">
        <v>6.4840485301656496</v>
      </c>
    </row>
    <row r="244" spans="1:10" x14ac:dyDescent="0.25">
      <c r="A244" t="s">
        <v>186</v>
      </c>
      <c r="B244" t="s">
        <v>50</v>
      </c>
      <c r="C244" t="s">
        <v>72</v>
      </c>
      <c r="D244">
        <v>13</v>
      </c>
      <c r="E244" s="50">
        <v>2.7E-2</v>
      </c>
      <c r="F244" s="1">
        <v>3.22515402610055</v>
      </c>
      <c r="J244" s="1">
        <v>2.2547881601857198</v>
      </c>
    </row>
    <row r="245" spans="1:10" x14ac:dyDescent="0.25">
      <c r="A245" t="s">
        <v>186</v>
      </c>
      <c r="B245" t="s">
        <v>51</v>
      </c>
      <c r="C245" t="s">
        <v>73</v>
      </c>
      <c r="D245">
        <v>29</v>
      </c>
      <c r="E245" s="50">
        <v>0.29299999999999998</v>
      </c>
      <c r="F245" s="1">
        <v>9.1716520236314008</v>
      </c>
      <c r="H245" s="1">
        <v>8.41516339869281</v>
      </c>
      <c r="J245" s="1">
        <v>8.9258390746893692</v>
      </c>
    </row>
    <row r="246" spans="1:10" x14ac:dyDescent="0.25">
      <c r="A246" t="s">
        <v>186</v>
      </c>
      <c r="B246" t="s">
        <v>51</v>
      </c>
      <c r="C246" t="s">
        <v>68</v>
      </c>
      <c r="D246">
        <v>16</v>
      </c>
      <c r="E246" s="50">
        <v>0.16200000000000001</v>
      </c>
      <c r="F246" s="1">
        <v>8.4032591052536905</v>
      </c>
      <c r="J246" s="1">
        <v>8.0720012389359503</v>
      </c>
    </row>
    <row r="247" spans="1:10" x14ac:dyDescent="0.25">
      <c r="A247" t="s">
        <v>186</v>
      </c>
      <c r="B247" t="s">
        <v>51</v>
      </c>
      <c r="C247" t="s">
        <v>70</v>
      </c>
      <c r="D247">
        <v>24</v>
      </c>
      <c r="E247" s="50">
        <v>0.24199999999999999</v>
      </c>
      <c r="F247" s="1">
        <v>5.3805385664797098</v>
      </c>
      <c r="H247" s="1">
        <v>5.5728514025654698</v>
      </c>
      <c r="J247" s="1">
        <v>4.5810149049462199</v>
      </c>
    </row>
    <row r="248" spans="1:10" x14ac:dyDescent="0.25">
      <c r="A248" t="s">
        <v>186</v>
      </c>
      <c r="B248" t="s">
        <v>51</v>
      </c>
      <c r="C248" t="s">
        <v>71</v>
      </c>
      <c r="D248">
        <v>18</v>
      </c>
      <c r="E248" s="50">
        <v>0.182</v>
      </c>
      <c r="F248" s="1">
        <v>5.8516696384754399</v>
      </c>
      <c r="J248" s="1">
        <v>5.2294458633454797</v>
      </c>
    </row>
    <row r="249" spans="1:10" x14ac:dyDescent="0.25">
      <c r="A249" t="s">
        <v>186</v>
      </c>
      <c r="B249" t="s">
        <v>51</v>
      </c>
      <c r="C249" t="s">
        <v>72</v>
      </c>
      <c r="D249">
        <v>12</v>
      </c>
      <c r="E249" s="50">
        <v>0.121</v>
      </c>
      <c r="F249" s="1">
        <v>2.9027996766100799</v>
      </c>
      <c r="J249" s="1">
        <v>2.5378964123913299</v>
      </c>
    </row>
    <row r="250" spans="1:10" x14ac:dyDescent="0.25">
      <c r="A250" t="s">
        <v>186</v>
      </c>
      <c r="B250" t="s">
        <v>52</v>
      </c>
      <c r="C250" t="s">
        <v>66</v>
      </c>
      <c r="D250">
        <v>54</v>
      </c>
      <c r="E250" s="50">
        <v>0.123</v>
      </c>
      <c r="F250" s="1">
        <v>16.103002055074199</v>
      </c>
      <c r="G250" s="1">
        <v>4.4716856892010499</v>
      </c>
      <c r="H250" s="1">
        <v>10.2481341673857</v>
      </c>
      <c r="I250" s="1">
        <v>23.845193578543601</v>
      </c>
      <c r="J250" s="1">
        <v>8.4994516377207798</v>
      </c>
    </row>
    <row r="251" spans="1:10" x14ac:dyDescent="0.25">
      <c r="A251" t="s">
        <v>186</v>
      </c>
      <c r="B251" t="s">
        <v>52</v>
      </c>
      <c r="C251" t="s">
        <v>67</v>
      </c>
      <c r="D251">
        <v>100</v>
      </c>
      <c r="E251" s="50">
        <v>0.22700000000000001</v>
      </c>
      <c r="F251" s="1">
        <v>11.025707391976001</v>
      </c>
      <c r="G251" s="1">
        <v>4.18945612496824</v>
      </c>
      <c r="H251" s="1">
        <v>7.67014127821529</v>
      </c>
      <c r="I251" s="1">
        <v>13.3071553014502</v>
      </c>
      <c r="J251" s="1">
        <v>6.2839738582017004</v>
      </c>
    </row>
    <row r="252" spans="1:10" x14ac:dyDescent="0.25">
      <c r="A252" t="s">
        <v>186</v>
      </c>
      <c r="B252" t="s">
        <v>52</v>
      </c>
      <c r="C252" t="s">
        <v>68</v>
      </c>
      <c r="D252">
        <v>115</v>
      </c>
      <c r="E252" s="50">
        <v>0.26100000000000001</v>
      </c>
      <c r="F252" s="1">
        <v>11.1295528407405</v>
      </c>
      <c r="G252" s="1">
        <v>4.1039605009826099</v>
      </c>
      <c r="H252" s="1">
        <v>7.6602451838879198</v>
      </c>
      <c r="I252" s="1">
        <v>11.789870954979399</v>
      </c>
      <c r="J252" s="1">
        <v>8.7214127855817303</v>
      </c>
    </row>
    <row r="253" spans="1:10" x14ac:dyDescent="0.25">
      <c r="A253" t="s">
        <v>186</v>
      </c>
      <c r="B253" t="s">
        <v>52</v>
      </c>
      <c r="C253" t="s">
        <v>70</v>
      </c>
      <c r="D253">
        <v>129</v>
      </c>
      <c r="E253" s="50">
        <v>0.29299999999999998</v>
      </c>
      <c r="F253" s="1">
        <v>8.9995232057970007</v>
      </c>
      <c r="G253" s="1">
        <v>3.9247745609871898</v>
      </c>
      <c r="H253" s="1">
        <v>6.4603691639522296</v>
      </c>
      <c r="I253" s="1">
        <v>10.522566995768701</v>
      </c>
      <c r="J253" s="1">
        <v>7.7595637589258004</v>
      </c>
    </row>
    <row r="254" spans="1:10" x14ac:dyDescent="0.25">
      <c r="A254" t="s">
        <v>186</v>
      </c>
      <c r="B254" t="s">
        <v>52</v>
      </c>
      <c r="C254" t="s">
        <v>71</v>
      </c>
      <c r="D254">
        <v>32</v>
      </c>
      <c r="E254" s="50">
        <v>7.2999999999999995E-2</v>
      </c>
      <c r="F254" s="1">
        <v>4.8150759402721803</v>
      </c>
      <c r="H254" s="1">
        <v>4.94731147895705</v>
      </c>
      <c r="J254" s="1">
        <v>4.1597370310440498</v>
      </c>
    </row>
    <row r="255" spans="1:10" x14ac:dyDescent="0.25">
      <c r="A255" t="s">
        <v>186</v>
      </c>
      <c r="B255" t="s">
        <v>52</v>
      </c>
      <c r="C255" t="s">
        <v>72</v>
      </c>
      <c r="D255">
        <v>10</v>
      </c>
      <c r="E255" s="50">
        <v>2.3E-2</v>
      </c>
      <c r="F255" s="1">
        <v>6.4577689291899301</v>
      </c>
      <c r="J255" s="1">
        <v>6.1265220938990703</v>
      </c>
    </row>
    <row r="256" spans="1:10" x14ac:dyDescent="0.25">
      <c r="A256" t="s">
        <v>186</v>
      </c>
      <c r="B256" t="s">
        <v>53</v>
      </c>
      <c r="C256" t="s">
        <v>66</v>
      </c>
      <c r="D256">
        <v>852</v>
      </c>
      <c r="E256" s="50">
        <v>0.186</v>
      </c>
      <c r="F256" s="1">
        <v>14.348013310541599</v>
      </c>
      <c r="G256" s="1">
        <v>7.7197276159654802</v>
      </c>
      <c r="H256" s="1">
        <v>12.606155303030301</v>
      </c>
      <c r="I256" s="1">
        <v>19.038775234318699</v>
      </c>
      <c r="J256" s="1">
        <v>13.1592415301782</v>
      </c>
    </row>
    <row r="257" spans="1:10" x14ac:dyDescent="0.25">
      <c r="A257" t="s">
        <v>186</v>
      </c>
      <c r="B257" t="s">
        <v>53</v>
      </c>
      <c r="C257" t="s">
        <v>67</v>
      </c>
      <c r="D257">
        <v>1804</v>
      </c>
      <c r="E257" s="50">
        <v>0.39400000000000002</v>
      </c>
      <c r="F257" s="1">
        <v>13.223653515887801</v>
      </c>
      <c r="G257" s="1">
        <v>7.4298759768943299</v>
      </c>
      <c r="H257" s="1">
        <v>11.5588983050847</v>
      </c>
      <c r="I257" s="1">
        <v>17.100080818965498</v>
      </c>
      <c r="J257" s="1">
        <v>11.4411174705067</v>
      </c>
    </row>
    <row r="258" spans="1:10" x14ac:dyDescent="0.25">
      <c r="A258" t="s">
        <v>186</v>
      </c>
      <c r="B258" t="s">
        <v>53</v>
      </c>
      <c r="C258" t="s">
        <v>68</v>
      </c>
      <c r="D258">
        <v>623</v>
      </c>
      <c r="E258" s="50">
        <v>0.13600000000000001</v>
      </c>
      <c r="F258" s="1">
        <v>12.332848560498901</v>
      </c>
      <c r="G258" s="1">
        <v>7.1206269654088103</v>
      </c>
      <c r="H258" s="1">
        <v>10.9649122807018</v>
      </c>
      <c r="I258" s="1">
        <v>15.0803571428571</v>
      </c>
      <c r="J258" s="1">
        <v>10.768193242111099</v>
      </c>
    </row>
    <row r="259" spans="1:10" x14ac:dyDescent="0.25">
      <c r="A259" t="s">
        <v>186</v>
      </c>
      <c r="B259" t="s">
        <v>53</v>
      </c>
      <c r="C259" t="s">
        <v>70</v>
      </c>
      <c r="D259">
        <v>876</v>
      </c>
      <c r="E259" s="50">
        <v>0.191</v>
      </c>
      <c r="F259" s="1">
        <v>10.203825726164199</v>
      </c>
      <c r="G259" s="1">
        <v>5.3319527534897997</v>
      </c>
      <c r="H259" s="1">
        <v>8.6633333333333304</v>
      </c>
      <c r="I259" s="1">
        <v>12.923368606701899</v>
      </c>
      <c r="J259" s="1">
        <v>9.0455713097294996</v>
      </c>
    </row>
    <row r="260" spans="1:10" x14ac:dyDescent="0.25">
      <c r="A260" t="s">
        <v>186</v>
      </c>
      <c r="B260" t="s">
        <v>53</v>
      </c>
      <c r="C260" t="s">
        <v>71</v>
      </c>
      <c r="D260">
        <v>162</v>
      </c>
      <c r="E260" s="50">
        <v>3.5000000000000003E-2</v>
      </c>
      <c r="F260" s="1">
        <v>13.4111471240266</v>
      </c>
      <c r="G260" s="1">
        <v>7.7571194762684099</v>
      </c>
      <c r="H260" s="1">
        <v>11.5208333333333</v>
      </c>
      <c r="I260" s="1">
        <v>17.107999428952098</v>
      </c>
      <c r="J260" s="1">
        <v>13.005324083410599</v>
      </c>
    </row>
    <row r="261" spans="1:10" x14ac:dyDescent="0.25">
      <c r="A261" t="s">
        <v>186</v>
      </c>
      <c r="B261" t="s">
        <v>53</v>
      </c>
      <c r="C261" t="s">
        <v>72</v>
      </c>
      <c r="D261">
        <v>262</v>
      </c>
      <c r="E261" s="50">
        <v>5.7000000000000002E-2</v>
      </c>
      <c r="F261" s="1">
        <v>8.8826553973234308</v>
      </c>
      <c r="G261" s="1">
        <v>5.3705882352941199</v>
      </c>
      <c r="H261" s="1">
        <v>7.924849184957</v>
      </c>
      <c r="I261" s="1">
        <v>11.4049192039713</v>
      </c>
      <c r="J261" s="1">
        <v>8.8684023123324405</v>
      </c>
    </row>
    <row r="262" spans="1:10" x14ac:dyDescent="0.25">
      <c r="A262" t="s">
        <v>186</v>
      </c>
      <c r="B262" t="s">
        <v>54</v>
      </c>
      <c r="C262" t="s">
        <v>66</v>
      </c>
      <c r="D262">
        <v>6343</v>
      </c>
      <c r="E262" s="50">
        <v>0.32100000000000001</v>
      </c>
      <c r="F262" s="1">
        <v>12.648973732253101</v>
      </c>
      <c r="G262" s="1">
        <v>5.4049287074168602</v>
      </c>
      <c r="H262" s="1">
        <v>9.7520325203251996</v>
      </c>
      <c r="I262" s="1">
        <v>15.946910208262199</v>
      </c>
      <c r="J262" s="1">
        <v>8.5991322533751902</v>
      </c>
    </row>
    <row r="263" spans="1:10" x14ac:dyDescent="0.25">
      <c r="A263" t="s">
        <v>186</v>
      </c>
      <c r="B263" t="s">
        <v>54</v>
      </c>
      <c r="C263" t="s">
        <v>67</v>
      </c>
      <c r="D263">
        <v>5262</v>
      </c>
      <c r="E263" s="50">
        <v>0.26600000000000001</v>
      </c>
      <c r="F263" s="1">
        <v>10.902931522544399</v>
      </c>
      <c r="G263" s="1">
        <v>3.9967732820976498</v>
      </c>
      <c r="H263" s="1">
        <v>7.92739940222505</v>
      </c>
      <c r="I263" s="1">
        <v>13.800868414998799</v>
      </c>
      <c r="J263" s="1">
        <v>6.15907901886753</v>
      </c>
    </row>
    <row r="264" spans="1:10" x14ac:dyDescent="0.25">
      <c r="A264" t="s">
        <v>186</v>
      </c>
      <c r="B264" t="s">
        <v>54</v>
      </c>
      <c r="C264" t="s">
        <v>68</v>
      </c>
      <c r="D264">
        <v>3879</v>
      </c>
      <c r="E264" s="50">
        <v>0.19600000000000001</v>
      </c>
      <c r="F264" s="1">
        <v>9.3046074346149208</v>
      </c>
      <c r="G264" s="1">
        <v>3.4138185870177802</v>
      </c>
      <c r="H264" s="1">
        <v>6.5557251908396896</v>
      </c>
      <c r="I264" s="1">
        <v>11.500605579563199</v>
      </c>
      <c r="J264" s="1">
        <v>5.8500907475327999</v>
      </c>
    </row>
    <row r="265" spans="1:10" x14ac:dyDescent="0.25">
      <c r="A265" t="s">
        <v>186</v>
      </c>
      <c r="B265" t="s">
        <v>54</v>
      </c>
      <c r="C265" t="s">
        <v>70</v>
      </c>
      <c r="D265">
        <v>3522</v>
      </c>
      <c r="E265" s="50">
        <v>0.17799999999999999</v>
      </c>
      <c r="F265" s="1">
        <v>7.5715063118155204</v>
      </c>
      <c r="G265" s="1">
        <v>2.61141901576684</v>
      </c>
      <c r="H265" s="1">
        <v>5.0012642225031598</v>
      </c>
      <c r="I265" s="1">
        <v>8.5719351570415405</v>
      </c>
      <c r="J265" s="1">
        <v>4.7671089831713704</v>
      </c>
    </row>
    <row r="266" spans="1:10" x14ac:dyDescent="0.25">
      <c r="A266" t="s">
        <v>186</v>
      </c>
      <c r="B266" t="s">
        <v>54</v>
      </c>
      <c r="C266" t="s">
        <v>71</v>
      </c>
      <c r="D266">
        <v>508</v>
      </c>
      <c r="E266" s="50">
        <v>2.5999999999999999E-2</v>
      </c>
      <c r="F266" s="1">
        <v>7.4859262420748403</v>
      </c>
      <c r="G266" s="1">
        <v>2.1670123448596299</v>
      </c>
      <c r="H266" s="1">
        <v>4.28929295055653</v>
      </c>
      <c r="I266" s="1">
        <v>8.6027734793477002</v>
      </c>
      <c r="J266" s="1">
        <v>3.43989964415033</v>
      </c>
    </row>
    <row r="267" spans="1:10" x14ac:dyDescent="0.25">
      <c r="A267" t="s">
        <v>186</v>
      </c>
      <c r="B267" t="s">
        <v>54</v>
      </c>
      <c r="C267" t="s">
        <v>72</v>
      </c>
      <c r="D267">
        <v>237</v>
      </c>
      <c r="E267" s="50">
        <v>1.2E-2</v>
      </c>
      <c r="F267" s="1">
        <v>7.0281073148158901</v>
      </c>
      <c r="G267" s="1">
        <v>1.65336787564767</v>
      </c>
      <c r="H267" s="1">
        <v>3.7813969896519302</v>
      </c>
      <c r="I267" s="1">
        <v>7.57837837837838</v>
      </c>
      <c r="J267" s="1">
        <v>3.2776698530607402</v>
      </c>
    </row>
    <row r="268" spans="1:10" x14ac:dyDescent="0.25">
      <c r="A268" t="s">
        <v>186</v>
      </c>
      <c r="B268" t="s">
        <v>55</v>
      </c>
      <c r="C268" t="s">
        <v>66</v>
      </c>
      <c r="D268">
        <v>6661</v>
      </c>
      <c r="E268" s="50">
        <v>0.501</v>
      </c>
      <c r="F268" s="1">
        <v>12.440541977487801</v>
      </c>
      <c r="G268" s="1">
        <v>6.5513078470824997</v>
      </c>
      <c r="H268" s="1">
        <v>10.436619718309901</v>
      </c>
      <c r="I268" s="1">
        <v>15.755364806867</v>
      </c>
      <c r="J268" s="1">
        <v>9.7690566580376395</v>
      </c>
    </row>
    <row r="269" spans="1:10" x14ac:dyDescent="0.25">
      <c r="A269" t="s">
        <v>186</v>
      </c>
      <c r="B269" t="s">
        <v>55</v>
      </c>
      <c r="C269" t="s">
        <v>67</v>
      </c>
      <c r="D269">
        <v>3430</v>
      </c>
      <c r="E269" s="50">
        <v>0.25800000000000001</v>
      </c>
      <c r="F269" s="1">
        <v>11.518620515526401</v>
      </c>
      <c r="G269" s="1">
        <v>5.7003111730018698</v>
      </c>
      <c r="H269" s="1">
        <v>9.5582588546838796</v>
      </c>
      <c r="I269" s="1">
        <v>14.747552447552399</v>
      </c>
      <c r="J269" s="1">
        <v>8.4046421995707892</v>
      </c>
    </row>
    <row r="270" spans="1:10" x14ac:dyDescent="0.25">
      <c r="A270" t="s">
        <v>186</v>
      </c>
      <c r="B270" t="s">
        <v>55</v>
      </c>
      <c r="C270" t="s">
        <v>68</v>
      </c>
      <c r="D270">
        <v>1499</v>
      </c>
      <c r="E270" s="50">
        <v>0.113</v>
      </c>
      <c r="F270" s="1">
        <v>10.330472990528699</v>
      </c>
      <c r="G270" s="1">
        <v>5.2338123750860097</v>
      </c>
      <c r="H270" s="1">
        <v>8.6055172413793102</v>
      </c>
      <c r="I270" s="1">
        <v>13.211871470623599</v>
      </c>
      <c r="J270" s="1">
        <v>7.8362676730112302</v>
      </c>
    </row>
    <row r="271" spans="1:10" x14ac:dyDescent="0.25">
      <c r="A271" t="s">
        <v>186</v>
      </c>
      <c r="B271" t="s">
        <v>55</v>
      </c>
      <c r="C271" t="s">
        <v>70</v>
      </c>
      <c r="D271">
        <v>1356</v>
      </c>
      <c r="E271" s="50">
        <v>0.10199999999999999</v>
      </c>
      <c r="F271" s="1">
        <v>9.1850067282086592</v>
      </c>
      <c r="G271" s="1">
        <v>4.9112496180528096</v>
      </c>
      <c r="H271" s="1">
        <v>7.8646310432569999</v>
      </c>
      <c r="I271" s="1">
        <v>11.475770308123201</v>
      </c>
      <c r="J271" s="1">
        <v>7.9478596669728798</v>
      </c>
    </row>
    <row r="272" spans="1:10" x14ac:dyDescent="0.25">
      <c r="A272" t="s">
        <v>186</v>
      </c>
      <c r="B272" t="s">
        <v>55</v>
      </c>
      <c r="C272" t="s">
        <v>71</v>
      </c>
      <c r="D272">
        <v>238</v>
      </c>
      <c r="E272" s="50">
        <v>1.7999999999999999E-2</v>
      </c>
      <c r="F272" s="1">
        <v>10.0181051478302</v>
      </c>
      <c r="G272" s="1">
        <v>4.17893377642537</v>
      </c>
      <c r="H272" s="1">
        <v>7.6594125688552896</v>
      </c>
      <c r="I272" s="1">
        <v>12.183056943056901</v>
      </c>
      <c r="J272" s="1">
        <v>4.2229561378155598</v>
      </c>
    </row>
    <row r="273" spans="1:10" x14ac:dyDescent="0.25">
      <c r="A273" t="s">
        <v>186</v>
      </c>
      <c r="B273" t="s">
        <v>55</v>
      </c>
      <c r="C273" t="s">
        <v>72</v>
      </c>
      <c r="D273">
        <v>124</v>
      </c>
      <c r="E273" s="50">
        <v>8.9999999999999993E-3</v>
      </c>
      <c r="F273" s="1">
        <v>7.5935887167477496</v>
      </c>
      <c r="G273" s="1">
        <v>3.1464915172179402</v>
      </c>
      <c r="H273" s="1">
        <v>5.8665556811994799</v>
      </c>
      <c r="I273" s="1">
        <v>8.2738271441786697</v>
      </c>
      <c r="J273" s="1">
        <v>7.10921677652171</v>
      </c>
    </row>
    <row r="274" spans="1:10" x14ac:dyDescent="0.25">
      <c r="A274" t="s">
        <v>186</v>
      </c>
      <c r="B274" t="s">
        <v>56</v>
      </c>
      <c r="C274" t="s">
        <v>66</v>
      </c>
      <c r="D274">
        <v>7554</v>
      </c>
      <c r="E274" s="50">
        <v>0.68500000000000005</v>
      </c>
      <c r="F274" s="1">
        <v>18.905634783899298</v>
      </c>
      <c r="G274" s="1">
        <v>8.8712116448692093</v>
      </c>
      <c r="H274" s="1">
        <v>14.8380983606557</v>
      </c>
      <c r="I274" s="1">
        <v>24.548138560157799</v>
      </c>
      <c r="J274" s="1">
        <v>15.458015908218201</v>
      </c>
    </row>
    <row r="275" spans="1:10" x14ac:dyDescent="0.25">
      <c r="A275" t="s">
        <v>186</v>
      </c>
      <c r="B275" t="s">
        <v>56</v>
      </c>
      <c r="C275" t="s">
        <v>67</v>
      </c>
      <c r="D275">
        <v>2470</v>
      </c>
      <c r="E275" s="50">
        <v>0.224</v>
      </c>
      <c r="F275" s="1">
        <v>20.038811855968898</v>
      </c>
      <c r="G275" s="1">
        <v>9.3426403299606893</v>
      </c>
      <c r="H275" s="1">
        <v>15.8479688775636</v>
      </c>
      <c r="I275" s="1">
        <v>26.365355458221</v>
      </c>
      <c r="J275" s="1">
        <v>16.051726133234201</v>
      </c>
    </row>
    <row r="276" spans="1:10" x14ac:dyDescent="0.25">
      <c r="A276" t="s">
        <v>186</v>
      </c>
      <c r="B276" t="s">
        <v>56</v>
      </c>
      <c r="C276" t="s">
        <v>68</v>
      </c>
      <c r="D276">
        <v>575</v>
      </c>
      <c r="E276" s="50">
        <v>5.1999999999999998E-2</v>
      </c>
      <c r="F276" s="1">
        <v>17.296628448805698</v>
      </c>
      <c r="G276" s="1">
        <v>8.5517882436260599</v>
      </c>
      <c r="H276" s="1">
        <v>13.196850393700799</v>
      </c>
      <c r="I276" s="1">
        <v>22.7396164021164</v>
      </c>
      <c r="J276" s="1">
        <v>14.693802502357601</v>
      </c>
    </row>
    <row r="277" spans="1:10" x14ac:dyDescent="0.25">
      <c r="A277" t="s">
        <v>186</v>
      </c>
      <c r="B277" t="s">
        <v>56</v>
      </c>
      <c r="C277" t="s">
        <v>70</v>
      </c>
      <c r="D277">
        <v>327</v>
      </c>
      <c r="E277" s="50">
        <v>0.03</v>
      </c>
      <c r="F277" s="1">
        <v>15.6648014191007</v>
      </c>
      <c r="G277" s="1">
        <v>7.1171269828881396</v>
      </c>
      <c r="H277" s="1">
        <v>11.573476702509</v>
      </c>
      <c r="I277" s="1">
        <v>20.3589146910222</v>
      </c>
      <c r="J277" s="1">
        <v>13.452320551079</v>
      </c>
    </row>
    <row r="278" spans="1:10" x14ac:dyDescent="0.25">
      <c r="A278" t="s">
        <v>186</v>
      </c>
      <c r="B278" t="s">
        <v>56</v>
      </c>
      <c r="C278" t="s">
        <v>71</v>
      </c>
      <c r="D278">
        <v>61</v>
      </c>
      <c r="E278" s="50">
        <v>6.0000000000000001E-3</v>
      </c>
      <c r="F278" s="1">
        <v>14.974686830044099</v>
      </c>
      <c r="G278" s="1">
        <v>6.7876447876447896</v>
      </c>
      <c r="H278" s="1">
        <v>9.6348314606741603</v>
      </c>
      <c r="I278" s="1">
        <v>18.8896103896104</v>
      </c>
      <c r="J278" s="1">
        <v>13.672984735713399</v>
      </c>
    </row>
    <row r="279" spans="1:10" x14ac:dyDescent="0.25">
      <c r="A279" t="s">
        <v>186</v>
      </c>
      <c r="B279" t="s">
        <v>56</v>
      </c>
      <c r="C279" t="s">
        <v>72</v>
      </c>
      <c r="D279">
        <v>46</v>
      </c>
      <c r="E279" s="50">
        <v>4.0000000000000001E-3</v>
      </c>
      <c r="F279" s="1">
        <v>10.2398163869232</v>
      </c>
      <c r="G279" s="1">
        <v>4.3860307414104902</v>
      </c>
      <c r="H279" s="1">
        <v>7.9591208520593497</v>
      </c>
      <c r="I279" s="1">
        <v>10.537330334596</v>
      </c>
      <c r="J279" s="1">
        <v>9.6539412606828297</v>
      </c>
    </row>
    <row r="280" spans="1:10" x14ac:dyDescent="0.25">
      <c r="A280" t="s">
        <v>186</v>
      </c>
      <c r="B280" t="s">
        <v>57</v>
      </c>
      <c r="C280" t="s">
        <v>66</v>
      </c>
      <c r="D280">
        <v>19865</v>
      </c>
      <c r="E280" s="50">
        <v>0.623</v>
      </c>
      <c r="F280" s="1">
        <v>12.2404532006053</v>
      </c>
      <c r="G280" s="1">
        <v>6.7838983050847501</v>
      </c>
      <c r="H280" s="1">
        <v>10.454545454545499</v>
      </c>
      <c r="I280" s="1">
        <v>15.476851851851899</v>
      </c>
      <c r="J280" s="1">
        <v>9.7721942793912593</v>
      </c>
    </row>
    <row r="281" spans="1:10" x14ac:dyDescent="0.25">
      <c r="A281" t="s">
        <v>186</v>
      </c>
      <c r="B281" t="s">
        <v>57</v>
      </c>
      <c r="C281" t="s">
        <v>67</v>
      </c>
      <c r="D281">
        <v>8482</v>
      </c>
      <c r="E281" s="50">
        <v>0.26600000000000001</v>
      </c>
      <c r="F281" s="1">
        <v>11.7695558994122</v>
      </c>
      <c r="G281" s="1">
        <v>6.5646370967741898</v>
      </c>
      <c r="H281" s="1">
        <v>9.9335520222290796</v>
      </c>
      <c r="I281" s="1">
        <v>14.7565628815629</v>
      </c>
      <c r="J281" s="1">
        <v>9.6905128578064392</v>
      </c>
    </row>
    <row r="282" spans="1:10" x14ac:dyDescent="0.25">
      <c r="A282" t="s">
        <v>186</v>
      </c>
      <c r="B282" t="s">
        <v>57</v>
      </c>
      <c r="C282" t="s">
        <v>68</v>
      </c>
      <c r="D282">
        <v>2048</v>
      </c>
      <c r="E282" s="50">
        <v>6.4000000000000001E-2</v>
      </c>
      <c r="F282" s="1">
        <v>10.8718788360268</v>
      </c>
      <c r="G282" s="1">
        <v>6.1111284229192604</v>
      </c>
      <c r="H282" s="1">
        <v>9.2573961415059003</v>
      </c>
      <c r="I282" s="1">
        <v>13.090008045052301</v>
      </c>
      <c r="J282" s="1">
        <v>8.4184002366393091</v>
      </c>
    </row>
    <row r="283" spans="1:10" x14ac:dyDescent="0.25">
      <c r="A283" t="s">
        <v>186</v>
      </c>
      <c r="B283" t="s">
        <v>57</v>
      </c>
      <c r="C283" t="s">
        <v>70</v>
      </c>
      <c r="D283">
        <v>1169</v>
      </c>
      <c r="E283" s="50">
        <v>3.6999999999999998E-2</v>
      </c>
      <c r="F283" s="1">
        <v>9.0909944190989602</v>
      </c>
      <c r="G283" s="1">
        <v>5.4389140271493197</v>
      </c>
      <c r="H283" s="1">
        <v>7.8313253012048198</v>
      </c>
      <c r="I283" s="1">
        <v>10.906832298136599</v>
      </c>
      <c r="J283" s="1">
        <v>7.20951557818195</v>
      </c>
    </row>
    <row r="284" spans="1:10" x14ac:dyDescent="0.25">
      <c r="A284" t="s">
        <v>186</v>
      </c>
      <c r="B284" t="s">
        <v>57</v>
      </c>
      <c r="C284" t="s">
        <v>71</v>
      </c>
      <c r="D284">
        <v>198</v>
      </c>
      <c r="E284" s="50">
        <v>6.0000000000000001E-3</v>
      </c>
      <c r="F284" s="1">
        <v>8.2674826331408102</v>
      </c>
      <c r="G284" s="1">
        <v>5.1503746253746296</v>
      </c>
      <c r="H284" s="1">
        <v>7.2448009506832998</v>
      </c>
      <c r="I284" s="1">
        <v>9.6200122774708401</v>
      </c>
      <c r="J284" s="1">
        <v>7.0768289511922804</v>
      </c>
    </row>
    <row r="285" spans="1:10" x14ac:dyDescent="0.25">
      <c r="A285" t="s">
        <v>186</v>
      </c>
      <c r="B285" t="s">
        <v>57</v>
      </c>
      <c r="C285" t="s">
        <v>72</v>
      </c>
      <c r="D285">
        <v>104</v>
      </c>
      <c r="E285" s="50">
        <v>3.0000000000000001E-3</v>
      </c>
      <c r="F285" s="1">
        <v>7.5950241924823203</v>
      </c>
      <c r="G285" s="1">
        <v>4.7294769572676199</v>
      </c>
      <c r="H285" s="1">
        <v>7.0216389501101997</v>
      </c>
      <c r="I285" s="1">
        <v>9.4078455790784599</v>
      </c>
      <c r="J285" s="1">
        <v>6.1525456230624203</v>
      </c>
    </row>
    <row r="286" spans="1:10" x14ac:dyDescent="0.25">
      <c r="A286" t="s">
        <v>186</v>
      </c>
      <c r="B286" t="s">
        <v>58</v>
      </c>
      <c r="C286" t="s">
        <v>66</v>
      </c>
      <c r="D286">
        <v>854</v>
      </c>
      <c r="E286" s="50">
        <v>0.106</v>
      </c>
      <c r="F286" s="1">
        <v>10.2746693773157</v>
      </c>
      <c r="G286" s="1">
        <v>6.5605824039515701</v>
      </c>
      <c r="H286" s="1">
        <v>9.8439448183547391</v>
      </c>
      <c r="I286" s="1">
        <v>13.163806729908501</v>
      </c>
      <c r="J286" s="1">
        <v>8.4677854860194799</v>
      </c>
    </row>
    <row r="287" spans="1:10" x14ac:dyDescent="0.25">
      <c r="A287" t="s">
        <v>186</v>
      </c>
      <c r="B287" t="s">
        <v>58</v>
      </c>
      <c r="C287" t="s">
        <v>67</v>
      </c>
      <c r="D287">
        <v>1995</v>
      </c>
      <c r="E287" s="50">
        <v>0.248</v>
      </c>
      <c r="F287" s="1">
        <v>9.3617313181702695</v>
      </c>
      <c r="G287" s="1">
        <v>5.6258058763516399</v>
      </c>
      <c r="H287" s="1">
        <v>9.6681175190424398</v>
      </c>
      <c r="I287" s="1">
        <v>12.799376441783499</v>
      </c>
      <c r="J287" s="1">
        <v>8.3826689107687606</v>
      </c>
    </row>
    <row r="288" spans="1:10" x14ac:dyDescent="0.25">
      <c r="A288" t="s">
        <v>186</v>
      </c>
      <c r="B288" t="s">
        <v>58</v>
      </c>
      <c r="C288" t="s">
        <v>68</v>
      </c>
      <c r="D288">
        <v>1798</v>
      </c>
      <c r="E288" s="50">
        <v>0.223</v>
      </c>
      <c r="F288" s="1">
        <v>9.0700047413837694</v>
      </c>
      <c r="G288" s="1">
        <v>6.6002148704377603</v>
      </c>
      <c r="H288" s="1">
        <v>8.7904794100231491</v>
      </c>
      <c r="I288" s="1">
        <v>11.222484289799199</v>
      </c>
      <c r="J288" s="1">
        <v>7.7611603208890596</v>
      </c>
    </row>
    <row r="289" spans="1:10" x14ac:dyDescent="0.25">
      <c r="A289" t="s">
        <v>186</v>
      </c>
      <c r="B289" t="s">
        <v>58</v>
      </c>
      <c r="C289" t="s">
        <v>70</v>
      </c>
      <c r="D289">
        <v>2110</v>
      </c>
      <c r="E289" s="50">
        <v>0.26200000000000001</v>
      </c>
      <c r="F289" s="1">
        <v>7.4920419595589403</v>
      </c>
      <c r="G289" s="1">
        <v>5.3129722015749499</v>
      </c>
      <c r="H289" s="1">
        <v>6.7957904581272501</v>
      </c>
      <c r="I289" s="1">
        <v>8.7481813604464698</v>
      </c>
      <c r="J289" s="1">
        <v>6.5339943240819904</v>
      </c>
    </row>
    <row r="290" spans="1:10" x14ac:dyDescent="0.25">
      <c r="A290" t="s">
        <v>186</v>
      </c>
      <c r="B290" t="s">
        <v>58</v>
      </c>
      <c r="C290" t="s">
        <v>71</v>
      </c>
      <c r="D290">
        <v>927</v>
      </c>
      <c r="E290" s="50">
        <v>0.115</v>
      </c>
      <c r="F290" s="1">
        <v>6.8312041902876999</v>
      </c>
      <c r="G290" s="1">
        <v>4.48793643901762</v>
      </c>
      <c r="H290" s="1">
        <v>6.2490219092331802</v>
      </c>
      <c r="I290" s="1">
        <v>8.1982472253812499</v>
      </c>
      <c r="J290" s="1">
        <v>5.2961165548253399</v>
      </c>
    </row>
    <row r="291" spans="1:10" x14ac:dyDescent="0.25">
      <c r="A291" t="s">
        <v>186</v>
      </c>
      <c r="B291" t="s">
        <v>58</v>
      </c>
      <c r="C291" t="s">
        <v>72</v>
      </c>
      <c r="D291">
        <v>368</v>
      </c>
      <c r="E291" s="50">
        <v>4.5999999999999999E-2</v>
      </c>
      <c r="F291" s="1">
        <v>6.4464227091173498</v>
      </c>
      <c r="G291" s="1">
        <v>3.5129852631692202</v>
      </c>
      <c r="H291" s="1">
        <v>5.7178068777509301</v>
      </c>
      <c r="I291" s="1">
        <v>7.8109860229492698</v>
      </c>
      <c r="J291" s="1">
        <v>5.12442642964103</v>
      </c>
    </row>
    <row r="292" spans="1:10" x14ac:dyDescent="0.25">
      <c r="A292" t="s">
        <v>186</v>
      </c>
      <c r="B292" t="s">
        <v>59</v>
      </c>
      <c r="C292" t="s">
        <v>66</v>
      </c>
      <c r="D292">
        <v>545</v>
      </c>
      <c r="E292" s="50">
        <v>0.13700000000000001</v>
      </c>
      <c r="F292" s="1">
        <v>9.8307686468302595</v>
      </c>
      <c r="G292" s="1">
        <v>6.2109320252277502</v>
      </c>
      <c r="H292" s="1">
        <v>9.6790322580645203</v>
      </c>
      <c r="I292" s="1">
        <v>12.602339181286499</v>
      </c>
      <c r="J292" s="1">
        <v>8.2819531651509397</v>
      </c>
    </row>
    <row r="293" spans="1:10" x14ac:dyDescent="0.25">
      <c r="A293" t="s">
        <v>186</v>
      </c>
      <c r="B293" t="s">
        <v>59</v>
      </c>
      <c r="C293" t="s">
        <v>67</v>
      </c>
      <c r="D293">
        <v>799</v>
      </c>
      <c r="E293" s="50">
        <v>0.20100000000000001</v>
      </c>
      <c r="F293" s="1">
        <v>9.0411668638664899</v>
      </c>
      <c r="G293" s="1">
        <v>5.7206076268666299</v>
      </c>
      <c r="H293" s="1">
        <v>9.2295839753466904</v>
      </c>
      <c r="I293" s="1">
        <v>12.0349767036043</v>
      </c>
      <c r="J293" s="1">
        <v>8.4110365517190999</v>
      </c>
    </row>
    <row r="294" spans="1:10" x14ac:dyDescent="0.25">
      <c r="A294" t="s">
        <v>186</v>
      </c>
      <c r="B294" t="s">
        <v>59</v>
      </c>
      <c r="C294" t="s">
        <v>68</v>
      </c>
      <c r="D294">
        <v>1091</v>
      </c>
      <c r="E294" s="50">
        <v>0.27400000000000002</v>
      </c>
      <c r="F294" s="1">
        <v>8.9369912638978093</v>
      </c>
      <c r="G294" s="1">
        <v>6.8301785826188404</v>
      </c>
      <c r="H294" s="1">
        <v>8.8366013071895395</v>
      </c>
      <c r="I294" s="1">
        <v>10.8491615523553</v>
      </c>
      <c r="J294" s="1">
        <v>8.1204865200420802</v>
      </c>
    </row>
    <row r="295" spans="1:10" x14ac:dyDescent="0.25">
      <c r="A295" t="s">
        <v>186</v>
      </c>
      <c r="B295" t="s">
        <v>59</v>
      </c>
      <c r="C295" t="s">
        <v>70</v>
      </c>
      <c r="D295">
        <v>949</v>
      </c>
      <c r="E295" s="50">
        <v>0.23799999999999999</v>
      </c>
      <c r="F295" s="1">
        <v>6.9708683434188696</v>
      </c>
      <c r="G295" s="1">
        <v>5.10697868783953</v>
      </c>
      <c r="H295" s="1">
        <v>6.5642438856355501</v>
      </c>
      <c r="I295" s="1">
        <v>8.2433661865049306</v>
      </c>
      <c r="J295" s="1">
        <v>6.2338949181677297</v>
      </c>
    </row>
    <row r="296" spans="1:10" x14ac:dyDescent="0.25">
      <c r="A296" t="s">
        <v>186</v>
      </c>
      <c r="B296" t="s">
        <v>59</v>
      </c>
      <c r="C296" t="s">
        <v>71</v>
      </c>
      <c r="D296">
        <v>383</v>
      </c>
      <c r="E296" s="50">
        <v>9.6000000000000002E-2</v>
      </c>
      <c r="F296" s="1">
        <v>6.7137062987321601</v>
      </c>
      <c r="G296" s="1">
        <v>4.7451902723508601</v>
      </c>
      <c r="H296" s="1">
        <v>6.2796153846153802</v>
      </c>
      <c r="I296" s="1">
        <v>7.8869078457224999</v>
      </c>
      <c r="J296" s="1">
        <v>5.8683469080731898</v>
      </c>
    </row>
    <row r="297" spans="1:10" x14ac:dyDescent="0.25">
      <c r="A297" t="s">
        <v>186</v>
      </c>
      <c r="B297" t="s">
        <v>59</v>
      </c>
      <c r="C297" t="s">
        <v>72</v>
      </c>
      <c r="D297">
        <v>215</v>
      </c>
      <c r="E297" s="50">
        <v>5.3999999999999999E-2</v>
      </c>
      <c r="F297" s="1">
        <v>7.1894507181117602</v>
      </c>
      <c r="G297" s="1">
        <v>4.4178498042458001</v>
      </c>
      <c r="H297" s="1">
        <v>6.4400518470512003</v>
      </c>
      <c r="I297" s="1">
        <v>8.8577629504282296</v>
      </c>
      <c r="J297" s="1">
        <v>6.1975713135608697</v>
      </c>
    </row>
    <row r="298" spans="1:10" x14ac:dyDescent="0.25">
      <c r="A298" t="s">
        <v>186</v>
      </c>
      <c r="B298" t="s">
        <v>60</v>
      </c>
      <c r="C298" t="s">
        <v>66</v>
      </c>
      <c r="D298">
        <v>208</v>
      </c>
      <c r="E298" s="50">
        <v>0.15</v>
      </c>
      <c r="F298" s="1">
        <v>14.7417237503482</v>
      </c>
      <c r="G298" s="1">
        <v>8.6036541762013705</v>
      </c>
      <c r="H298" s="1">
        <v>13.0372016203697</v>
      </c>
      <c r="I298" s="1">
        <v>17.3788182169686</v>
      </c>
      <c r="J298" s="1">
        <v>11.0503946672072</v>
      </c>
    </row>
    <row r="299" spans="1:10" x14ac:dyDescent="0.25">
      <c r="A299" t="s">
        <v>186</v>
      </c>
      <c r="B299" t="s">
        <v>60</v>
      </c>
      <c r="C299" t="s">
        <v>67</v>
      </c>
      <c r="D299">
        <v>239</v>
      </c>
      <c r="E299" s="50">
        <v>0.17199999999999999</v>
      </c>
      <c r="F299" s="1">
        <v>17.3276829379151</v>
      </c>
      <c r="G299" s="1">
        <v>10.210728821253401</v>
      </c>
      <c r="H299" s="1">
        <v>14.764607399966501</v>
      </c>
      <c r="I299" s="1">
        <v>22.2192515095762</v>
      </c>
      <c r="J299" s="1">
        <v>17.8136966507276</v>
      </c>
    </row>
    <row r="300" spans="1:10" x14ac:dyDescent="0.25">
      <c r="A300" t="s">
        <v>186</v>
      </c>
      <c r="B300" t="s">
        <v>60</v>
      </c>
      <c r="C300" t="s">
        <v>68</v>
      </c>
      <c r="D300">
        <v>222</v>
      </c>
      <c r="E300" s="50">
        <v>0.16</v>
      </c>
      <c r="F300" s="1">
        <v>16.900020785143798</v>
      </c>
      <c r="G300" s="1">
        <v>10.8179627085877</v>
      </c>
      <c r="H300" s="1">
        <v>15.000417583325</v>
      </c>
      <c r="I300" s="1">
        <v>20.3615696459864</v>
      </c>
      <c r="J300" s="1">
        <v>15.7335474634483</v>
      </c>
    </row>
    <row r="301" spans="1:10" x14ac:dyDescent="0.25">
      <c r="A301" t="s">
        <v>186</v>
      </c>
      <c r="B301" t="s">
        <v>60</v>
      </c>
      <c r="C301" t="s">
        <v>70</v>
      </c>
      <c r="D301">
        <v>316</v>
      </c>
      <c r="E301" s="50">
        <v>0.22800000000000001</v>
      </c>
      <c r="F301" s="1">
        <v>13.867895558141701</v>
      </c>
      <c r="G301" s="1">
        <v>8.71408873065241</v>
      </c>
      <c r="H301" s="1">
        <v>12.148808131452</v>
      </c>
      <c r="I301" s="1">
        <v>17.67577367713</v>
      </c>
      <c r="J301" s="1">
        <v>11.1212509422291</v>
      </c>
    </row>
    <row r="302" spans="1:10" x14ac:dyDescent="0.25">
      <c r="A302" t="s">
        <v>186</v>
      </c>
      <c r="B302" t="s">
        <v>60</v>
      </c>
      <c r="C302" t="s">
        <v>71</v>
      </c>
      <c r="D302">
        <v>244</v>
      </c>
      <c r="E302" s="50">
        <v>0.17599999999999999</v>
      </c>
      <c r="F302" s="1">
        <v>10.546515596588799</v>
      </c>
      <c r="G302" s="1">
        <v>6.2303805229445901</v>
      </c>
      <c r="H302" s="1">
        <v>9.3773939087150904</v>
      </c>
      <c r="I302" s="1">
        <v>13.8948421052632</v>
      </c>
      <c r="J302" s="1">
        <v>8.5417009556724199</v>
      </c>
    </row>
    <row r="303" spans="1:10" x14ac:dyDescent="0.25">
      <c r="A303" t="s">
        <v>186</v>
      </c>
      <c r="B303" t="s">
        <v>60</v>
      </c>
      <c r="C303" t="s">
        <v>72</v>
      </c>
      <c r="D303">
        <v>157</v>
      </c>
      <c r="E303" s="50">
        <v>0.113</v>
      </c>
      <c r="F303" s="1">
        <v>7.5243226993615799</v>
      </c>
      <c r="G303" s="1">
        <v>3.1890575229529698</v>
      </c>
      <c r="H303" s="1">
        <v>6.6405100539480104</v>
      </c>
      <c r="I303" s="1">
        <v>8.6080729166666696</v>
      </c>
      <c r="J303" s="1">
        <v>6.5145647592113001</v>
      </c>
    </row>
    <row r="304" spans="1:10" x14ac:dyDescent="0.25">
      <c r="A304" t="s">
        <v>186</v>
      </c>
      <c r="B304" t="s">
        <v>61</v>
      </c>
      <c r="C304" t="s">
        <v>73</v>
      </c>
      <c r="D304">
        <v>25</v>
      </c>
      <c r="E304" s="50">
        <v>0.223</v>
      </c>
      <c r="F304" s="1">
        <v>22.890462008395701</v>
      </c>
      <c r="H304" s="1">
        <v>12.758599879299901</v>
      </c>
      <c r="J304" s="1">
        <v>33.9287766756987</v>
      </c>
    </row>
    <row r="305" spans="1:10" x14ac:dyDescent="0.25">
      <c r="A305" t="s">
        <v>186</v>
      </c>
      <c r="B305" t="s">
        <v>61</v>
      </c>
      <c r="C305" t="s">
        <v>68</v>
      </c>
      <c r="D305">
        <v>25</v>
      </c>
      <c r="E305" s="50">
        <v>0.223</v>
      </c>
      <c r="F305" s="1">
        <v>19.8306655471029</v>
      </c>
      <c r="H305" s="1">
        <v>11.0017568517217</v>
      </c>
      <c r="J305" s="1">
        <v>28.270446218342599</v>
      </c>
    </row>
    <row r="306" spans="1:10" x14ac:dyDescent="0.25">
      <c r="A306" t="s">
        <v>186</v>
      </c>
      <c r="B306" t="s">
        <v>61</v>
      </c>
      <c r="C306" t="s">
        <v>70</v>
      </c>
      <c r="D306">
        <v>41</v>
      </c>
      <c r="E306" s="50">
        <v>0.36599999999999999</v>
      </c>
      <c r="F306" s="1">
        <v>21.208234612463901</v>
      </c>
      <c r="G306" s="1">
        <v>8.9617826904985893</v>
      </c>
      <c r="H306" s="1">
        <v>13.096926713947999</v>
      </c>
      <c r="I306" s="1">
        <v>27.457508731082701</v>
      </c>
      <c r="J306" s="1">
        <v>28.5350330800023</v>
      </c>
    </row>
    <row r="307" spans="1:10" x14ac:dyDescent="0.25">
      <c r="A307" t="s">
        <v>186</v>
      </c>
      <c r="B307" t="s">
        <v>61</v>
      </c>
      <c r="C307" t="s">
        <v>74</v>
      </c>
      <c r="D307">
        <v>21</v>
      </c>
      <c r="E307" s="50">
        <v>0.188</v>
      </c>
      <c r="F307" s="1">
        <v>9.5027472077694206</v>
      </c>
      <c r="H307" s="1">
        <v>9.4481591770438609</v>
      </c>
      <c r="J307" s="1">
        <v>9.79738695340669</v>
      </c>
    </row>
    <row r="308" spans="1:10" x14ac:dyDescent="0.25">
      <c r="A308" t="s">
        <v>186</v>
      </c>
      <c r="B308" t="s">
        <v>62</v>
      </c>
      <c r="C308" t="s">
        <v>66</v>
      </c>
      <c r="D308">
        <v>65</v>
      </c>
      <c r="E308" s="50">
        <v>0.17</v>
      </c>
      <c r="F308" s="1">
        <v>17.3599170045077</v>
      </c>
      <c r="G308" s="1">
        <v>11.3992248062016</v>
      </c>
      <c r="H308" s="1">
        <v>14.8644444444444</v>
      </c>
      <c r="I308" s="1">
        <v>21.481481481481499</v>
      </c>
      <c r="J308" s="1">
        <v>15.6380609104163</v>
      </c>
    </row>
    <row r="309" spans="1:10" x14ac:dyDescent="0.25">
      <c r="A309" t="s">
        <v>186</v>
      </c>
      <c r="B309" t="s">
        <v>62</v>
      </c>
      <c r="C309" t="s">
        <v>67</v>
      </c>
      <c r="D309">
        <v>66</v>
      </c>
      <c r="E309" s="50">
        <v>0.17299999999999999</v>
      </c>
      <c r="F309" s="1">
        <v>15.7473065013374</v>
      </c>
      <c r="G309" s="1">
        <v>11.312650815954401</v>
      </c>
      <c r="H309" s="1">
        <v>15.2985546522132</v>
      </c>
      <c r="I309" s="1">
        <v>19.997116116017398</v>
      </c>
      <c r="J309" s="1">
        <v>16.795661317100201</v>
      </c>
    </row>
    <row r="310" spans="1:10" x14ac:dyDescent="0.25">
      <c r="A310" t="s">
        <v>186</v>
      </c>
      <c r="B310" t="s">
        <v>62</v>
      </c>
      <c r="C310" t="s">
        <v>68</v>
      </c>
      <c r="D310">
        <v>91</v>
      </c>
      <c r="E310" s="50">
        <v>0.23799999999999999</v>
      </c>
      <c r="F310" s="1">
        <v>16.9263362757263</v>
      </c>
      <c r="G310" s="1">
        <v>10.939672165771</v>
      </c>
      <c r="H310" s="1">
        <v>14.4494884910486</v>
      </c>
      <c r="I310" s="1">
        <v>18.6510927930196</v>
      </c>
      <c r="J310" s="1">
        <v>14.5880421764052</v>
      </c>
    </row>
    <row r="311" spans="1:10" x14ac:dyDescent="0.25">
      <c r="A311" t="s">
        <v>186</v>
      </c>
      <c r="B311" t="s">
        <v>62</v>
      </c>
      <c r="C311" t="s">
        <v>70</v>
      </c>
      <c r="D311">
        <v>85</v>
      </c>
      <c r="E311" s="50">
        <v>0.223</v>
      </c>
      <c r="F311" s="1">
        <v>15.9543411339233</v>
      </c>
      <c r="G311" s="1">
        <v>8.3781094527363198</v>
      </c>
      <c r="H311" s="1">
        <v>12.2910532276331</v>
      </c>
      <c r="I311" s="1">
        <v>17.9427480916031</v>
      </c>
      <c r="J311" s="1">
        <v>13.694276335717401</v>
      </c>
    </row>
    <row r="312" spans="1:10" x14ac:dyDescent="0.25">
      <c r="A312" t="s">
        <v>186</v>
      </c>
      <c r="B312" t="s">
        <v>62</v>
      </c>
      <c r="C312" t="s">
        <v>71</v>
      </c>
      <c r="D312">
        <v>44</v>
      </c>
      <c r="E312" s="50">
        <v>0.115</v>
      </c>
      <c r="F312" s="1">
        <v>9.8192945955658093</v>
      </c>
      <c r="G312" s="1">
        <v>5.5269665689809102</v>
      </c>
      <c r="H312" s="1">
        <v>8.6966930818465702</v>
      </c>
      <c r="I312" s="1">
        <v>11.9848502548853</v>
      </c>
      <c r="J312" s="1">
        <v>8.0646956611499192</v>
      </c>
    </row>
    <row r="313" spans="1:10" x14ac:dyDescent="0.25">
      <c r="A313" t="s">
        <v>186</v>
      </c>
      <c r="B313" t="s">
        <v>62</v>
      </c>
      <c r="C313" t="s">
        <v>72</v>
      </c>
      <c r="D313">
        <v>31</v>
      </c>
      <c r="E313" s="50">
        <v>8.1000000000000003E-2</v>
      </c>
      <c r="F313" s="1">
        <v>9.1665200876491593</v>
      </c>
      <c r="H313" s="1">
        <v>5.9509433962264104</v>
      </c>
      <c r="J313" s="1">
        <v>6.2565497783152004</v>
      </c>
    </row>
    <row r="314" spans="1:10" x14ac:dyDescent="0.25">
      <c r="A314" t="s">
        <v>186</v>
      </c>
      <c r="B314" t="s">
        <v>63</v>
      </c>
      <c r="C314" t="s">
        <v>66</v>
      </c>
      <c r="D314">
        <v>23</v>
      </c>
      <c r="E314" s="50">
        <v>0.14399999999999999</v>
      </c>
      <c r="F314" s="1">
        <v>25.6460570492514</v>
      </c>
      <c r="H314" s="1">
        <v>20.558599695586</v>
      </c>
      <c r="J314" s="1">
        <v>24.675228931571201</v>
      </c>
    </row>
    <row r="315" spans="1:10" x14ac:dyDescent="0.25">
      <c r="A315" t="s">
        <v>186</v>
      </c>
      <c r="B315" t="s">
        <v>63</v>
      </c>
      <c r="C315" t="s">
        <v>67</v>
      </c>
      <c r="D315">
        <v>33</v>
      </c>
      <c r="E315" s="50">
        <v>0.20599999999999999</v>
      </c>
      <c r="F315" s="1">
        <v>26.880791606337599</v>
      </c>
      <c r="H315" s="1">
        <v>15.5244755244755</v>
      </c>
      <c r="J315" s="1">
        <v>33.967882164260999</v>
      </c>
    </row>
    <row r="316" spans="1:10" x14ac:dyDescent="0.25">
      <c r="A316" t="s">
        <v>186</v>
      </c>
      <c r="B316" t="s">
        <v>63</v>
      </c>
      <c r="C316" t="s">
        <v>68</v>
      </c>
      <c r="D316">
        <v>30</v>
      </c>
      <c r="E316" s="50">
        <v>0.188</v>
      </c>
      <c r="F316" s="1">
        <v>34.051052757364801</v>
      </c>
      <c r="H316" s="1">
        <v>11.5000891913001</v>
      </c>
      <c r="J316" s="1">
        <v>33.098287686128998</v>
      </c>
    </row>
    <row r="317" spans="1:10" x14ac:dyDescent="0.25">
      <c r="A317" t="s">
        <v>186</v>
      </c>
      <c r="B317" t="s">
        <v>63</v>
      </c>
      <c r="C317" t="s">
        <v>70</v>
      </c>
      <c r="D317">
        <v>38</v>
      </c>
      <c r="E317" s="50">
        <v>0.23799999999999999</v>
      </c>
      <c r="F317" s="1">
        <v>12.020884911044901</v>
      </c>
      <c r="H317" s="1">
        <v>8.6006181318681296</v>
      </c>
      <c r="J317" s="1">
        <v>11.319014891179799</v>
      </c>
    </row>
    <row r="318" spans="1:10" x14ac:dyDescent="0.25">
      <c r="A318" t="s">
        <v>186</v>
      </c>
      <c r="B318" t="s">
        <v>63</v>
      </c>
      <c r="C318" t="s">
        <v>71</v>
      </c>
      <c r="D318">
        <v>17</v>
      </c>
      <c r="E318" s="50">
        <v>0.106</v>
      </c>
      <c r="F318" s="1">
        <v>9.5585966520117598</v>
      </c>
      <c r="J318" s="1">
        <v>6.9922138593303904</v>
      </c>
    </row>
    <row r="319" spans="1:10" x14ac:dyDescent="0.25">
      <c r="A319" t="s">
        <v>186</v>
      </c>
      <c r="B319" t="s">
        <v>63</v>
      </c>
      <c r="C319" t="s">
        <v>72</v>
      </c>
      <c r="D319">
        <v>19</v>
      </c>
      <c r="E319" s="50">
        <v>0.11899999999999999</v>
      </c>
      <c r="F319" s="1">
        <v>22.718353264200498</v>
      </c>
      <c r="J319" s="1">
        <v>17.383637658880399</v>
      </c>
    </row>
    <row r="320" spans="1:10" x14ac:dyDescent="0.25">
      <c r="A320" t="s">
        <v>186</v>
      </c>
      <c r="B320" t="s">
        <v>64</v>
      </c>
      <c r="C320" t="s">
        <v>66</v>
      </c>
      <c r="D320">
        <v>340</v>
      </c>
      <c r="E320" s="50">
        <v>0.14799999999999999</v>
      </c>
      <c r="F320" s="1">
        <v>12.2586519628613</v>
      </c>
      <c r="G320" s="1">
        <v>7.8345370664639304</v>
      </c>
      <c r="H320" s="1">
        <v>11.205868687427399</v>
      </c>
      <c r="I320" s="1">
        <v>14.943871975019499</v>
      </c>
      <c r="J320" s="1">
        <v>10.5010904291704</v>
      </c>
    </row>
    <row r="321" spans="1:10" x14ac:dyDescent="0.25">
      <c r="A321" t="s">
        <v>186</v>
      </c>
      <c r="B321" t="s">
        <v>64</v>
      </c>
      <c r="C321" t="s">
        <v>67</v>
      </c>
      <c r="D321">
        <v>679</v>
      </c>
      <c r="E321" s="50">
        <v>0.29499999999999998</v>
      </c>
      <c r="F321" s="1">
        <v>11.9764860744919</v>
      </c>
      <c r="G321" s="1">
        <v>7.46507813006549</v>
      </c>
      <c r="H321" s="1">
        <v>10.778217821782199</v>
      </c>
      <c r="I321" s="1">
        <v>14.561189559263999</v>
      </c>
      <c r="J321" s="1">
        <v>9.8855888429752099</v>
      </c>
    </row>
    <row r="322" spans="1:10" x14ac:dyDescent="0.25">
      <c r="A322" t="s">
        <v>186</v>
      </c>
      <c r="B322" t="s">
        <v>64</v>
      </c>
      <c r="C322" t="s">
        <v>68</v>
      </c>
      <c r="D322">
        <v>705</v>
      </c>
      <c r="E322" s="50">
        <v>0.30599999999999999</v>
      </c>
      <c r="F322" s="1">
        <v>10.733977758372401</v>
      </c>
      <c r="G322" s="1">
        <v>7.5225225225225198</v>
      </c>
      <c r="H322" s="1">
        <v>9.9328063241106701</v>
      </c>
      <c r="I322" s="1">
        <v>13.092592592592601</v>
      </c>
      <c r="J322" s="1">
        <v>9.9997584994767497</v>
      </c>
    </row>
    <row r="323" spans="1:10" x14ac:dyDescent="0.25">
      <c r="A323" t="s">
        <v>186</v>
      </c>
      <c r="B323" t="s">
        <v>64</v>
      </c>
      <c r="C323" t="s">
        <v>70</v>
      </c>
      <c r="D323">
        <v>477</v>
      </c>
      <c r="E323" s="50">
        <v>0.20699999999999999</v>
      </c>
      <c r="F323" s="1">
        <v>9.0682157194335105</v>
      </c>
      <c r="G323" s="1">
        <v>6.2876376988984104</v>
      </c>
      <c r="H323" s="1">
        <v>8.3132530120481896</v>
      </c>
      <c r="I323" s="1">
        <v>10.9522258414767</v>
      </c>
      <c r="J323" s="1">
        <v>7.4799474213145398</v>
      </c>
    </row>
    <row r="324" spans="1:10" x14ac:dyDescent="0.25">
      <c r="A324" t="s">
        <v>186</v>
      </c>
      <c r="B324" t="s">
        <v>64</v>
      </c>
      <c r="C324" t="s">
        <v>71</v>
      </c>
      <c r="D324">
        <v>70</v>
      </c>
      <c r="E324" s="50">
        <v>0.03</v>
      </c>
      <c r="F324" s="1">
        <v>8.25798265489823</v>
      </c>
      <c r="G324" s="1">
        <v>4.5210658895584297</v>
      </c>
      <c r="H324" s="1">
        <v>6.8740740740740698</v>
      </c>
      <c r="I324" s="1">
        <v>9.7549707602339204</v>
      </c>
      <c r="J324" s="1">
        <v>8.8690203837671806</v>
      </c>
    </row>
    <row r="325" spans="1:10" x14ac:dyDescent="0.25">
      <c r="A325" t="s">
        <v>186</v>
      </c>
      <c r="B325" t="s">
        <v>64</v>
      </c>
      <c r="C325" t="s">
        <v>72</v>
      </c>
      <c r="D325">
        <v>31</v>
      </c>
      <c r="E325" s="50">
        <v>1.2999999999999999E-2</v>
      </c>
      <c r="F325" s="1">
        <v>6.5655535425727898</v>
      </c>
      <c r="H325" s="1">
        <v>4.8989361702127701</v>
      </c>
      <c r="J325" s="1">
        <v>5.3804288070368296</v>
      </c>
    </row>
    <row r="326" spans="1:10" x14ac:dyDescent="0.25">
      <c r="A326" t="s">
        <v>186</v>
      </c>
      <c r="B326" t="s">
        <v>65</v>
      </c>
      <c r="C326" t="s">
        <v>66</v>
      </c>
      <c r="D326">
        <v>14</v>
      </c>
      <c r="E326" s="50">
        <v>2.9000000000000001E-2</v>
      </c>
      <c r="F326" s="1">
        <v>25.748533468920598</v>
      </c>
      <c r="J326" s="1">
        <v>25.319030990833699</v>
      </c>
    </row>
    <row r="327" spans="1:10" x14ac:dyDescent="0.25">
      <c r="A327" t="s">
        <v>186</v>
      </c>
      <c r="B327" t="s">
        <v>65</v>
      </c>
      <c r="C327" t="s">
        <v>67</v>
      </c>
      <c r="D327">
        <v>201</v>
      </c>
      <c r="E327" s="50">
        <v>0.41299999999999998</v>
      </c>
      <c r="F327" s="1">
        <v>55.343965764375</v>
      </c>
      <c r="G327" s="1">
        <v>12.2989898989899</v>
      </c>
      <c r="H327" s="1">
        <v>34.194239785666397</v>
      </c>
      <c r="I327" s="1">
        <v>66.189440993788807</v>
      </c>
      <c r="J327" s="1">
        <v>33.588964711439303</v>
      </c>
    </row>
    <row r="328" spans="1:10" x14ac:dyDescent="0.25">
      <c r="A328" t="s">
        <v>186</v>
      </c>
      <c r="B328" t="s">
        <v>65</v>
      </c>
      <c r="C328" t="s">
        <v>68</v>
      </c>
      <c r="D328">
        <v>142</v>
      </c>
      <c r="E328" s="50">
        <v>0.29199999999999998</v>
      </c>
      <c r="F328" s="1">
        <v>44.332695481642098</v>
      </c>
      <c r="G328" s="1">
        <v>14.199595999169199</v>
      </c>
      <c r="H328" s="1">
        <v>32.5823636274365</v>
      </c>
      <c r="I328" s="1">
        <v>55.2719111095114</v>
      </c>
      <c r="J328" s="1">
        <v>37.3757862205224</v>
      </c>
    </row>
    <row r="329" spans="1:10" x14ac:dyDescent="0.25">
      <c r="A329" t="s">
        <v>186</v>
      </c>
      <c r="B329" t="s">
        <v>65</v>
      </c>
      <c r="C329" t="s">
        <v>70</v>
      </c>
      <c r="D329">
        <v>104</v>
      </c>
      <c r="E329" s="50">
        <v>0.214</v>
      </c>
      <c r="F329" s="1">
        <v>42.4424737576064</v>
      </c>
      <c r="G329" s="1">
        <v>14.3081704196409</v>
      </c>
      <c r="H329" s="1">
        <v>31.2223589860122</v>
      </c>
      <c r="I329" s="1">
        <v>54.701519464038498</v>
      </c>
      <c r="J329" s="1">
        <v>31.8408389454118</v>
      </c>
    </row>
    <row r="330" spans="1:10" x14ac:dyDescent="0.25">
      <c r="A330" t="s">
        <v>186</v>
      </c>
      <c r="B330" t="s">
        <v>65</v>
      </c>
      <c r="C330" t="s">
        <v>71</v>
      </c>
      <c r="D330">
        <v>16</v>
      </c>
      <c r="E330" s="50">
        <v>3.3000000000000002E-2</v>
      </c>
      <c r="F330" s="1">
        <v>33.948411503591601</v>
      </c>
      <c r="J330" s="1">
        <v>19.253626290606899</v>
      </c>
    </row>
    <row r="331" spans="1:10" x14ac:dyDescent="0.25">
      <c r="A331" t="s">
        <v>186</v>
      </c>
      <c r="B331" t="s">
        <v>65</v>
      </c>
      <c r="C331" t="s">
        <v>72</v>
      </c>
      <c r="D331">
        <v>10</v>
      </c>
      <c r="E331" s="50">
        <v>2.1000000000000001E-2</v>
      </c>
      <c r="F331" s="1">
        <v>28.590464232184999</v>
      </c>
      <c r="J331" s="1">
        <v>12.2739975117236</v>
      </c>
    </row>
    <row r="332" spans="1:10" x14ac:dyDescent="0.25"/>
    <row r="333" spans="1:10" x14ac:dyDescent="0.25"/>
    <row r="334" spans="1:10" x14ac:dyDescent="0.25"/>
    <row r="335" spans="1:10" x14ac:dyDescent="0.25"/>
    <row r="336"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sheetPr>
  <dimension ref="A1:J422"/>
  <sheetViews>
    <sheetView zoomScale="90" zoomScaleNormal="90" workbookViewId="0">
      <selection activeCell="E3" sqref="E3"/>
    </sheetView>
  </sheetViews>
  <sheetFormatPr defaultColWidth="10.7109375" defaultRowHeight="15" customHeight="1" x14ac:dyDescent="0.25"/>
  <cols>
    <col min="1" max="1" width="14.7109375" customWidth="1"/>
    <col min="2" max="2" width="71.42578125" customWidth="1"/>
    <col min="3" max="3" width="25.5703125" customWidth="1"/>
    <col min="4" max="4" width="15.7109375" customWidth="1"/>
    <col min="5" max="5" width="31.7109375" style="36" customWidth="1"/>
    <col min="6" max="6" width="27.42578125" style="1" customWidth="1"/>
    <col min="7" max="7" width="19.28515625" style="1" customWidth="1"/>
    <col min="8" max="8" width="24.42578125" style="1" customWidth="1"/>
    <col min="9" max="9" width="19.28515625" style="1" customWidth="1"/>
    <col min="10" max="10" width="35.5703125" style="1" customWidth="1"/>
  </cols>
  <sheetData>
    <row r="1" spans="1:10" ht="76.900000000000006" customHeight="1" x14ac:dyDescent="0.25">
      <c r="A1" s="42" t="s">
        <v>134</v>
      </c>
      <c r="B1" s="43" t="s">
        <v>135</v>
      </c>
      <c r="C1" s="43" t="s">
        <v>163</v>
      </c>
      <c r="D1" s="43" t="s">
        <v>106</v>
      </c>
      <c r="E1" s="43" t="s">
        <v>162</v>
      </c>
      <c r="F1" s="39" t="s">
        <v>187</v>
      </c>
      <c r="G1" s="39" t="s">
        <v>188</v>
      </c>
      <c r="H1" s="39" t="s">
        <v>189</v>
      </c>
      <c r="I1" s="39" t="s">
        <v>190</v>
      </c>
      <c r="J1" s="39" t="s">
        <v>191</v>
      </c>
    </row>
    <row r="2" spans="1:10" x14ac:dyDescent="0.25">
      <c r="A2" t="s">
        <v>186</v>
      </c>
      <c r="B2" t="s">
        <v>2</v>
      </c>
      <c r="C2" t="s">
        <v>79</v>
      </c>
      <c r="D2">
        <v>13</v>
      </c>
      <c r="E2" s="50">
        <v>3.0000000000000001E-3</v>
      </c>
      <c r="F2" s="1">
        <v>14.9148972949266</v>
      </c>
      <c r="J2" s="1">
        <v>15.961229946524099</v>
      </c>
    </row>
    <row r="3" spans="1:10" x14ac:dyDescent="0.25">
      <c r="A3" t="s">
        <v>186</v>
      </c>
      <c r="B3" t="s">
        <v>2</v>
      </c>
      <c r="C3" t="s">
        <v>80</v>
      </c>
      <c r="D3">
        <v>107</v>
      </c>
      <c r="E3" s="50">
        <v>2.4E-2</v>
      </c>
      <c r="F3" s="1">
        <v>14.075035677934</v>
      </c>
      <c r="G3" s="1">
        <v>10.7561099964724</v>
      </c>
      <c r="H3" s="1">
        <v>13.071672354948801</v>
      </c>
      <c r="I3" s="1">
        <v>17.383115028865902</v>
      </c>
      <c r="J3" s="1">
        <v>13.9883559988576</v>
      </c>
    </row>
    <row r="4" spans="1:10" x14ac:dyDescent="0.25">
      <c r="A4" t="s">
        <v>186</v>
      </c>
      <c r="B4" t="s">
        <v>2</v>
      </c>
      <c r="C4" t="s">
        <v>81</v>
      </c>
      <c r="D4">
        <v>864</v>
      </c>
      <c r="E4" s="50">
        <v>0.19500000000000001</v>
      </c>
      <c r="F4" s="1">
        <v>11.619082470934201</v>
      </c>
      <c r="G4" s="1">
        <v>8.88348614302679</v>
      </c>
      <c r="H4" s="1">
        <v>10.9728935776377</v>
      </c>
      <c r="I4" s="1">
        <v>13.705424922475901</v>
      </c>
      <c r="J4" s="1">
        <v>11.5186990267268</v>
      </c>
    </row>
    <row r="5" spans="1:10" x14ac:dyDescent="0.25">
      <c r="A5" t="s">
        <v>186</v>
      </c>
      <c r="B5" t="s">
        <v>2</v>
      </c>
      <c r="C5" t="s">
        <v>76</v>
      </c>
      <c r="D5">
        <v>2598</v>
      </c>
      <c r="E5" s="50">
        <v>0.58599999999999997</v>
      </c>
      <c r="F5" s="1">
        <v>9.1133298392787694</v>
      </c>
      <c r="G5" s="1">
        <v>6.7132363951870104</v>
      </c>
      <c r="H5" s="1">
        <v>8.8293095497556493</v>
      </c>
      <c r="I5" s="1">
        <v>11.184509814139799</v>
      </c>
      <c r="J5" s="1">
        <v>8.8474232699453399</v>
      </c>
    </row>
    <row r="6" spans="1:10" x14ac:dyDescent="0.25">
      <c r="A6" t="s">
        <v>186</v>
      </c>
      <c r="B6" t="s">
        <v>2</v>
      </c>
      <c r="C6" t="s">
        <v>77</v>
      </c>
      <c r="D6">
        <v>667</v>
      </c>
      <c r="E6" s="50">
        <v>0.15</v>
      </c>
      <c r="F6" s="1">
        <v>6.2042932674698399</v>
      </c>
      <c r="G6" s="1">
        <v>3.8513953348382199</v>
      </c>
      <c r="H6" s="1">
        <v>5.9505185185185203</v>
      </c>
      <c r="I6" s="1">
        <v>8.1851323573486408</v>
      </c>
      <c r="J6" s="1">
        <v>6.1325779976209596</v>
      </c>
    </row>
    <row r="7" spans="1:10" x14ac:dyDescent="0.25">
      <c r="A7" t="s">
        <v>186</v>
      </c>
      <c r="B7" t="s">
        <v>2</v>
      </c>
      <c r="C7" t="s">
        <v>82</v>
      </c>
      <c r="D7">
        <v>152</v>
      </c>
      <c r="E7" s="50">
        <v>3.4000000000000002E-2</v>
      </c>
      <c r="F7" s="1">
        <v>4.6256668904428198</v>
      </c>
      <c r="G7" s="1">
        <v>2.2594106129572502</v>
      </c>
      <c r="H7" s="1">
        <v>4.0959818478732801</v>
      </c>
      <c r="I7" s="1">
        <v>6.6871189043084804</v>
      </c>
      <c r="J7" s="1">
        <v>4.5775074520713099</v>
      </c>
    </row>
    <row r="8" spans="1:10" x14ac:dyDescent="0.25">
      <c r="A8" t="s">
        <v>186</v>
      </c>
      <c r="B8" t="s">
        <v>2</v>
      </c>
      <c r="C8" t="s">
        <v>83</v>
      </c>
      <c r="D8">
        <v>32</v>
      </c>
      <c r="E8" s="50">
        <v>7.0000000000000001E-3</v>
      </c>
      <c r="F8" s="1">
        <v>3.3192588987788301</v>
      </c>
      <c r="H8" s="1">
        <v>2.2342756064720599</v>
      </c>
      <c r="J8" s="1">
        <v>3.0520731849702498</v>
      </c>
    </row>
    <row r="9" spans="1:10" x14ac:dyDescent="0.25">
      <c r="A9" t="s">
        <v>186</v>
      </c>
      <c r="B9" t="s">
        <v>3</v>
      </c>
      <c r="C9" t="s">
        <v>84</v>
      </c>
      <c r="D9">
        <v>175</v>
      </c>
      <c r="E9" s="50">
        <v>0.01</v>
      </c>
      <c r="F9" s="1">
        <v>12.6668784662149</v>
      </c>
      <c r="H9" s="1">
        <v>6.5384615384615401</v>
      </c>
      <c r="I9" s="1">
        <v>26.683414634146299</v>
      </c>
      <c r="J9" s="1">
        <v>12.607517482517499</v>
      </c>
    </row>
    <row r="10" spans="1:10" x14ac:dyDescent="0.25">
      <c r="A10" t="s">
        <v>186</v>
      </c>
      <c r="B10" t="s">
        <v>3</v>
      </c>
      <c r="C10" t="s">
        <v>85</v>
      </c>
      <c r="D10">
        <v>1239</v>
      </c>
      <c r="E10" s="50">
        <v>6.9000000000000006E-2</v>
      </c>
      <c r="F10" s="1">
        <v>6.0309203904363899</v>
      </c>
      <c r="G10" s="1">
        <v>2.04081632653061E-2</v>
      </c>
      <c r="H10" s="1">
        <v>2.8681318681318699</v>
      </c>
      <c r="I10" s="1">
        <v>8.6253411306042906</v>
      </c>
      <c r="J10" s="1">
        <v>5.9693563920250803</v>
      </c>
    </row>
    <row r="11" spans="1:10" x14ac:dyDescent="0.25">
      <c r="A11" t="s">
        <v>186</v>
      </c>
      <c r="B11" t="s">
        <v>3</v>
      </c>
      <c r="C11" t="s">
        <v>86</v>
      </c>
      <c r="D11">
        <v>4494</v>
      </c>
      <c r="E11" s="50">
        <v>0.249</v>
      </c>
      <c r="F11" s="1">
        <v>4.6657852873912304</v>
      </c>
      <c r="G11" s="1">
        <v>0.453657565750678</v>
      </c>
      <c r="H11" s="1">
        <v>3.0612932265474599</v>
      </c>
      <c r="I11" s="1">
        <v>6.4956780923994</v>
      </c>
      <c r="J11" s="1">
        <v>4.6749825569352499</v>
      </c>
    </row>
    <row r="12" spans="1:10" x14ac:dyDescent="0.25">
      <c r="A12" t="s">
        <v>186</v>
      </c>
      <c r="B12" t="s">
        <v>3</v>
      </c>
      <c r="C12" t="s">
        <v>80</v>
      </c>
      <c r="D12">
        <v>3662</v>
      </c>
      <c r="E12" s="50">
        <v>0.20300000000000001</v>
      </c>
      <c r="F12" s="1">
        <v>4.8647144818138397</v>
      </c>
      <c r="G12" s="1">
        <v>1.3155451310255599</v>
      </c>
      <c r="H12" s="1">
        <v>3.4693845673227099</v>
      </c>
      <c r="I12" s="1">
        <v>6.5160969769530102</v>
      </c>
      <c r="J12" s="1">
        <v>4.8706156093159096</v>
      </c>
    </row>
    <row r="13" spans="1:10" x14ac:dyDescent="0.25">
      <c r="A13" t="s">
        <v>186</v>
      </c>
      <c r="B13" t="s">
        <v>3</v>
      </c>
      <c r="C13" t="s">
        <v>81</v>
      </c>
      <c r="D13">
        <v>3551</v>
      </c>
      <c r="E13" s="50">
        <v>0.19700000000000001</v>
      </c>
      <c r="F13" s="1">
        <v>4.96647356058907</v>
      </c>
      <c r="G13" s="1">
        <v>1.5404239158474</v>
      </c>
      <c r="H13" s="1">
        <v>3.50446428571429</v>
      </c>
      <c r="I13" s="1">
        <v>6.6753377728074099</v>
      </c>
      <c r="J13" s="1">
        <v>4.96440051985459</v>
      </c>
    </row>
    <row r="14" spans="1:10" x14ac:dyDescent="0.25">
      <c r="A14" t="s">
        <v>186</v>
      </c>
      <c r="B14" t="s">
        <v>3</v>
      </c>
      <c r="C14" t="s">
        <v>76</v>
      </c>
      <c r="D14">
        <v>3102</v>
      </c>
      <c r="E14" s="50">
        <v>0.17199999999999999</v>
      </c>
      <c r="F14" s="1">
        <v>4.8743487388308102</v>
      </c>
      <c r="G14" s="1">
        <v>1.31285500161002</v>
      </c>
      <c r="H14" s="1">
        <v>3.3689243912018898</v>
      </c>
      <c r="I14" s="1">
        <v>6.5181507573834301</v>
      </c>
      <c r="J14" s="1">
        <v>4.8911421928441996</v>
      </c>
    </row>
    <row r="15" spans="1:10" x14ac:dyDescent="0.25">
      <c r="A15" t="s">
        <v>186</v>
      </c>
      <c r="B15" t="s">
        <v>3</v>
      </c>
      <c r="C15" t="s">
        <v>77</v>
      </c>
      <c r="D15">
        <v>1112</v>
      </c>
      <c r="E15" s="50">
        <v>6.2E-2</v>
      </c>
      <c r="F15" s="1">
        <v>4.6968301963331598</v>
      </c>
      <c r="G15" s="1">
        <v>0.94252585121082899</v>
      </c>
      <c r="H15" s="1">
        <v>3.0069977466236399</v>
      </c>
      <c r="I15" s="1">
        <v>6.6073197162458204</v>
      </c>
      <c r="J15" s="1">
        <v>4.6614160126167397</v>
      </c>
    </row>
    <row r="16" spans="1:10" x14ac:dyDescent="0.25">
      <c r="A16" t="s">
        <v>186</v>
      </c>
      <c r="B16" t="s">
        <v>3</v>
      </c>
      <c r="C16" t="s">
        <v>82</v>
      </c>
      <c r="D16">
        <v>479</v>
      </c>
      <c r="E16" s="50">
        <v>2.7E-2</v>
      </c>
      <c r="F16" s="1">
        <v>4.5672136563663104</v>
      </c>
      <c r="G16" s="1">
        <v>0.80364605831957903</v>
      </c>
      <c r="H16" s="1">
        <v>2.5953974212501998</v>
      </c>
      <c r="I16" s="1">
        <v>5.5697492935918396</v>
      </c>
      <c r="J16" s="1">
        <v>4.5478438425394403</v>
      </c>
    </row>
    <row r="17" spans="1:10" x14ac:dyDescent="0.25">
      <c r="A17" t="s">
        <v>186</v>
      </c>
      <c r="B17" t="s">
        <v>3</v>
      </c>
      <c r="C17" t="s">
        <v>83</v>
      </c>
      <c r="D17">
        <v>238</v>
      </c>
      <c r="E17" s="50">
        <v>1.2999999999999999E-2</v>
      </c>
      <c r="F17" s="1">
        <v>3.9689384877261999</v>
      </c>
      <c r="G17" s="1">
        <v>0.61337562902852005</v>
      </c>
      <c r="H17" s="1">
        <v>2.0863314169053599</v>
      </c>
      <c r="I17" s="1">
        <v>4.8785201459127796</v>
      </c>
      <c r="J17" s="1">
        <v>3.7859630548846699</v>
      </c>
    </row>
    <row r="18" spans="1:10" x14ac:dyDescent="0.25">
      <c r="A18" t="s">
        <v>186</v>
      </c>
      <c r="B18" t="s">
        <v>4</v>
      </c>
      <c r="C18" t="s">
        <v>84</v>
      </c>
      <c r="D18">
        <v>38</v>
      </c>
      <c r="E18" s="50">
        <v>3.0000000000000001E-3</v>
      </c>
      <c r="F18" s="1">
        <v>21.545355079395101</v>
      </c>
      <c r="H18" s="1">
        <v>22.176739926739899</v>
      </c>
      <c r="J18" s="1">
        <v>20.3301886792453</v>
      </c>
    </row>
    <row r="19" spans="1:10" x14ac:dyDescent="0.25">
      <c r="A19" t="s">
        <v>186</v>
      </c>
      <c r="B19" t="s">
        <v>4</v>
      </c>
      <c r="C19" t="s">
        <v>85</v>
      </c>
      <c r="D19">
        <v>370</v>
      </c>
      <c r="E19" s="50">
        <v>3.3000000000000002E-2</v>
      </c>
      <c r="F19" s="1">
        <v>9.4364350866357896</v>
      </c>
      <c r="G19" s="1">
        <v>2.8483333333333301</v>
      </c>
      <c r="H19" s="1">
        <v>6.9266992835925203</v>
      </c>
      <c r="I19" s="1">
        <v>12.2732142857143</v>
      </c>
      <c r="J19" s="1">
        <v>9.0558496381667108</v>
      </c>
    </row>
    <row r="20" spans="1:10" x14ac:dyDescent="0.25">
      <c r="A20" t="s">
        <v>186</v>
      </c>
      <c r="B20" t="s">
        <v>4</v>
      </c>
      <c r="C20" t="s">
        <v>86</v>
      </c>
      <c r="D20">
        <v>1911</v>
      </c>
      <c r="E20" s="50">
        <v>0.17100000000000001</v>
      </c>
      <c r="F20" s="1">
        <v>6.4662237631741002</v>
      </c>
      <c r="G20" s="1">
        <v>2.38951612903226</v>
      </c>
      <c r="H20" s="1">
        <v>4.8</v>
      </c>
      <c r="I20" s="1">
        <v>8.2715966386554598</v>
      </c>
      <c r="J20" s="1">
        <v>6.3573892071902103</v>
      </c>
    </row>
    <row r="21" spans="1:10" x14ac:dyDescent="0.25">
      <c r="A21" t="s">
        <v>186</v>
      </c>
      <c r="B21" t="s">
        <v>4</v>
      </c>
      <c r="C21" t="s">
        <v>80</v>
      </c>
      <c r="D21">
        <v>1924</v>
      </c>
      <c r="E21" s="50">
        <v>0.17199999999999999</v>
      </c>
      <c r="F21" s="1">
        <v>6.3087292922708702</v>
      </c>
      <c r="G21" s="1">
        <v>2.51397775155908</v>
      </c>
      <c r="H21" s="1">
        <v>4.7018494005040301</v>
      </c>
      <c r="I21" s="1">
        <v>7.8119214740938601</v>
      </c>
      <c r="J21" s="1">
        <v>6.2533863954811197</v>
      </c>
    </row>
    <row r="22" spans="1:10" x14ac:dyDescent="0.25">
      <c r="A22" t="s">
        <v>186</v>
      </c>
      <c r="B22" t="s">
        <v>4</v>
      </c>
      <c r="C22" t="s">
        <v>81</v>
      </c>
      <c r="D22">
        <v>2597</v>
      </c>
      <c r="E22" s="50">
        <v>0.23200000000000001</v>
      </c>
      <c r="F22" s="1">
        <v>5.7865479408268303</v>
      </c>
      <c r="G22" s="1">
        <v>2.3754578754578799</v>
      </c>
      <c r="H22" s="1">
        <v>4.4235624123422204</v>
      </c>
      <c r="I22" s="1">
        <v>7.3001049317943298</v>
      </c>
      <c r="J22" s="1">
        <v>5.7480233897554296</v>
      </c>
    </row>
    <row r="23" spans="1:10" x14ac:dyDescent="0.25">
      <c r="A23" t="s">
        <v>186</v>
      </c>
      <c r="B23" t="s">
        <v>4</v>
      </c>
      <c r="C23" t="s">
        <v>76</v>
      </c>
      <c r="D23">
        <v>2579</v>
      </c>
      <c r="E23" s="50">
        <v>0.23100000000000001</v>
      </c>
      <c r="F23" s="1">
        <v>5.2893992492577304</v>
      </c>
      <c r="G23" s="1">
        <v>2.01016606271864</v>
      </c>
      <c r="H23" s="1">
        <v>3.9284940411700999</v>
      </c>
      <c r="I23" s="1">
        <v>6.6109951011806602</v>
      </c>
      <c r="J23" s="1">
        <v>5.2363468788027996</v>
      </c>
    </row>
    <row r="24" spans="1:10" x14ac:dyDescent="0.25">
      <c r="A24" t="s">
        <v>186</v>
      </c>
      <c r="B24" t="s">
        <v>4</v>
      </c>
      <c r="C24" t="s">
        <v>77</v>
      </c>
      <c r="D24">
        <v>1008</v>
      </c>
      <c r="E24" s="50">
        <v>0.09</v>
      </c>
      <c r="F24" s="1">
        <v>4.9459469554203102</v>
      </c>
      <c r="G24" s="1">
        <v>1.63454623734854</v>
      </c>
      <c r="H24" s="1">
        <v>3.39553202239677</v>
      </c>
      <c r="I24" s="1">
        <v>6.0760909348853396</v>
      </c>
      <c r="J24" s="1">
        <v>4.9066324183077699</v>
      </c>
    </row>
    <row r="25" spans="1:10" x14ac:dyDescent="0.25">
      <c r="A25" t="s">
        <v>186</v>
      </c>
      <c r="B25" t="s">
        <v>4</v>
      </c>
      <c r="C25" t="s">
        <v>82</v>
      </c>
      <c r="D25">
        <v>472</v>
      </c>
      <c r="E25" s="50">
        <v>4.2000000000000003E-2</v>
      </c>
      <c r="F25" s="1">
        <v>4.6748555319080101</v>
      </c>
      <c r="G25" s="1">
        <v>1.24644586678786</v>
      </c>
      <c r="H25" s="1">
        <v>2.8946565335218599</v>
      </c>
      <c r="I25" s="1">
        <v>5.6404460881356604</v>
      </c>
      <c r="J25" s="1">
        <v>4.6929212717251803</v>
      </c>
    </row>
    <row r="26" spans="1:10" x14ac:dyDescent="0.25">
      <c r="A26" t="s">
        <v>186</v>
      </c>
      <c r="B26" t="s">
        <v>4</v>
      </c>
      <c r="C26" t="s">
        <v>83</v>
      </c>
      <c r="D26">
        <v>283</v>
      </c>
      <c r="E26" s="50">
        <v>2.5000000000000001E-2</v>
      </c>
      <c r="F26" s="1">
        <v>3.4313653666180199</v>
      </c>
      <c r="G26" s="1">
        <v>0.82606355270980902</v>
      </c>
      <c r="H26" s="1">
        <v>2.0801338499471602</v>
      </c>
      <c r="I26" s="1">
        <v>3.7753713875354098</v>
      </c>
      <c r="J26" s="1">
        <v>2.9847416116078498</v>
      </c>
    </row>
    <row r="27" spans="1:10" x14ac:dyDescent="0.25">
      <c r="A27" t="s">
        <v>186</v>
      </c>
      <c r="B27" t="s">
        <v>5</v>
      </c>
      <c r="C27" t="s">
        <v>87</v>
      </c>
      <c r="D27">
        <v>25</v>
      </c>
      <c r="E27" s="50">
        <v>5.0000000000000001E-3</v>
      </c>
      <c r="F27" s="1">
        <v>9.4766432376927199</v>
      </c>
      <c r="H27" s="1">
        <v>7.5227272727272698</v>
      </c>
      <c r="J27" s="1">
        <v>8.7821052631579004</v>
      </c>
    </row>
    <row r="28" spans="1:10" x14ac:dyDescent="0.25">
      <c r="A28" t="s">
        <v>186</v>
      </c>
      <c r="B28" t="s">
        <v>5</v>
      </c>
      <c r="C28" t="s">
        <v>86</v>
      </c>
      <c r="D28">
        <v>181</v>
      </c>
      <c r="E28" s="50">
        <v>3.6999999999999998E-2</v>
      </c>
      <c r="F28" s="1">
        <v>7.2203212816785296</v>
      </c>
      <c r="G28" s="1">
        <v>3</v>
      </c>
      <c r="H28" s="1">
        <v>5.7050000000000001</v>
      </c>
      <c r="I28" s="1">
        <v>9.0689655172413808</v>
      </c>
      <c r="J28" s="1">
        <v>7.2244399949943698</v>
      </c>
    </row>
    <row r="29" spans="1:10" x14ac:dyDescent="0.25">
      <c r="A29" t="s">
        <v>186</v>
      </c>
      <c r="B29" t="s">
        <v>5</v>
      </c>
      <c r="C29" t="s">
        <v>80</v>
      </c>
      <c r="D29">
        <v>333</v>
      </c>
      <c r="E29" s="50">
        <v>6.8000000000000005E-2</v>
      </c>
      <c r="F29" s="1">
        <v>6.19815775431164</v>
      </c>
      <c r="G29" s="1">
        <v>3.11683848797251</v>
      </c>
      <c r="H29" s="1">
        <v>4.85352112676056</v>
      </c>
      <c r="I29" s="1">
        <v>7.88955823293173</v>
      </c>
      <c r="J29" s="1">
        <v>6.2339844620626002</v>
      </c>
    </row>
    <row r="30" spans="1:10" x14ac:dyDescent="0.25">
      <c r="A30" t="s">
        <v>186</v>
      </c>
      <c r="B30" t="s">
        <v>5</v>
      </c>
      <c r="C30" t="s">
        <v>81</v>
      </c>
      <c r="D30">
        <v>766</v>
      </c>
      <c r="E30" s="50">
        <v>0.156</v>
      </c>
      <c r="F30" s="1">
        <v>5.2270412600064002</v>
      </c>
      <c r="G30" s="1">
        <v>2.59299817129537</v>
      </c>
      <c r="H30" s="1">
        <v>4.4254614870423703</v>
      </c>
      <c r="I30" s="1">
        <v>6.72937679967092</v>
      </c>
      <c r="J30" s="1">
        <v>5.1540229403299902</v>
      </c>
    </row>
    <row r="31" spans="1:10" x14ac:dyDescent="0.25">
      <c r="A31" t="s">
        <v>186</v>
      </c>
      <c r="B31" t="s">
        <v>5</v>
      </c>
      <c r="C31" t="s">
        <v>76</v>
      </c>
      <c r="D31">
        <v>1710</v>
      </c>
      <c r="E31" s="50">
        <v>0.34799999999999998</v>
      </c>
      <c r="F31" s="1">
        <v>4.62545207999284</v>
      </c>
      <c r="G31" s="1">
        <v>2.29203654162988</v>
      </c>
      <c r="H31" s="1">
        <v>3.7628585254433702</v>
      </c>
      <c r="I31" s="1">
        <v>5.7801798800799498</v>
      </c>
      <c r="J31" s="1">
        <v>4.5539794811716998</v>
      </c>
    </row>
    <row r="32" spans="1:10" x14ac:dyDescent="0.25">
      <c r="A32" t="s">
        <v>186</v>
      </c>
      <c r="B32" t="s">
        <v>5</v>
      </c>
      <c r="C32" t="s">
        <v>77</v>
      </c>
      <c r="D32">
        <v>1057</v>
      </c>
      <c r="E32" s="50">
        <v>0.215</v>
      </c>
      <c r="F32" s="1">
        <v>4.2643035351729601</v>
      </c>
      <c r="G32" s="1">
        <v>1.99083191850594</v>
      </c>
      <c r="H32" s="1">
        <v>3.3295454545454501</v>
      </c>
      <c r="I32" s="1">
        <v>5.3586444932538404</v>
      </c>
      <c r="J32" s="1">
        <v>4.2218771501218804</v>
      </c>
    </row>
    <row r="33" spans="1:10" x14ac:dyDescent="0.25">
      <c r="A33" t="s">
        <v>186</v>
      </c>
      <c r="B33" t="s">
        <v>5</v>
      </c>
      <c r="C33" t="s">
        <v>82</v>
      </c>
      <c r="D33">
        <v>529</v>
      </c>
      <c r="E33" s="50">
        <v>0.108</v>
      </c>
      <c r="F33" s="1">
        <v>4.0613330866076902</v>
      </c>
      <c r="G33" s="1">
        <v>1.45170114549496</v>
      </c>
      <c r="H33" s="1">
        <v>2.98336304218657</v>
      </c>
      <c r="I33" s="1">
        <v>5.3075655959524601</v>
      </c>
      <c r="J33" s="1">
        <v>4.0749462584743004</v>
      </c>
    </row>
    <row r="34" spans="1:10" x14ac:dyDescent="0.25">
      <c r="A34" t="s">
        <v>186</v>
      </c>
      <c r="B34" t="s">
        <v>5</v>
      </c>
      <c r="C34" t="s">
        <v>83</v>
      </c>
      <c r="D34">
        <v>310</v>
      </c>
      <c r="E34" s="50">
        <v>6.3E-2</v>
      </c>
      <c r="F34" s="1">
        <v>3.4840425763565599</v>
      </c>
      <c r="G34" s="1">
        <v>1.0321979895515601</v>
      </c>
      <c r="H34" s="1">
        <v>2.3268420676893</v>
      </c>
      <c r="I34" s="1">
        <v>4.6214764768838101</v>
      </c>
      <c r="J34" s="1">
        <v>3.31094202244714</v>
      </c>
    </row>
    <row r="35" spans="1:10" x14ac:dyDescent="0.25">
      <c r="A35" t="s">
        <v>186</v>
      </c>
      <c r="B35" t="s">
        <v>6</v>
      </c>
      <c r="C35" t="s">
        <v>87</v>
      </c>
      <c r="D35">
        <v>43</v>
      </c>
      <c r="E35" s="50">
        <v>8.9999999999999993E-3</v>
      </c>
      <c r="F35" s="1">
        <v>10.0166688909072</v>
      </c>
      <c r="G35" s="1">
        <v>2.9898373983739801</v>
      </c>
      <c r="H35" s="1">
        <v>7.14925373134328</v>
      </c>
      <c r="I35" s="1">
        <v>13.738571428571399</v>
      </c>
      <c r="J35" s="1">
        <v>9.2280589365791208</v>
      </c>
    </row>
    <row r="36" spans="1:10" x14ac:dyDescent="0.25">
      <c r="A36" t="s">
        <v>186</v>
      </c>
      <c r="B36" t="s">
        <v>6</v>
      </c>
      <c r="C36" t="s">
        <v>86</v>
      </c>
      <c r="D36">
        <v>251</v>
      </c>
      <c r="E36" s="50">
        <v>5.5E-2</v>
      </c>
      <c r="F36" s="1">
        <v>7.6019242872349304</v>
      </c>
      <c r="G36" s="1">
        <v>3.0992464539007099</v>
      </c>
      <c r="H36" s="1">
        <v>5.35606060606061</v>
      </c>
      <c r="I36" s="1">
        <v>9.1103078002501405</v>
      </c>
      <c r="J36" s="1">
        <v>7.4086995922066201</v>
      </c>
    </row>
    <row r="37" spans="1:10" x14ac:dyDescent="0.25">
      <c r="A37" t="s">
        <v>186</v>
      </c>
      <c r="B37" t="s">
        <v>6</v>
      </c>
      <c r="C37" t="s">
        <v>80</v>
      </c>
      <c r="D37">
        <v>415</v>
      </c>
      <c r="E37" s="50">
        <v>9.0999999999999998E-2</v>
      </c>
      <c r="F37" s="1">
        <v>6.4916268728911701</v>
      </c>
      <c r="G37" s="1">
        <v>2.95387988662495</v>
      </c>
      <c r="H37" s="1">
        <v>4.9305019305019302</v>
      </c>
      <c r="I37" s="1">
        <v>8.1564057564057606</v>
      </c>
      <c r="J37" s="1">
        <v>6.4733394555507804</v>
      </c>
    </row>
    <row r="38" spans="1:10" x14ac:dyDescent="0.25">
      <c r="A38" t="s">
        <v>186</v>
      </c>
      <c r="B38" t="s">
        <v>6</v>
      </c>
      <c r="C38" t="s">
        <v>81</v>
      </c>
      <c r="D38">
        <v>1059</v>
      </c>
      <c r="E38" s="50">
        <v>0.23300000000000001</v>
      </c>
      <c r="F38" s="1">
        <v>5.6013478375132397</v>
      </c>
      <c r="G38" s="1">
        <v>2.4319406125789098</v>
      </c>
      <c r="H38" s="1">
        <v>4.4494252873563198</v>
      </c>
      <c r="I38" s="1">
        <v>6.7870734012604998</v>
      </c>
      <c r="J38" s="1">
        <v>5.5747164488821603</v>
      </c>
    </row>
    <row r="39" spans="1:10" x14ac:dyDescent="0.25">
      <c r="A39" t="s">
        <v>186</v>
      </c>
      <c r="B39" t="s">
        <v>6</v>
      </c>
      <c r="C39" t="s">
        <v>76</v>
      </c>
      <c r="D39">
        <v>1672</v>
      </c>
      <c r="E39" s="50">
        <v>0.36799999999999999</v>
      </c>
      <c r="F39" s="1">
        <v>4.87397741824131</v>
      </c>
      <c r="G39" s="1">
        <v>2.1952008474841298</v>
      </c>
      <c r="H39" s="1">
        <v>3.7834819536764601</v>
      </c>
      <c r="I39" s="1">
        <v>6.2276412769788996</v>
      </c>
      <c r="J39" s="1">
        <v>4.8490584590815997</v>
      </c>
    </row>
    <row r="40" spans="1:10" x14ac:dyDescent="0.25">
      <c r="A40" t="s">
        <v>186</v>
      </c>
      <c r="B40" t="s">
        <v>6</v>
      </c>
      <c r="C40" t="s">
        <v>77</v>
      </c>
      <c r="D40">
        <v>709</v>
      </c>
      <c r="E40" s="50">
        <v>0.156</v>
      </c>
      <c r="F40" s="1">
        <v>5.3033160007657996</v>
      </c>
      <c r="G40" s="1">
        <v>2.1159890246944402</v>
      </c>
      <c r="H40" s="1">
        <v>3.77819448165015</v>
      </c>
      <c r="I40" s="1">
        <v>6.7090062111801201</v>
      </c>
      <c r="J40" s="1">
        <v>5.3226213641379703</v>
      </c>
    </row>
    <row r="41" spans="1:10" x14ac:dyDescent="0.25">
      <c r="A41" t="s">
        <v>186</v>
      </c>
      <c r="B41" t="s">
        <v>6</v>
      </c>
      <c r="C41" t="s">
        <v>82</v>
      </c>
      <c r="D41">
        <v>271</v>
      </c>
      <c r="E41" s="50">
        <v>0.06</v>
      </c>
      <c r="F41" s="1">
        <v>5.3125654810024496</v>
      </c>
      <c r="G41" s="1">
        <v>1.6149541736100601</v>
      </c>
      <c r="H41" s="1">
        <v>3.68921293042867</v>
      </c>
      <c r="I41" s="1">
        <v>6.71808213050896</v>
      </c>
      <c r="J41" s="1">
        <v>5.3301352391111401</v>
      </c>
    </row>
    <row r="42" spans="1:10" x14ac:dyDescent="0.25">
      <c r="A42" t="s">
        <v>186</v>
      </c>
      <c r="B42" t="s">
        <v>6</v>
      </c>
      <c r="C42" t="s">
        <v>83</v>
      </c>
      <c r="D42">
        <v>128</v>
      </c>
      <c r="E42" s="50">
        <v>2.8000000000000001E-2</v>
      </c>
      <c r="F42" s="1">
        <v>6.48991991107098</v>
      </c>
      <c r="G42" s="1">
        <v>1.60887276344382</v>
      </c>
      <c r="H42" s="1">
        <v>4.7557254935911404</v>
      </c>
      <c r="I42" s="1">
        <v>8.5214185504512603</v>
      </c>
      <c r="J42" s="1">
        <v>6.4926031190065796</v>
      </c>
    </row>
    <row r="43" spans="1:10" x14ac:dyDescent="0.25">
      <c r="A43" t="s">
        <v>186</v>
      </c>
      <c r="B43" t="s">
        <v>7</v>
      </c>
      <c r="C43" t="s">
        <v>84</v>
      </c>
      <c r="D43">
        <v>18</v>
      </c>
      <c r="E43" s="50">
        <v>2E-3</v>
      </c>
      <c r="F43" s="1">
        <v>18.3033056849718</v>
      </c>
      <c r="J43" s="1">
        <v>17.429906542056099</v>
      </c>
    </row>
    <row r="44" spans="1:10" x14ac:dyDescent="0.25">
      <c r="A44" t="s">
        <v>186</v>
      </c>
      <c r="B44" t="s">
        <v>7</v>
      </c>
      <c r="C44" t="s">
        <v>85</v>
      </c>
      <c r="D44">
        <v>141</v>
      </c>
      <c r="E44" s="50">
        <v>1.4999999999999999E-2</v>
      </c>
      <c r="F44" s="1">
        <v>10.3342813796913</v>
      </c>
      <c r="G44" s="1">
        <v>3.12280701754386</v>
      </c>
      <c r="H44" s="1">
        <v>8.7213114754098395</v>
      </c>
      <c r="I44" s="1">
        <v>15.959459459459501</v>
      </c>
      <c r="J44" s="1">
        <v>9.9273985976746193</v>
      </c>
    </row>
    <row r="45" spans="1:10" x14ac:dyDescent="0.25">
      <c r="A45" t="s">
        <v>186</v>
      </c>
      <c r="B45" t="s">
        <v>7</v>
      </c>
      <c r="C45" t="s">
        <v>86</v>
      </c>
      <c r="D45">
        <v>796</v>
      </c>
      <c r="E45" s="50">
        <v>8.3000000000000004E-2</v>
      </c>
      <c r="F45" s="1">
        <v>6.4166681053020103</v>
      </c>
      <c r="G45" s="1">
        <v>2.2992424242424199</v>
      </c>
      <c r="H45" s="1">
        <v>4.7918571908341701</v>
      </c>
      <c r="I45" s="1">
        <v>8.4260106788710907</v>
      </c>
      <c r="J45" s="1">
        <v>6.3838674082247797</v>
      </c>
    </row>
    <row r="46" spans="1:10" x14ac:dyDescent="0.25">
      <c r="A46" t="s">
        <v>186</v>
      </c>
      <c r="B46" t="s">
        <v>7</v>
      </c>
      <c r="C46" t="s">
        <v>80</v>
      </c>
      <c r="D46">
        <v>1257</v>
      </c>
      <c r="E46" s="50">
        <v>0.13</v>
      </c>
      <c r="F46" s="1">
        <v>5.6685156959367404</v>
      </c>
      <c r="G46" s="1">
        <v>2.39925373134328</v>
      </c>
      <c r="H46" s="1">
        <v>4.5781584582441104</v>
      </c>
      <c r="I46" s="1">
        <v>7.5329087048832299</v>
      </c>
      <c r="J46" s="1">
        <v>5.6486067481654203</v>
      </c>
    </row>
    <row r="47" spans="1:10" x14ac:dyDescent="0.25">
      <c r="A47" t="s">
        <v>186</v>
      </c>
      <c r="B47" t="s">
        <v>7</v>
      </c>
      <c r="C47" t="s">
        <v>81</v>
      </c>
      <c r="D47">
        <v>2030</v>
      </c>
      <c r="E47" s="50">
        <v>0.21</v>
      </c>
      <c r="F47" s="1">
        <v>5.3594245370076097</v>
      </c>
      <c r="G47" s="1">
        <v>2.3978237298636902</v>
      </c>
      <c r="H47" s="1">
        <v>4.29357828960958</v>
      </c>
      <c r="I47" s="1">
        <v>6.9820523433520103</v>
      </c>
      <c r="J47" s="1">
        <v>5.2950100266229896</v>
      </c>
    </row>
    <row r="48" spans="1:10" x14ac:dyDescent="0.25">
      <c r="A48" t="s">
        <v>186</v>
      </c>
      <c r="B48" t="s">
        <v>7</v>
      </c>
      <c r="C48" t="s">
        <v>76</v>
      </c>
      <c r="D48">
        <v>2954</v>
      </c>
      <c r="E48" s="50">
        <v>0.30599999999999999</v>
      </c>
      <c r="F48" s="1">
        <v>4.7740883818231703</v>
      </c>
      <c r="G48" s="1">
        <v>1.9618621736788</v>
      </c>
      <c r="H48" s="1">
        <v>3.7199581956743599</v>
      </c>
      <c r="I48" s="1">
        <v>6.2661366392669402</v>
      </c>
      <c r="J48" s="1">
        <v>4.7253057090646804</v>
      </c>
    </row>
    <row r="49" spans="1:10" x14ac:dyDescent="0.25">
      <c r="A49" t="s">
        <v>186</v>
      </c>
      <c r="B49" t="s">
        <v>7</v>
      </c>
      <c r="C49" t="s">
        <v>77</v>
      </c>
      <c r="D49">
        <v>1414</v>
      </c>
      <c r="E49" s="50">
        <v>0.14699999999999999</v>
      </c>
      <c r="F49" s="1">
        <v>4.6852597500316397</v>
      </c>
      <c r="G49" s="1">
        <v>1.7033016708629001</v>
      </c>
      <c r="H49" s="1">
        <v>3.3098509002375902</v>
      </c>
      <c r="I49" s="1">
        <v>5.7407498895371099</v>
      </c>
      <c r="J49" s="1">
        <v>4.6895834312634399</v>
      </c>
    </row>
    <row r="50" spans="1:10" x14ac:dyDescent="0.25">
      <c r="A50" t="s">
        <v>186</v>
      </c>
      <c r="B50" t="s">
        <v>7</v>
      </c>
      <c r="C50" t="s">
        <v>82</v>
      </c>
      <c r="D50">
        <v>690</v>
      </c>
      <c r="E50" s="50">
        <v>7.1999999999999995E-2</v>
      </c>
      <c r="F50" s="1">
        <v>4.0978868991125204</v>
      </c>
      <c r="G50" s="1">
        <v>1.1110239192275599</v>
      </c>
      <c r="H50" s="1">
        <v>2.8566258494762198</v>
      </c>
      <c r="I50" s="1">
        <v>5.2677463652952099</v>
      </c>
      <c r="J50" s="1">
        <v>4.1790674353058597</v>
      </c>
    </row>
    <row r="51" spans="1:10" x14ac:dyDescent="0.25">
      <c r="A51" t="s">
        <v>186</v>
      </c>
      <c r="B51" t="s">
        <v>7</v>
      </c>
      <c r="C51" t="s">
        <v>83</v>
      </c>
      <c r="D51">
        <v>344</v>
      </c>
      <c r="E51" s="50">
        <v>3.5999999999999997E-2</v>
      </c>
      <c r="F51" s="1">
        <v>3.5642141454308298</v>
      </c>
      <c r="G51" s="1">
        <v>0.71471906581036904</v>
      </c>
      <c r="H51" s="1">
        <v>2.4426415170392102</v>
      </c>
      <c r="I51" s="1">
        <v>4.4790642155321798</v>
      </c>
      <c r="J51" s="1">
        <v>3.40279096151564</v>
      </c>
    </row>
    <row r="52" spans="1:10" x14ac:dyDescent="0.25">
      <c r="A52" t="s">
        <v>186</v>
      </c>
      <c r="B52" t="s">
        <v>8</v>
      </c>
      <c r="C52" t="s">
        <v>84</v>
      </c>
      <c r="D52">
        <v>38</v>
      </c>
      <c r="E52" s="50">
        <v>2E-3</v>
      </c>
      <c r="F52" s="1">
        <v>28.8123845605909</v>
      </c>
      <c r="H52" s="1">
        <v>26.985772357723601</v>
      </c>
      <c r="J52" s="1">
        <v>28.4593114241002</v>
      </c>
    </row>
    <row r="53" spans="1:10" x14ac:dyDescent="0.25">
      <c r="A53" t="s">
        <v>186</v>
      </c>
      <c r="B53" t="s">
        <v>8</v>
      </c>
      <c r="C53" t="s">
        <v>85</v>
      </c>
      <c r="D53">
        <v>371</v>
      </c>
      <c r="E53" s="50">
        <v>2.1000000000000001E-2</v>
      </c>
      <c r="F53" s="1">
        <v>10.111593734053301</v>
      </c>
      <c r="G53" s="1">
        <v>1.7515873015873</v>
      </c>
      <c r="H53" s="1">
        <v>6.2463768115942004</v>
      </c>
      <c r="I53" s="1">
        <v>13.0942028985507</v>
      </c>
      <c r="J53" s="1">
        <v>9.6500101632901991</v>
      </c>
    </row>
    <row r="54" spans="1:10" x14ac:dyDescent="0.25">
      <c r="A54" t="s">
        <v>186</v>
      </c>
      <c r="B54" t="s">
        <v>8</v>
      </c>
      <c r="C54" t="s">
        <v>86</v>
      </c>
      <c r="D54">
        <v>2029</v>
      </c>
      <c r="E54" s="50">
        <v>0.114</v>
      </c>
      <c r="F54" s="1">
        <v>7.2513770714005297</v>
      </c>
      <c r="G54" s="1">
        <v>1.9656862745098</v>
      </c>
      <c r="H54" s="1">
        <v>4.5869565217391299</v>
      </c>
      <c r="I54" s="1">
        <v>8.5090909090909097</v>
      </c>
      <c r="J54" s="1">
        <v>7.0500522900161897</v>
      </c>
    </row>
    <row r="55" spans="1:10" x14ac:dyDescent="0.25">
      <c r="A55" t="s">
        <v>186</v>
      </c>
      <c r="B55" t="s">
        <v>8</v>
      </c>
      <c r="C55" t="s">
        <v>80</v>
      </c>
      <c r="D55">
        <v>3132</v>
      </c>
      <c r="E55" s="50">
        <v>0.17599999999999999</v>
      </c>
      <c r="F55" s="1">
        <v>6.2507170372717296</v>
      </c>
      <c r="G55" s="1">
        <v>2.3740977844724802</v>
      </c>
      <c r="H55" s="1">
        <v>4.55785074899525</v>
      </c>
      <c r="I55" s="1">
        <v>7.7020177838577304</v>
      </c>
      <c r="J55" s="1">
        <v>6.2364228507835797</v>
      </c>
    </row>
    <row r="56" spans="1:10" x14ac:dyDescent="0.25">
      <c r="A56" t="s">
        <v>186</v>
      </c>
      <c r="B56" t="s">
        <v>8</v>
      </c>
      <c r="C56" t="s">
        <v>81</v>
      </c>
      <c r="D56">
        <v>4321</v>
      </c>
      <c r="E56" s="50">
        <v>0.24299999999999999</v>
      </c>
      <c r="F56" s="1">
        <v>6.1284226231180696</v>
      </c>
      <c r="G56" s="1">
        <v>2.4270270270270302</v>
      </c>
      <c r="H56" s="1">
        <v>4.3233618233618198</v>
      </c>
      <c r="I56" s="1">
        <v>7.1810154525386301</v>
      </c>
      <c r="J56" s="1">
        <v>6.1285193595120298</v>
      </c>
    </row>
    <row r="57" spans="1:10" x14ac:dyDescent="0.25">
      <c r="A57" t="s">
        <v>186</v>
      </c>
      <c r="B57" t="s">
        <v>8</v>
      </c>
      <c r="C57" t="s">
        <v>76</v>
      </c>
      <c r="D57">
        <v>4908</v>
      </c>
      <c r="E57" s="50">
        <v>0.27600000000000002</v>
      </c>
      <c r="F57" s="1">
        <v>6.8227149100385196</v>
      </c>
      <c r="G57" s="1">
        <v>2.3239117854760898</v>
      </c>
      <c r="H57" s="1">
        <v>4.4972924187725596</v>
      </c>
      <c r="I57" s="1">
        <v>7.7867410270795796</v>
      </c>
      <c r="J57" s="1">
        <v>6.9096170211226404</v>
      </c>
    </row>
    <row r="58" spans="1:10" x14ac:dyDescent="0.25">
      <c r="A58" t="s">
        <v>186</v>
      </c>
      <c r="B58" t="s">
        <v>8</v>
      </c>
      <c r="C58" t="s">
        <v>77</v>
      </c>
      <c r="D58">
        <v>1792</v>
      </c>
      <c r="E58" s="50">
        <v>0.10100000000000001</v>
      </c>
      <c r="F58" s="1">
        <v>8.0267389653532604</v>
      </c>
      <c r="G58" s="1">
        <v>2.40676003344482</v>
      </c>
      <c r="H58" s="1">
        <v>4.8147261666933296</v>
      </c>
      <c r="I58" s="1">
        <v>8.3109366054539109</v>
      </c>
      <c r="J58" s="1">
        <v>8.0889567937333293</v>
      </c>
    </row>
    <row r="59" spans="1:10" x14ac:dyDescent="0.25">
      <c r="A59" t="s">
        <v>186</v>
      </c>
      <c r="B59" t="s">
        <v>8</v>
      </c>
      <c r="C59" t="s">
        <v>82</v>
      </c>
      <c r="D59">
        <v>815</v>
      </c>
      <c r="E59" s="50">
        <v>4.5999999999999999E-2</v>
      </c>
      <c r="F59" s="1">
        <v>10.1905861633228</v>
      </c>
      <c r="G59" s="1">
        <v>2.4593294690463399</v>
      </c>
      <c r="H59" s="1">
        <v>5.46507686720736</v>
      </c>
      <c r="I59" s="1">
        <v>10.417965720704499</v>
      </c>
      <c r="J59" s="1">
        <v>10.37028795028</v>
      </c>
    </row>
    <row r="60" spans="1:10" x14ac:dyDescent="0.25">
      <c r="A60" t="s">
        <v>186</v>
      </c>
      <c r="B60" t="s">
        <v>8</v>
      </c>
      <c r="C60" t="s">
        <v>83</v>
      </c>
      <c r="D60">
        <v>397</v>
      </c>
      <c r="E60" s="50">
        <v>2.1999999999999999E-2</v>
      </c>
      <c r="F60" s="1">
        <v>14.3934281645758</v>
      </c>
      <c r="G60" s="1">
        <v>2.5757798372513601</v>
      </c>
      <c r="H60" s="1">
        <v>6.3722436604189596</v>
      </c>
      <c r="I60" s="1">
        <v>17.610840745091501</v>
      </c>
      <c r="J60" s="1">
        <v>14.1992156210736</v>
      </c>
    </row>
    <row r="61" spans="1:10" x14ac:dyDescent="0.25">
      <c r="A61" t="s">
        <v>186</v>
      </c>
      <c r="B61" t="s">
        <v>9</v>
      </c>
      <c r="C61" t="s">
        <v>84</v>
      </c>
      <c r="D61">
        <v>258</v>
      </c>
      <c r="E61" s="50">
        <v>4.0000000000000001E-3</v>
      </c>
      <c r="F61" s="1">
        <v>39.291883166623002</v>
      </c>
      <c r="G61" s="1">
        <v>23.866666666666699</v>
      </c>
      <c r="H61" s="1">
        <v>39.874634146341499</v>
      </c>
      <c r="I61" s="1">
        <v>53.816526610644303</v>
      </c>
      <c r="J61" s="1">
        <v>38.804892601432002</v>
      </c>
    </row>
    <row r="62" spans="1:10" x14ac:dyDescent="0.25">
      <c r="A62" t="s">
        <v>186</v>
      </c>
      <c r="B62" t="s">
        <v>9</v>
      </c>
      <c r="C62" t="s">
        <v>85</v>
      </c>
      <c r="D62">
        <v>2415</v>
      </c>
      <c r="E62" s="50">
        <v>3.7999999999999999E-2</v>
      </c>
      <c r="F62" s="1">
        <v>23.8434991722056</v>
      </c>
      <c r="G62" s="1">
        <v>13.1765683423349</v>
      </c>
      <c r="H62" s="1">
        <v>20.7162162162162</v>
      </c>
      <c r="I62" s="1">
        <v>31.090687662852599</v>
      </c>
      <c r="J62" s="1">
        <v>23.3839061904666</v>
      </c>
    </row>
    <row r="63" spans="1:10" x14ac:dyDescent="0.25">
      <c r="A63" t="s">
        <v>186</v>
      </c>
      <c r="B63" t="s">
        <v>9</v>
      </c>
      <c r="C63" t="s">
        <v>86</v>
      </c>
      <c r="D63">
        <v>28307</v>
      </c>
      <c r="E63" s="50">
        <v>0.442</v>
      </c>
      <c r="F63" s="1">
        <v>15.3247830711629</v>
      </c>
      <c r="G63" s="1">
        <v>8.8832071531131707</v>
      </c>
      <c r="H63" s="1">
        <v>12.845528455284599</v>
      </c>
      <c r="I63" s="1">
        <v>18.5258176324209</v>
      </c>
      <c r="J63" s="1">
        <v>14.828494470984699</v>
      </c>
    </row>
    <row r="64" spans="1:10" x14ac:dyDescent="0.25">
      <c r="A64" t="s">
        <v>186</v>
      </c>
      <c r="B64" t="s">
        <v>9</v>
      </c>
      <c r="C64" t="s">
        <v>80</v>
      </c>
      <c r="D64">
        <v>18312</v>
      </c>
      <c r="E64" s="50">
        <v>0.28599999999999998</v>
      </c>
      <c r="F64" s="1">
        <v>9.4532323530286906</v>
      </c>
      <c r="G64" s="1">
        <v>5.3</v>
      </c>
      <c r="H64" s="1">
        <v>7.8513115021179498</v>
      </c>
      <c r="I64" s="1">
        <v>11.4888272450934</v>
      </c>
      <c r="J64" s="1">
        <v>9.1870589699300105</v>
      </c>
    </row>
    <row r="65" spans="1:10" x14ac:dyDescent="0.25">
      <c r="A65" t="s">
        <v>186</v>
      </c>
      <c r="B65" t="s">
        <v>9</v>
      </c>
      <c r="C65" t="s">
        <v>81</v>
      </c>
      <c r="D65">
        <v>9407</v>
      </c>
      <c r="E65" s="50">
        <v>0.14699999999999999</v>
      </c>
      <c r="F65" s="1">
        <v>5.7908305941835598</v>
      </c>
      <c r="G65" s="1">
        <v>2.9603873814972199</v>
      </c>
      <c r="H65" s="1">
        <v>4.5</v>
      </c>
      <c r="I65" s="1">
        <v>6.9354822119649802</v>
      </c>
      <c r="J65" s="1">
        <v>5.6414550332293798</v>
      </c>
    </row>
    <row r="66" spans="1:10" x14ac:dyDescent="0.25">
      <c r="A66" t="s">
        <v>186</v>
      </c>
      <c r="B66" t="s">
        <v>9</v>
      </c>
      <c r="C66" t="s">
        <v>76</v>
      </c>
      <c r="D66">
        <v>4884</v>
      </c>
      <c r="E66" s="50">
        <v>7.5999999999999998E-2</v>
      </c>
      <c r="F66" s="1">
        <v>3.59204905353916</v>
      </c>
      <c r="G66" s="1">
        <v>1.60632591340014</v>
      </c>
      <c r="H66" s="1">
        <v>2.41802402166834</v>
      </c>
      <c r="I66" s="1">
        <v>3.7279807878393401</v>
      </c>
      <c r="J66" s="1">
        <v>3.5320168264098699</v>
      </c>
    </row>
    <row r="67" spans="1:10" x14ac:dyDescent="0.25">
      <c r="A67" t="s">
        <v>186</v>
      </c>
      <c r="B67" t="s">
        <v>9</v>
      </c>
      <c r="C67" t="s">
        <v>77</v>
      </c>
      <c r="D67">
        <v>418</v>
      </c>
      <c r="E67" s="50">
        <v>7.0000000000000001E-3</v>
      </c>
      <c r="F67" s="1">
        <v>3.9161424566006402</v>
      </c>
      <c r="G67" s="1">
        <v>0.99811099841439599</v>
      </c>
      <c r="H67" s="1">
        <v>1.69107097035586</v>
      </c>
      <c r="I67" s="1">
        <v>3.5476907589361</v>
      </c>
      <c r="J67" s="1">
        <v>3.8698401046721602</v>
      </c>
    </row>
    <row r="68" spans="1:10" x14ac:dyDescent="0.25">
      <c r="A68" t="s">
        <v>186</v>
      </c>
      <c r="B68" t="s">
        <v>9</v>
      </c>
      <c r="C68" t="s">
        <v>82</v>
      </c>
      <c r="D68">
        <v>60</v>
      </c>
      <c r="E68" s="50">
        <v>1E-3</v>
      </c>
      <c r="F68" s="1">
        <v>4.4143792492490004</v>
      </c>
      <c r="G68" s="1">
        <v>0.67294844648069696</v>
      </c>
      <c r="H68" s="1">
        <v>1.3469336803851699</v>
      </c>
      <c r="I68" s="1">
        <v>5.7420711424425503</v>
      </c>
      <c r="J68" s="1">
        <v>4.2071138752161801</v>
      </c>
    </row>
    <row r="69" spans="1:10" x14ac:dyDescent="0.25">
      <c r="A69" t="s">
        <v>186</v>
      </c>
      <c r="B69" t="s">
        <v>9</v>
      </c>
      <c r="C69" t="s">
        <v>83</v>
      </c>
      <c r="D69">
        <v>31</v>
      </c>
      <c r="E69" s="50">
        <v>0</v>
      </c>
      <c r="F69" s="1">
        <v>10.8629848658393</v>
      </c>
      <c r="H69" s="1">
        <v>2.2606790799561902</v>
      </c>
      <c r="J69" s="1">
        <v>11.181688031095399</v>
      </c>
    </row>
    <row r="70" spans="1:10" x14ac:dyDescent="0.25">
      <c r="A70" t="s">
        <v>186</v>
      </c>
      <c r="B70" t="s">
        <v>10</v>
      </c>
      <c r="C70" t="s">
        <v>84</v>
      </c>
      <c r="D70">
        <v>116</v>
      </c>
      <c r="E70" s="50">
        <v>1.2999999999999999E-2</v>
      </c>
      <c r="F70" s="1">
        <v>15.1547616202827</v>
      </c>
      <c r="G70" s="1">
        <v>5.9681818181818196</v>
      </c>
      <c r="H70" s="1">
        <v>12.590062111801201</v>
      </c>
      <c r="I70" s="1">
        <v>23.393877551020399</v>
      </c>
      <c r="J70" s="1">
        <v>15.0852986554992</v>
      </c>
    </row>
    <row r="71" spans="1:10" x14ac:dyDescent="0.25">
      <c r="A71" t="s">
        <v>186</v>
      </c>
      <c r="B71" t="s">
        <v>10</v>
      </c>
      <c r="C71" t="s">
        <v>85</v>
      </c>
      <c r="D71">
        <v>729</v>
      </c>
      <c r="E71" s="50">
        <v>7.9000000000000001E-2</v>
      </c>
      <c r="F71" s="1">
        <v>13.4707061257525</v>
      </c>
      <c r="G71" s="1">
        <v>6.3737373737373701</v>
      </c>
      <c r="H71" s="1">
        <v>11.188888888888901</v>
      </c>
      <c r="I71" s="1">
        <v>18.329268292682901</v>
      </c>
      <c r="J71" s="1">
        <v>13.2371161081459</v>
      </c>
    </row>
    <row r="72" spans="1:10" x14ac:dyDescent="0.25">
      <c r="A72" t="s">
        <v>186</v>
      </c>
      <c r="B72" t="s">
        <v>10</v>
      </c>
      <c r="C72" t="s">
        <v>86</v>
      </c>
      <c r="D72">
        <v>2844</v>
      </c>
      <c r="E72" s="50">
        <v>0.31</v>
      </c>
      <c r="F72" s="1">
        <v>11.0619661372388</v>
      </c>
      <c r="G72" s="1">
        <v>5.6718881856540104</v>
      </c>
      <c r="H72" s="1">
        <v>9.0188235294117707</v>
      </c>
      <c r="I72" s="1">
        <v>14.280691316461599</v>
      </c>
      <c r="J72" s="1">
        <v>10.9185817074972</v>
      </c>
    </row>
    <row r="73" spans="1:10" x14ac:dyDescent="0.25">
      <c r="A73" t="s">
        <v>186</v>
      </c>
      <c r="B73" t="s">
        <v>10</v>
      </c>
      <c r="C73" t="s">
        <v>80</v>
      </c>
      <c r="D73">
        <v>2627</v>
      </c>
      <c r="E73" s="50">
        <v>0.28599999999999998</v>
      </c>
      <c r="F73" s="1">
        <v>9.9913935528884998</v>
      </c>
      <c r="G73" s="1">
        <v>5.1419014395478202</v>
      </c>
      <c r="H73" s="1">
        <v>8.2361111111111107</v>
      </c>
      <c r="I73" s="1">
        <v>12.681820831147601</v>
      </c>
      <c r="J73" s="1">
        <v>9.9554646479330895</v>
      </c>
    </row>
    <row r="74" spans="1:10" x14ac:dyDescent="0.25">
      <c r="A74" t="s">
        <v>186</v>
      </c>
      <c r="B74" t="s">
        <v>10</v>
      </c>
      <c r="C74" t="s">
        <v>81</v>
      </c>
      <c r="D74">
        <v>1687</v>
      </c>
      <c r="E74" s="50">
        <v>0.184</v>
      </c>
      <c r="F74" s="1">
        <v>9.3113405660547208</v>
      </c>
      <c r="G74" s="1">
        <v>4.6479799447754697</v>
      </c>
      <c r="H74" s="1">
        <v>7.7790143084260697</v>
      </c>
      <c r="I74" s="1">
        <v>12.035704984890501</v>
      </c>
      <c r="J74" s="1">
        <v>9.3247658733940302</v>
      </c>
    </row>
    <row r="75" spans="1:10" x14ac:dyDescent="0.25">
      <c r="A75" t="s">
        <v>186</v>
      </c>
      <c r="B75" t="s">
        <v>10</v>
      </c>
      <c r="C75" t="s">
        <v>76</v>
      </c>
      <c r="D75">
        <v>884</v>
      </c>
      <c r="E75" s="50">
        <v>9.6000000000000002E-2</v>
      </c>
      <c r="F75" s="1">
        <v>9.1258329721259699</v>
      </c>
      <c r="G75" s="1">
        <v>4.0940850616270197</v>
      </c>
      <c r="H75" s="1">
        <v>7.6128018527770598</v>
      </c>
      <c r="I75" s="1">
        <v>12.370115555187599</v>
      </c>
      <c r="J75" s="1">
        <v>9.0403841859070706</v>
      </c>
    </row>
    <row r="76" spans="1:10" x14ac:dyDescent="0.25">
      <c r="A76" t="s">
        <v>186</v>
      </c>
      <c r="B76" t="s">
        <v>10</v>
      </c>
      <c r="C76" t="s">
        <v>77</v>
      </c>
      <c r="D76">
        <v>193</v>
      </c>
      <c r="E76" s="50">
        <v>2.1000000000000001E-2</v>
      </c>
      <c r="F76" s="1">
        <v>8.6529842557751397</v>
      </c>
      <c r="G76" s="1">
        <v>2.4424647364513699</v>
      </c>
      <c r="H76" s="1">
        <v>5.8282019704433496</v>
      </c>
      <c r="I76" s="1">
        <v>12.3824817518248</v>
      </c>
      <c r="J76" s="1">
        <v>8.6925666356463207</v>
      </c>
    </row>
    <row r="77" spans="1:10" x14ac:dyDescent="0.25">
      <c r="A77" t="s">
        <v>186</v>
      </c>
      <c r="B77" t="s">
        <v>10</v>
      </c>
      <c r="C77" t="s">
        <v>82</v>
      </c>
      <c r="D77">
        <v>67</v>
      </c>
      <c r="E77" s="50">
        <v>7.0000000000000001E-3</v>
      </c>
      <c r="F77" s="1">
        <v>6.8931913759881001</v>
      </c>
      <c r="G77" s="1">
        <v>1.61320322499511</v>
      </c>
      <c r="H77" s="1">
        <v>3.52367941712204</v>
      </c>
      <c r="I77" s="1">
        <v>9.9104380745126903</v>
      </c>
      <c r="J77" s="1">
        <v>7.2527224894027098</v>
      </c>
    </row>
    <row r="78" spans="1:10" x14ac:dyDescent="0.25">
      <c r="A78" t="s">
        <v>186</v>
      </c>
      <c r="B78" t="s">
        <v>10</v>
      </c>
      <c r="C78" t="s">
        <v>83</v>
      </c>
      <c r="D78">
        <v>31</v>
      </c>
      <c r="E78" s="50">
        <v>3.0000000000000001E-3</v>
      </c>
      <c r="F78" s="1">
        <v>8.5981181948729706</v>
      </c>
      <c r="H78" s="1">
        <v>3.13747803531085</v>
      </c>
      <c r="J78" s="1">
        <v>8.1401980989278506</v>
      </c>
    </row>
    <row r="79" spans="1:10" x14ac:dyDescent="0.25">
      <c r="A79" t="s">
        <v>186</v>
      </c>
      <c r="B79" t="s">
        <v>11</v>
      </c>
      <c r="C79" t="s">
        <v>75</v>
      </c>
      <c r="D79">
        <v>14</v>
      </c>
      <c r="E79" s="50">
        <v>0.13600000000000001</v>
      </c>
      <c r="F79" s="1">
        <v>8.5650812687903706</v>
      </c>
      <c r="J79" s="1">
        <v>9.7403927237682204</v>
      </c>
    </row>
    <row r="80" spans="1:10" x14ac:dyDescent="0.25">
      <c r="A80" t="s">
        <v>186</v>
      </c>
      <c r="B80" t="s">
        <v>11</v>
      </c>
      <c r="C80" t="s">
        <v>76</v>
      </c>
      <c r="D80">
        <v>11</v>
      </c>
      <c r="E80" s="50">
        <v>0.107</v>
      </c>
      <c r="F80" s="1">
        <v>15.1601861255372</v>
      </c>
      <c r="J80" s="1">
        <v>15.3560347502327</v>
      </c>
    </row>
    <row r="81" spans="1:10" x14ac:dyDescent="0.25">
      <c r="A81" t="s">
        <v>186</v>
      </c>
      <c r="B81" t="s">
        <v>11</v>
      </c>
      <c r="C81" t="s">
        <v>77</v>
      </c>
      <c r="D81">
        <v>17</v>
      </c>
      <c r="E81" s="50">
        <v>0.16500000000000001</v>
      </c>
      <c r="F81" s="1">
        <v>10.859799040190101</v>
      </c>
      <c r="J81" s="1">
        <v>10.440255960789001</v>
      </c>
    </row>
    <row r="82" spans="1:10" x14ac:dyDescent="0.25">
      <c r="A82" t="s">
        <v>186</v>
      </c>
      <c r="B82" t="s">
        <v>11</v>
      </c>
      <c r="C82" t="s">
        <v>82</v>
      </c>
      <c r="D82">
        <v>23</v>
      </c>
      <c r="E82" s="50">
        <v>0.223</v>
      </c>
      <c r="F82" s="1">
        <v>8.6946577661462303</v>
      </c>
      <c r="H82" s="1">
        <v>8.3741090348680398</v>
      </c>
      <c r="J82" s="1">
        <v>8.60465589871297</v>
      </c>
    </row>
    <row r="83" spans="1:10" x14ac:dyDescent="0.25">
      <c r="A83" t="s">
        <v>186</v>
      </c>
      <c r="B83" t="s">
        <v>11</v>
      </c>
      <c r="C83" t="s">
        <v>83</v>
      </c>
      <c r="D83">
        <v>38</v>
      </c>
      <c r="E83" s="50">
        <v>0.36899999999999999</v>
      </c>
      <c r="F83" s="1">
        <v>10.1723200934508</v>
      </c>
      <c r="H83" s="1">
        <v>5.1801523806802301</v>
      </c>
      <c r="J83" s="1">
        <v>10.266251902396601</v>
      </c>
    </row>
    <row r="84" spans="1:10" x14ac:dyDescent="0.25">
      <c r="A84" t="s">
        <v>186</v>
      </c>
      <c r="B84" t="s">
        <v>12</v>
      </c>
      <c r="C84" t="s">
        <v>79</v>
      </c>
      <c r="D84">
        <v>23</v>
      </c>
      <c r="E84" s="50">
        <v>4.2999999999999997E-2</v>
      </c>
      <c r="F84" s="1">
        <v>15.2615925867124</v>
      </c>
      <c r="H84" s="1">
        <v>15.1576086956522</v>
      </c>
      <c r="J84" s="1">
        <v>15.3618190904548</v>
      </c>
    </row>
    <row r="85" spans="1:10" x14ac:dyDescent="0.25">
      <c r="A85" t="s">
        <v>186</v>
      </c>
      <c r="B85" t="s">
        <v>12</v>
      </c>
      <c r="C85" t="s">
        <v>80</v>
      </c>
      <c r="D85">
        <v>66</v>
      </c>
      <c r="E85" s="50">
        <v>0.123</v>
      </c>
      <c r="F85" s="1">
        <v>12.486211725295</v>
      </c>
      <c r="G85" s="1">
        <v>8.9636805555555608</v>
      </c>
      <c r="H85" s="1">
        <v>11.4933200741841</v>
      </c>
      <c r="I85" s="1">
        <v>15.269066519292601</v>
      </c>
      <c r="J85" s="1">
        <v>12.2087282780411</v>
      </c>
    </row>
    <row r="86" spans="1:10" x14ac:dyDescent="0.25">
      <c r="A86" t="s">
        <v>186</v>
      </c>
      <c r="B86" t="s">
        <v>12</v>
      </c>
      <c r="C86" t="s">
        <v>81</v>
      </c>
      <c r="D86">
        <v>117</v>
      </c>
      <c r="E86" s="50">
        <v>0.218</v>
      </c>
      <c r="F86" s="1">
        <v>10.8058704001904</v>
      </c>
      <c r="G86" s="1">
        <v>7.4136054421768698</v>
      </c>
      <c r="H86" s="1">
        <v>10.212628865979401</v>
      </c>
      <c r="I86" s="1">
        <v>13.6188870151771</v>
      </c>
      <c r="J86" s="1">
        <v>10.6254133763284</v>
      </c>
    </row>
    <row r="87" spans="1:10" x14ac:dyDescent="0.25">
      <c r="A87" t="s">
        <v>186</v>
      </c>
      <c r="B87" t="s">
        <v>12</v>
      </c>
      <c r="C87" t="s">
        <v>76</v>
      </c>
      <c r="D87">
        <v>165</v>
      </c>
      <c r="E87" s="50">
        <v>0.308</v>
      </c>
      <c r="F87" s="1">
        <v>9.8342175465703097</v>
      </c>
      <c r="G87" s="1">
        <v>6.43305573350416</v>
      </c>
      <c r="H87" s="1">
        <v>8.6851612903225792</v>
      </c>
      <c r="I87" s="1">
        <v>12.5693069306931</v>
      </c>
      <c r="J87" s="1">
        <v>9.7025294345721402</v>
      </c>
    </row>
    <row r="88" spans="1:10" x14ac:dyDescent="0.25">
      <c r="A88" t="s">
        <v>186</v>
      </c>
      <c r="B88" t="s">
        <v>12</v>
      </c>
      <c r="C88" t="s">
        <v>77</v>
      </c>
      <c r="D88">
        <v>90</v>
      </c>
      <c r="E88" s="50">
        <v>0.16800000000000001</v>
      </c>
      <c r="F88" s="1">
        <v>7.6873493235690704</v>
      </c>
      <c r="G88" s="1">
        <v>4.3850914278035598</v>
      </c>
      <c r="H88" s="1">
        <v>6.2578344851712702</v>
      </c>
      <c r="I88" s="1">
        <v>9.7615292026343496</v>
      </c>
      <c r="J88" s="1">
        <v>7.8136767794524502</v>
      </c>
    </row>
    <row r="89" spans="1:10" x14ac:dyDescent="0.25">
      <c r="A89" t="s">
        <v>186</v>
      </c>
      <c r="B89" t="s">
        <v>12</v>
      </c>
      <c r="C89" t="s">
        <v>82</v>
      </c>
      <c r="D89">
        <v>52</v>
      </c>
      <c r="E89" s="50">
        <v>9.7000000000000003E-2</v>
      </c>
      <c r="F89" s="1">
        <v>8.6089769423904308</v>
      </c>
      <c r="G89" s="1">
        <v>5.6583437641916099</v>
      </c>
      <c r="H89" s="1">
        <v>7.2939341545063003</v>
      </c>
      <c r="I89" s="1">
        <v>12.308771672745999</v>
      </c>
      <c r="J89" s="1">
        <v>8.4372348918929205</v>
      </c>
    </row>
    <row r="90" spans="1:10" x14ac:dyDescent="0.25">
      <c r="A90" t="s">
        <v>186</v>
      </c>
      <c r="B90" t="s">
        <v>12</v>
      </c>
      <c r="C90" t="s">
        <v>83</v>
      </c>
      <c r="D90">
        <v>23</v>
      </c>
      <c r="E90" s="50">
        <v>4.2999999999999997E-2</v>
      </c>
      <c r="F90" s="1">
        <v>5.0910633589936696</v>
      </c>
      <c r="H90" s="1">
        <v>3.5117442668519798</v>
      </c>
      <c r="J90" s="1">
        <v>5.0279638150114998</v>
      </c>
    </row>
    <row r="91" spans="1:10" x14ac:dyDescent="0.25">
      <c r="A91" t="s">
        <v>186</v>
      </c>
      <c r="B91" t="s">
        <v>14</v>
      </c>
      <c r="C91" t="s">
        <v>87</v>
      </c>
      <c r="D91">
        <v>35</v>
      </c>
      <c r="E91" s="50">
        <v>8.0000000000000002E-3</v>
      </c>
      <c r="F91" s="1">
        <v>13.6675416466786</v>
      </c>
      <c r="H91" s="1">
        <v>13.8969072164948</v>
      </c>
      <c r="J91" s="1">
        <v>13.4840876944837</v>
      </c>
    </row>
    <row r="92" spans="1:10" x14ac:dyDescent="0.25">
      <c r="A92" t="s">
        <v>186</v>
      </c>
      <c r="B92" t="s">
        <v>14</v>
      </c>
      <c r="C92" t="s">
        <v>86</v>
      </c>
      <c r="D92">
        <v>411</v>
      </c>
      <c r="E92" s="50">
        <v>9.7000000000000003E-2</v>
      </c>
      <c r="F92" s="1">
        <v>12.3335668987941</v>
      </c>
      <c r="G92" s="1">
        <v>7.9182242990654199</v>
      </c>
      <c r="H92" s="1">
        <v>12.017647058823499</v>
      </c>
      <c r="I92" s="1">
        <v>16.668557692307701</v>
      </c>
      <c r="J92" s="1">
        <v>12.1688721270976</v>
      </c>
    </row>
    <row r="93" spans="1:10" x14ac:dyDescent="0.25">
      <c r="A93" t="s">
        <v>186</v>
      </c>
      <c r="B93" t="s">
        <v>14</v>
      </c>
      <c r="C93" t="s">
        <v>80</v>
      </c>
      <c r="D93">
        <v>1054</v>
      </c>
      <c r="E93" s="50">
        <v>0.248</v>
      </c>
      <c r="F93" s="1">
        <v>10.7099331424798</v>
      </c>
      <c r="G93" s="1">
        <v>6.9826437752134396</v>
      </c>
      <c r="H93" s="1">
        <v>9.7835768398268392</v>
      </c>
      <c r="I93" s="1">
        <v>13.758404842169799</v>
      </c>
      <c r="J93" s="1">
        <v>10.6254655057962</v>
      </c>
    </row>
    <row r="94" spans="1:10" x14ac:dyDescent="0.25">
      <c r="A94" t="s">
        <v>186</v>
      </c>
      <c r="B94" t="s">
        <v>14</v>
      </c>
      <c r="C94" t="s">
        <v>81</v>
      </c>
      <c r="D94">
        <v>1367</v>
      </c>
      <c r="E94" s="50">
        <v>0.32200000000000001</v>
      </c>
      <c r="F94" s="1">
        <v>9.6098351114644505</v>
      </c>
      <c r="G94" s="1">
        <v>6.4082967032967</v>
      </c>
      <c r="H94" s="1">
        <v>9.1044444444444395</v>
      </c>
      <c r="I94" s="1">
        <v>11.9001918900505</v>
      </c>
      <c r="J94" s="1">
        <v>9.5444116158796408</v>
      </c>
    </row>
    <row r="95" spans="1:10" x14ac:dyDescent="0.25">
      <c r="A95" t="s">
        <v>186</v>
      </c>
      <c r="B95" t="s">
        <v>14</v>
      </c>
      <c r="C95" t="s">
        <v>76</v>
      </c>
      <c r="D95">
        <v>1081</v>
      </c>
      <c r="E95" s="50">
        <v>0.255</v>
      </c>
      <c r="F95" s="1">
        <v>7.5233721111720202</v>
      </c>
      <c r="G95" s="1">
        <v>4.53208036292936</v>
      </c>
      <c r="H95" s="1">
        <v>7.1487719298245596</v>
      </c>
      <c r="I95" s="1">
        <v>9.9966442953020103</v>
      </c>
      <c r="J95" s="1">
        <v>7.3486671417490204</v>
      </c>
    </row>
    <row r="96" spans="1:10" x14ac:dyDescent="0.25">
      <c r="A96" t="s">
        <v>186</v>
      </c>
      <c r="B96" t="s">
        <v>14</v>
      </c>
      <c r="C96" t="s">
        <v>77</v>
      </c>
      <c r="D96">
        <v>185</v>
      </c>
      <c r="E96" s="50">
        <v>4.3999999999999997E-2</v>
      </c>
      <c r="F96" s="1">
        <v>4.6809465430670496</v>
      </c>
      <c r="G96" s="1">
        <v>1.8069705093833801</v>
      </c>
      <c r="H96" s="1">
        <v>3.7610821382007802</v>
      </c>
      <c r="I96" s="1">
        <v>6.1452830188679197</v>
      </c>
      <c r="J96" s="1">
        <v>4.6058299438617896</v>
      </c>
    </row>
    <row r="97" spans="1:10" x14ac:dyDescent="0.25">
      <c r="A97" t="s">
        <v>186</v>
      </c>
      <c r="B97" t="s">
        <v>14</v>
      </c>
      <c r="C97" t="s">
        <v>82</v>
      </c>
      <c r="D97">
        <v>77</v>
      </c>
      <c r="E97" s="50">
        <v>1.7999999999999999E-2</v>
      </c>
      <c r="F97" s="1">
        <v>5.31043738937014</v>
      </c>
      <c r="G97" s="1">
        <v>1.1818809318377901</v>
      </c>
      <c r="H97" s="1">
        <v>3.52130865260439</v>
      </c>
      <c r="I97" s="1">
        <v>7.6125405405405404</v>
      </c>
      <c r="J97" s="1">
        <v>5.4186004976960698</v>
      </c>
    </row>
    <row r="98" spans="1:10" x14ac:dyDescent="0.25">
      <c r="A98" t="s">
        <v>186</v>
      </c>
      <c r="B98" t="s">
        <v>14</v>
      </c>
      <c r="C98" t="s">
        <v>83</v>
      </c>
      <c r="D98">
        <v>33</v>
      </c>
      <c r="E98" s="50">
        <v>8.0000000000000002E-3</v>
      </c>
      <c r="F98" s="1">
        <v>3.5510540763211602</v>
      </c>
      <c r="H98" s="1">
        <v>1.1526146267525601</v>
      </c>
      <c r="J98" s="1">
        <v>3.6324026838784298</v>
      </c>
    </row>
    <row r="99" spans="1:10" x14ac:dyDescent="0.25">
      <c r="A99" t="s">
        <v>186</v>
      </c>
      <c r="B99" t="s">
        <v>16</v>
      </c>
      <c r="C99" t="s">
        <v>88</v>
      </c>
      <c r="D99">
        <v>15</v>
      </c>
      <c r="E99" s="50">
        <v>0.17899999999999999</v>
      </c>
      <c r="F99" s="1">
        <v>13.7475820796449</v>
      </c>
      <c r="J99" s="1">
        <v>11.5528700906344</v>
      </c>
    </row>
    <row r="100" spans="1:10" x14ac:dyDescent="0.25">
      <c r="A100" t="s">
        <v>186</v>
      </c>
      <c r="B100" t="s">
        <v>16</v>
      </c>
      <c r="C100" t="s">
        <v>81</v>
      </c>
      <c r="D100">
        <v>17</v>
      </c>
      <c r="E100" s="50">
        <v>0.20200000000000001</v>
      </c>
      <c r="F100" s="1">
        <v>12.019857823078199</v>
      </c>
      <c r="J100" s="1">
        <v>11.634129335889799</v>
      </c>
    </row>
    <row r="101" spans="1:10" x14ac:dyDescent="0.25">
      <c r="A101" t="s">
        <v>186</v>
      </c>
      <c r="B101" t="s">
        <v>16</v>
      </c>
      <c r="C101" t="s">
        <v>76</v>
      </c>
      <c r="D101">
        <v>13</v>
      </c>
      <c r="E101" s="50">
        <v>0.155</v>
      </c>
      <c r="F101" s="1">
        <v>10.3401077612168</v>
      </c>
      <c r="J101" s="1">
        <v>8.7888714271682495</v>
      </c>
    </row>
    <row r="102" spans="1:10" x14ac:dyDescent="0.25">
      <c r="A102" t="s">
        <v>186</v>
      </c>
      <c r="B102" t="s">
        <v>16</v>
      </c>
      <c r="C102" t="s">
        <v>93</v>
      </c>
      <c r="D102">
        <v>21</v>
      </c>
      <c r="E102" s="50">
        <v>0.25</v>
      </c>
      <c r="F102" s="1">
        <v>11.3095700182153</v>
      </c>
      <c r="H102" s="1">
        <v>8.9914516630401007</v>
      </c>
      <c r="J102" s="1">
        <v>11.248929347945399</v>
      </c>
    </row>
    <row r="103" spans="1:10" x14ac:dyDescent="0.25">
      <c r="A103" t="s">
        <v>186</v>
      </c>
      <c r="B103" t="s">
        <v>16</v>
      </c>
      <c r="C103" t="s">
        <v>83</v>
      </c>
      <c r="D103">
        <v>18</v>
      </c>
      <c r="E103" s="50">
        <v>0.214</v>
      </c>
      <c r="F103" s="1">
        <v>6.56556798691126</v>
      </c>
      <c r="J103" s="1">
        <v>5.6883340455702101</v>
      </c>
    </row>
    <row r="104" spans="1:10" x14ac:dyDescent="0.25">
      <c r="A104" t="s">
        <v>186</v>
      </c>
      <c r="B104" t="s">
        <v>17</v>
      </c>
      <c r="C104" t="s">
        <v>79</v>
      </c>
      <c r="D104">
        <v>17</v>
      </c>
      <c r="E104" s="50">
        <v>0.104</v>
      </c>
      <c r="F104" s="1">
        <v>15.089169239591101</v>
      </c>
      <c r="J104" s="1">
        <v>13.0856295040271</v>
      </c>
    </row>
    <row r="105" spans="1:10" x14ac:dyDescent="0.25">
      <c r="A105" t="s">
        <v>186</v>
      </c>
      <c r="B105" t="s">
        <v>17</v>
      </c>
      <c r="C105" t="s">
        <v>80</v>
      </c>
      <c r="D105">
        <v>26</v>
      </c>
      <c r="E105" s="50">
        <v>0.16</v>
      </c>
      <c r="F105" s="1">
        <v>9.7613461785736408</v>
      </c>
      <c r="H105" s="1">
        <v>7.3679516806722702</v>
      </c>
      <c r="J105" s="1">
        <v>9.8485505817392998</v>
      </c>
    </row>
    <row r="106" spans="1:10" x14ac:dyDescent="0.25">
      <c r="A106" t="s">
        <v>186</v>
      </c>
      <c r="B106" t="s">
        <v>17</v>
      </c>
      <c r="C106" t="s">
        <v>81</v>
      </c>
      <c r="D106">
        <v>36</v>
      </c>
      <c r="E106" s="50">
        <v>0.221</v>
      </c>
      <c r="F106" s="1">
        <v>5.57003783734132</v>
      </c>
      <c r="H106" s="1">
        <v>3.7258842067350999</v>
      </c>
      <c r="J106" s="1">
        <v>5.4602077431539202</v>
      </c>
    </row>
    <row r="107" spans="1:10" x14ac:dyDescent="0.25">
      <c r="A107" t="s">
        <v>186</v>
      </c>
      <c r="B107" t="s">
        <v>17</v>
      </c>
      <c r="C107" t="s">
        <v>76</v>
      </c>
      <c r="D107">
        <v>41</v>
      </c>
      <c r="E107" s="50">
        <v>0.252</v>
      </c>
      <c r="F107" s="1">
        <v>5.5762151653818499</v>
      </c>
      <c r="G107" s="1">
        <v>2.0671043034281502</v>
      </c>
      <c r="H107" s="1">
        <v>3.1317680881648302</v>
      </c>
      <c r="I107" s="1">
        <v>7.4252199413489697</v>
      </c>
      <c r="J107" s="1">
        <v>5.7381811481828402</v>
      </c>
    </row>
    <row r="108" spans="1:10" x14ac:dyDescent="0.25">
      <c r="A108" t="s">
        <v>186</v>
      </c>
      <c r="B108" t="s">
        <v>17</v>
      </c>
      <c r="C108" t="s">
        <v>77</v>
      </c>
      <c r="D108">
        <v>25</v>
      </c>
      <c r="E108" s="50">
        <v>0.153</v>
      </c>
      <c r="F108" s="1">
        <v>8.9858276341648597</v>
      </c>
      <c r="H108" s="1">
        <v>6.4143132220795902</v>
      </c>
      <c r="J108" s="1">
        <v>9.7443388280592007</v>
      </c>
    </row>
    <row r="109" spans="1:10" x14ac:dyDescent="0.25">
      <c r="A109" t="s">
        <v>186</v>
      </c>
      <c r="B109" t="s">
        <v>17</v>
      </c>
      <c r="C109" t="s">
        <v>78</v>
      </c>
      <c r="D109">
        <v>18</v>
      </c>
      <c r="E109" s="50">
        <v>0.11</v>
      </c>
      <c r="F109" s="1">
        <v>8.1621338535302108</v>
      </c>
      <c r="J109" s="1">
        <v>8.21998734977862</v>
      </c>
    </row>
    <row r="110" spans="1:10" x14ac:dyDescent="0.25">
      <c r="A110" t="s">
        <v>186</v>
      </c>
      <c r="B110" t="s">
        <v>18</v>
      </c>
      <c r="C110" t="s">
        <v>84</v>
      </c>
      <c r="D110">
        <v>22</v>
      </c>
      <c r="E110" s="50">
        <v>6.0000000000000001E-3</v>
      </c>
      <c r="F110" s="1">
        <v>14.7276846579718</v>
      </c>
      <c r="H110" s="1">
        <v>15.931455190772001</v>
      </c>
      <c r="J110" s="1">
        <v>15.0743801652893</v>
      </c>
    </row>
    <row r="111" spans="1:10" x14ac:dyDescent="0.25">
      <c r="A111" t="s">
        <v>186</v>
      </c>
      <c r="B111" t="s">
        <v>18</v>
      </c>
      <c r="C111" t="s">
        <v>85</v>
      </c>
      <c r="D111">
        <v>125</v>
      </c>
      <c r="E111" s="50">
        <v>3.4000000000000002E-2</v>
      </c>
      <c r="F111" s="1">
        <v>10.949698898350301</v>
      </c>
      <c r="G111" s="1">
        <v>1.21428571428571</v>
      </c>
      <c r="H111" s="1">
        <v>8.2280701754385994</v>
      </c>
      <c r="I111" s="1">
        <v>16.461538461538499</v>
      </c>
      <c r="J111" s="1">
        <v>11.014453571799899</v>
      </c>
    </row>
    <row r="112" spans="1:10" x14ac:dyDescent="0.25">
      <c r="A112" t="s">
        <v>186</v>
      </c>
      <c r="B112" t="s">
        <v>18</v>
      </c>
      <c r="C112" t="s">
        <v>86</v>
      </c>
      <c r="D112">
        <v>570</v>
      </c>
      <c r="E112" s="50">
        <v>0.154</v>
      </c>
      <c r="F112" s="1">
        <v>9.7018437234774897</v>
      </c>
      <c r="G112" s="1">
        <v>2.3245317686107199</v>
      </c>
      <c r="H112" s="1">
        <v>7.2423184357541901</v>
      </c>
      <c r="I112" s="1">
        <v>14.0708780487805</v>
      </c>
      <c r="J112" s="1">
        <v>9.4185787776099303</v>
      </c>
    </row>
    <row r="113" spans="1:10" x14ac:dyDescent="0.25">
      <c r="A113" t="s">
        <v>186</v>
      </c>
      <c r="B113" t="s">
        <v>18</v>
      </c>
      <c r="C113" t="s">
        <v>80</v>
      </c>
      <c r="D113">
        <v>779</v>
      </c>
      <c r="E113" s="50">
        <v>0.21</v>
      </c>
      <c r="F113" s="1">
        <v>7.1256967000594704</v>
      </c>
      <c r="G113" s="1">
        <v>2.4054035633529498</v>
      </c>
      <c r="H113" s="1">
        <v>5.2869955156950699</v>
      </c>
      <c r="I113" s="1">
        <v>9.7688416146733807</v>
      </c>
      <c r="J113" s="1">
        <v>6.9372830119865103</v>
      </c>
    </row>
    <row r="114" spans="1:10" x14ac:dyDescent="0.25">
      <c r="A114" t="s">
        <v>186</v>
      </c>
      <c r="B114" t="s">
        <v>18</v>
      </c>
      <c r="C114" t="s">
        <v>81</v>
      </c>
      <c r="D114">
        <v>823</v>
      </c>
      <c r="E114" s="50">
        <v>0.222</v>
      </c>
      <c r="F114" s="1">
        <v>5.5725675491519997</v>
      </c>
      <c r="G114" s="1">
        <v>1.66114344402602</v>
      </c>
      <c r="H114" s="1">
        <v>3.6895522388059701</v>
      </c>
      <c r="I114" s="1">
        <v>6.9711465411724998</v>
      </c>
      <c r="J114" s="1">
        <v>5.5109885352524399</v>
      </c>
    </row>
    <row r="115" spans="1:10" x14ac:dyDescent="0.25">
      <c r="A115" t="s">
        <v>186</v>
      </c>
      <c r="B115" t="s">
        <v>18</v>
      </c>
      <c r="C115" t="s">
        <v>76</v>
      </c>
      <c r="D115">
        <v>865</v>
      </c>
      <c r="E115" s="50">
        <v>0.23400000000000001</v>
      </c>
      <c r="F115" s="1">
        <v>4.5127555275159503</v>
      </c>
      <c r="G115" s="1">
        <v>1.13577586206897</v>
      </c>
      <c r="H115" s="1">
        <v>2.5671385671385698</v>
      </c>
      <c r="I115" s="1">
        <v>5.3974137931034498</v>
      </c>
      <c r="J115" s="1">
        <v>4.4463046093360301</v>
      </c>
    </row>
    <row r="116" spans="1:10" x14ac:dyDescent="0.25">
      <c r="A116" t="s">
        <v>186</v>
      </c>
      <c r="B116" t="s">
        <v>18</v>
      </c>
      <c r="C116" t="s">
        <v>77</v>
      </c>
      <c r="D116">
        <v>336</v>
      </c>
      <c r="E116" s="50">
        <v>9.0999999999999998E-2</v>
      </c>
      <c r="F116" s="1">
        <v>4.1219259045886503</v>
      </c>
      <c r="G116" s="1">
        <v>0.739273308439092</v>
      </c>
      <c r="H116" s="1">
        <v>1.7556805309579899</v>
      </c>
      <c r="I116" s="1">
        <v>4.6002472744061196</v>
      </c>
      <c r="J116" s="1">
        <v>4.1712736043418399</v>
      </c>
    </row>
    <row r="117" spans="1:10" x14ac:dyDescent="0.25">
      <c r="A117" t="s">
        <v>186</v>
      </c>
      <c r="B117" t="s">
        <v>18</v>
      </c>
      <c r="C117" t="s">
        <v>82</v>
      </c>
      <c r="D117">
        <v>124</v>
      </c>
      <c r="E117" s="50">
        <v>3.3000000000000002E-2</v>
      </c>
      <c r="F117" s="1">
        <v>5.6845422016987301</v>
      </c>
      <c r="G117" s="1">
        <v>0.657897420536803</v>
      </c>
      <c r="H117" s="1">
        <v>2.1590892331711999</v>
      </c>
      <c r="I117" s="1">
        <v>6.24401218595212</v>
      </c>
      <c r="J117" s="1">
        <v>5.8804788294436898</v>
      </c>
    </row>
    <row r="118" spans="1:10" x14ac:dyDescent="0.25">
      <c r="A118" t="s">
        <v>186</v>
      </c>
      <c r="B118" t="s">
        <v>18</v>
      </c>
      <c r="C118" t="s">
        <v>83</v>
      </c>
      <c r="D118">
        <v>59</v>
      </c>
      <c r="E118" s="50">
        <v>1.6E-2</v>
      </c>
      <c r="F118" s="1">
        <v>7.6946672534766902</v>
      </c>
      <c r="G118" s="1">
        <v>0.243935055831522</v>
      </c>
      <c r="H118" s="1">
        <v>1.3550196850393701</v>
      </c>
      <c r="I118" s="1">
        <v>13.308011604486699</v>
      </c>
      <c r="J118" s="1">
        <v>9.1106146404304997</v>
      </c>
    </row>
    <row r="119" spans="1:10" x14ac:dyDescent="0.25">
      <c r="A119" t="s">
        <v>186</v>
      </c>
      <c r="B119" t="s">
        <v>19</v>
      </c>
      <c r="C119" t="s">
        <v>84</v>
      </c>
      <c r="D119">
        <v>285</v>
      </c>
      <c r="E119" s="50">
        <v>2.3E-2</v>
      </c>
      <c r="F119" s="1">
        <v>19.439837304832199</v>
      </c>
      <c r="G119" s="1">
        <v>4.1590909090909101</v>
      </c>
      <c r="H119" s="1">
        <v>14.744186046511601</v>
      </c>
      <c r="I119" s="1">
        <v>30.461538461538499</v>
      </c>
      <c r="J119" s="1">
        <v>18.704184838081101</v>
      </c>
    </row>
    <row r="120" spans="1:10" x14ac:dyDescent="0.25">
      <c r="A120" t="s">
        <v>186</v>
      </c>
      <c r="B120" t="s">
        <v>19</v>
      </c>
      <c r="C120" t="s">
        <v>85</v>
      </c>
      <c r="D120">
        <v>985</v>
      </c>
      <c r="E120" s="50">
        <v>0.08</v>
      </c>
      <c r="F120" s="1">
        <v>13.440697883385401</v>
      </c>
      <c r="G120" s="1">
        <v>2.9512195121951201</v>
      </c>
      <c r="H120" s="1">
        <v>9.6463414634146307</v>
      </c>
      <c r="I120" s="1">
        <v>19.185185185185201</v>
      </c>
      <c r="J120" s="1">
        <v>13.1832910038765</v>
      </c>
    </row>
    <row r="121" spans="1:10" x14ac:dyDescent="0.25">
      <c r="A121" t="s">
        <v>186</v>
      </c>
      <c r="B121" t="s">
        <v>19</v>
      </c>
      <c r="C121" t="s">
        <v>86</v>
      </c>
      <c r="D121">
        <v>3063</v>
      </c>
      <c r="E121" s="50">
        <v>0.248</v>
      </c>
      <c r="F121" s="1">
        <v>9.7220216745683903</v>
      </c>
      <c r="G121" s="1">
        <v>2.5680174135052898</v>
      </c>
      <c r="H121" s="1">
        <v>6.9523809523809499</v>
      </c>
      <c r="I121" s="1">
        <v>13.144919786096301</v>
      </c>
      <c r="J121" s="1">
        <v>9.5545053474639605</v>
      </c>
    </row>
    <row r="122" spans="1:10" x14ac:dyDescent="0.25">
      <c r="A122" t="s">
        <v>186</v>
      </c>
      <c r="B122" t="s">
        <v>19</v>
      </c>
      <c r="C122" t="s">
        <v>80</v>
      </c>
      <c r="D122">
        <v>2912</v>
      </c>
      <c r="E122" s="50">
        <v>0.23599999999999999</v>
      </c>
      <c r="F122" s="1">
        <v>7.5152494692887704</v>
      </c>
      <c r="G122" s="1">
        <v>2.3202902220705299</v>
      </c>
      <c r="H122" s="1">
        <v>5.60260248733303</v>
      </c>
      <c r="I122" s="1">
        <v>9.8505036630036606</v>
      </c>
      <c r="J122" s="1">
        <v>7.4323102936583103</v>
      </c>
    </row>
    <row r="123" spans="1:10" x14ac:dyDescent="0.25">
      <c r="A123" t="s">
        <v>186</v>
      </c>
      <c r="B123" t="s">
        <v>19</v>
      </c>
      <c r="C123" t="s">
        <v>81</v>
      </c>
      <c r="D123">
        <v>2399</v>
      </c>
      <c r="E123" s="50">
        <v>0.19400000000000001</v>
      </c>
      <c r="F123" s="1">
        <v>6.4596787301374796</v>
      </c>
      <c r="G123" s="1">
        <v>2.2490157480314998</v>
      </c>
      <c r="H123" s="1">
        <v>4.6472222222222204</v>
      </c>
      <c r="I123" s="1">
        <v>8.3943664478367506</v>
      </c>
      <c r="J123" s="1">
        <v>6.3948050422340001</v>
      </c>
    </row>
    <row r="124" spans="1:10" x14ac:dyDescent="0.25">
      <c r="A124" t="s">
        <v>186</v>
      </c>
      <c r="B124" t="s">
        <v>19</v>
      </c>
      <c r="C124" t="s">
        <v>76</v>
      </c>
      <c r="D124">
        <v>1758</v>
      </c>
      <c r="E124" s="50">
        <v>0.14199999999999999</v>
      </c>
      <c r="F124" s="1">
        <v>5.9506821613525496</v>
      </c>
      <c r="G124" s="1">
        <v>1.8156342139403201</v>
      </c>
      <c r="H124" s="1">
        <v>4.22533467738534</v>
      </c>
      <c r="I124" s="1">
        <v>7.8004881731785796</v>
      </c>
      <c r="J124" s="1">
        <v>5.9310439160762503</v>
      </c>
    </row>
    <row r="125" spans="1:10" x14ac:dyDescent="0.25">
      <c r="A125" t="s">
        <v>186</v>
      </c>
      <c r="B125" t="s">
        <v>19</v>
      </c>
      <c r="C125" t="s">
        <v>77</v>
      </c>
      <c r="D125">
        <v>573</v>
      </c>
      <c r="E125" s="50">
        <v>4.5999999999999999E-2</v>
      </c>
      <c r="F125" s="1">
        <v>6.09688388732501</v>
      </c>
      <c r="G125" s="1">
        <v>1.50224663005492</v>
      </c>
      <c r="H125" s="1">
        <v>3.75277280858676</v>
      </c>
      <c r="I125" s="1">
        <v>7.4468972283541799</v>
      </c>
      <c r="J125" s="1">
        <v>6.1119261646027301</v>
      </c>
    </row>
    <row r="126" spans="1:10" x14ac:dyDescent="0.25">
      <c r="A126" t="s">
        <v>186</v>
      </c>
      <c r="B126" t="s">
        <v>19</v>
      </c>
      <c r="C126" t="s">
        <v>82</v>
      </c>
      <c r="D126">
        <v>243</v>
      </c>
      <c r="E126" s="50">
        <v>0.02</v>
      </c>
      <c r="F126" s="1">
        <v>7.2196417528444696</v>
      </c>
      <c r="G126" s="1">
        <v>1.1650149643443599</v>
      </c>
      <c r="H126" s="1">
        <v>3.56694915254237</v>
      </c>
      <c r="I126" s="1">
        <v>7.2503945859629404</v>
      </c>
      <c r="J126" s="1">
        <v>7.24493708757426</v>
      </c>
    </row>
    <row r="127" spans="1:10" x14ac:dyDescent="0.25">
      <c r="A127" t="s">
        <v>186</v>
      </c>
      <c r="B127" t="s">
        <v>19</v>
      </c>
      <c r="C127" t="s">
        <v>83</v>
      </c>
      <c r="D127">
        <v>140</v>
      </c>
      <c r="E127" s="50">
        <v>1.0999999999999999E-2</v>
      </c>
      <c r="F127" s="1">
        <v>6.8476713476303699</v>
      </c>
      <c r="G127" s="1">
        <v>0.59151990982874503</v>
      </c>
      <c r="H127" s="1">
        <v>2.4719959646037202</v>
      </c>
      <c r="I127" s="1">
        <v>8.2686916595492104</v>
      </c>
      <c r="J127" s="1">
        <v>6.5550263889517</v>
      </c>
    </row>
    <row r="128" spans="1:10" x14ac:dyDescent="0.25">
      <c r="A128" t="s">
        <v>186</v>
      </c>
      <c r="B128" t="s">
        <v>21</v>
      </c>
      <c r="C128" t="s">
        <v>84</v>
      </c>
      <c r="D128">
        <v>3018</v>
      </c>
      <c r="E128" s="50">
        <v>8.5999999999999993E-2</v>
      </c>
      <c r="F128" s="1">
        <v>13.703712458968701</v>
      </c>
      <c r="G128" s="1">
        <v>6.8823051948052001</v>
      </c>
      <c r="H128" s="1">
        <v>12.710818713450299</v>
      </c>
      <c r="I128" s="1">
        <v>19.1412337662338</v>
      </c>
      <c r="J128" s="1">
        <v>13.6312121824885</v>
      </c>
    </row>
    <row r="129" spans="1:10" x14ac:dyDescent="0.25">
      <c r="A129" t="s">
        <v>186</v>
      </c>
      <c r="B129" t="s">
        <v>21</v>
      </c>
      <c r="C129" t="s">
        <v>85</v>
      </c>
      <c r="D129">
        <v>23118</v>
      </c>
      <c r="E129" s="50">
        <v>0.66200000000000003</v>
      </c>
      <c r="F129" s="1">
        <v>11.4486130901014</v>
      </c>
      <c r="G129" s="1">
        <v>7.18475783475784</v>
      </c>
      <c r="H129" s="1">
        <v>10.735849056603801</v>
      </c>
      <c r="I129" s="1">
        <v>14.604431768319399</v>
      </c>
      <c r="J129" s="1">
        <v>11.3151374064461</v>
      </c>
    </row>
    <row r="130" spans="1:10" x14ac:dyDescent="0.25">
      <c r="A130" t="s">
        <v>186</v>
      </c>
      <c r="B130" t="s">
        <v>21</v>
      </c>
      <c r="C130" t="s">
        <v>86</v>
      </c>
      <c r="D130">
        <v>7795</v>
      </c>
      <c r="E130" s="50">
        <v>0.223</v>
      </c>
      <c r="F130" s="1">
        <v>9.8287976864322104</v>
      </c>
      <c r="G130" s="1">
        <v>6.4826073805202702</v>
      </c>
      <c r="H130" s="1">
        <v>9.2752293577981693</v>
      </c>
      <c r="I130" s="1">
        <v>12.0118966224532</v>
      </c>
      <c r="J130" s="1">
        <v>9.8883789175295096</v>
      </c>
    </row>
    <row r="131" spans="1:10" x14ac:dyDescent="0.25">
      <c r="A131" t="s">
        <v>186</v>
      </c>
      <c r="B131" t="s">
        <v>21</v>
      </c>
      <c r="C131" t="s">
        <v>80</v>
      </c>
      <c r="D131">
        <v>501</v>
      </c>
      <c r="E131" s="50">
        <v>1.4E-2</v>
      </c>
      <c r="F131" s="1">
        <v>11.8979022925368</v>
      </c>
      <c r="G131" s="1">
        <v>5.9666666666666703</v>
      </c>
      <c r="H131" s="1">
        <v>10.1423357664234</v>
      </c>
      <c r="I131" s="1">
        <v>15.813504823151099</v>
      </c>
      <c r="J131" s="1">
        <v>11.886869726869699</v>
      </c>
    </row>
    <row r="132" spans="1:10" x14ac:dyDescent="0.25">
      <c r="A132" t="s">
        <v>186</v>
      </c>
      <c r="B132" t="s">
        <v>21</v>
      </c>
      <c r="C132" t="s">
        <v>81</v>
      </c>
      <c r="D132">
        <v>285</v>
      </c>
      <c r="E132" s="50">
        <v>8.0000000000000002E-3</v>
      </c>
      <c r="F132" s="1">
        <v>9.8758884896560897</v>
      </c>
      <c r="G132" s="1">
        <v>4.3391420911528096</v>
      </c>
      <c r="H132" s="1">
        <v>7.4532871972318304</v>
      </c>
      <c r="I132" s="1">
        <v>13.3322033898305</v>
      </c>
      <c r="J132" s="1">
        <v>9.7264230144959996</v>
      </c>
    </row>
    <row r="133" spans="1:10" x14ac:dyDescent="0.25">
      <c r="A133" t="s">
        <v>186</v>
      </c>
      <c r="B133" t="s">
        <v>21</v>
      </c>
      <c r="C133" t="s">
        <v>76</v>
      </c>
      <c r="D133">
        <v>153</v>
      </c>
      <c r="E133" s="50">
        <v>4.0000000000000001E-3</v>
      </c>
      <c r="F133" s="1">
        <v>8.7753526586153008</v>
      </c>
      <c r="G133" s="1">
        <v>3.0160394818013598</v>
      </c>
      <c r="H133" s="1">
        <v>6.0328677074773998</v>
      </c>
      <c r="I133" s="1">
        <v>11.652950310559</v>
      </c>
      <c r="J133" s="1">
        <v>8.5343456035812597</v>
      </c>
    </row>
    <row r="134" spans="1:10" x14ac:dyDescent="0.25">
      <c r="A134" t="s">
        <v>186</v>
      </c>
      <c r="B134" t="s">
        <v>21</v>
      </c>
      <c r="C134" t="s">
        <v>89</v>
      </c>
      <c r="D134">
        <v>31</v>
      </c>
      <c r="E134" s="50">
        <v>1E-3</v>
      </c>
      <c r="F134" s="1">
        <v>9.5210626314828506</v>
      </c>
      <c r="H134" s="1">
        <v>6.6771334515067098</v>
      </c>
      <c r="J134" s="1">
        <v>9.8082762798185996</v>
      </c>
    </row>
    <row r="135" spans="1:10" x14ac:dyDescent="0.25">
      <c r="A135" t="s">
        <v>186</v>
      </c>
      <c r="B135" t="s">
        <v>22</v>
      </c>
      <c r="C135" t="s">
        <v>84</v>
      </c>
      <c r="D135">
        <v>25</v>
      </c>
      <c r="E135" s="50">
        <v>1.2E-2</v>
      </c>
      <c r="F135" s="1">
        <v>171.11799527244</v>
      </c>
      <c r="H135" s="1">
        <v>80.5</v>
      </c>
      <c r="J135" s="1">
        <v>159.268181818182</v>
      </c>
    </row>
    <row r="136" spans="1:10" x14ac:dyDescent="0.25">
      <c r="A136" t="s">
        <v>186</v>
      </c>
      <c r="B136" t="s">
        <v>22</v>
      </c>
      <c r="C136" t="s">
        <v>85</v>
      </c>
      <c r="D136">
        <v>63</v>
      </c>
      <c r="E136" s="50">
        <v>0.03</v>
      </c>
      <c r="F136" s="1">
        <v>111.51619858055901</v>
      </c>
      <c r="G136" s="1">
        <v>14.6103782976605</v>
      </c>
      <c r="H136" s="1">
        <v>24.577319587628899</v>
      </c>
      <c r="I136" s="1">
        <v>68.136842105263199</v>
      </c>
      <c r="J136" s="1">
        <v>115.659378134403</v>
      </c>
    </row>
    <row r="137" spans="1:10" x14ac:dyDescent="0.25">
      <c r="A137" t="s">
        <v>186</v>
      </c>
      <c r="B137" t="s">
        <v>22</v>
      </c>
      <c r="C137" t="s">
        <v>86</v>
      </c>
      <c r="D137">
        <v>800</v>
      </c>
      <c r="E137" s="50">
        <v>0.38100000000000001</v>
      </c>
      <c r="F137" s="1">
        <v>117.866916440775</v>
      </c>
      <c r="G137" s="1">
        <v>10.597488038277501</v>
      </c>
      <c r="H137" s="1">
        <v>17.128009259259301</v>
      </c>
      <c r="I137" s="1">
        <v>43.8516902515723</v>
      </c>
      <c r="J137" s="1">
        <v>118.298168673617</v>
      </c>
    </row>
    <row r="138" spans="1:10" x14ac:dyDescent="0.25">
      <c r="A138" t="s">
        <v>186</v>
      </c>
      <c r="B138" t="s">
        <v>22</v>
      </c>
      <c r="C138" t="s">
        <v>80</v>
      </c>
      <c r="D138">
        <v>291</v>
      </c>
      <c r="E138" s="50">
        <v>0.13900000000000001</v>
      </c>
      <c r="F138" s="1">
        <v>100.881784604383</v>
      </c>
      <c r="G138" s="1">
        <v>4.6847963449013301</v>
      </c>
      <c r="H138" s="1">
        <v>9.0782122905027904</v>
      </c>
      <c r="I138" s="1">
        <v>26.219301140499901</v>
      </c>
      <c r="J138" s="1">
        <v>105.080360433762</v>
      </c>
    </row>
    <row r="139" spans="1:10" x14ac:dyDescent="0.25">
      <c r="A139" t="s">
        <v>186</v>
      </c>
      <c r="B139" t="s">
        <v>22</v>
      </c>
      <c r="C139" t="s">
        <v>81</v>
      </c>
      <c r="D139">
        <v>256</v>
      </c>
      <c r="E139" s="50">
        <v>0.122</v>
      </c>
      <c r="F139" s="1">
        <v>104.99935512298801</v>
      </c>
      <c r="G139" s="1">
        <v>2.5040343313689002</v>
      </c>
      <c r="H139" s="1">
        <v>5.4560332286961204</v>
      </c>
      <c r="I139" s="1">
        <v>28.5224736859168</v>
      </c>
      <c r="J139" s="1">
        <v>115.269588852266</v>
      </c>
    </row>
    <row r="140" spans="1:10" x14ac:dyDescent="0.25">
      <c r="A140" t="s">
        <v>186</v>
      </c>
      <c r="B140" t="s">
        <v>22</v>
      </c>
      <c r="C140" t="s">
        <v>76</v>
      </c>
      <c r="D140">
        <v>305</v>
      </c>
      <c r="E140" s="50">
        <v>0.14499999999999999</v>
      </c>
      <c r="F140" s="1">
        <v>166.263888212746</v>
      </c>
      <c r="G140" s="1">
        <v>1.31868811881188</v>
      </c>
      <c r="H140" s="1">
        <v>4.54703196347032</v>
      </c>
      <c r="I140" s="1">
        <v>34.110407239818997</v>
      </c>
      <c r="J140" s="1">
        <v>166.81680494139999</v>
      </c>
    </row>
    <row r="141" spans="1:10" x14ac:dyDescent="0.25">
      <c r="A141" t="s">
        <v>186</v>
      </c>
      <c r="B141" t="s">
        <v>22</v>
      </c>
      <c r="C141" t="s">
        <v>77</v>
      </c>
      <c r="D141">
        <v>142</v>
      </c>
      <c r="E141" s="50">
        <v>6.8000000000000005E-2</v>
      </c>
      <c r="F141" s="1">
        <v>135.36720695451001</v>
      </c>
      <c r="G141" s="1">
        <v>1.6456445381482101</v>
      </c>
      <c r="H141" s="1">
        <v>8.4907359725296701</v>
      </c>
      <c r="I141" s="1">
        <v>44.690411694086499</v>
      </c>
      <c r="J141" s="1">
        <v>123.899900467501</v>
      </c>
    </row>
    <row r="142" spans="1:10" x14ac:dyDescent="0.25">
      <c r="A142" t="s">
        <v>186</v>
      </c>
      <c r="B142" t="s">
        <v>22</v>
      </c>
      <c r="C142" t="s">
        <v>82</v>
      </c>
      <c r="D142">
        <v>101</v>
      </c>
      <c r="E142" s="50">
        <v>4.8000000000000001E-2</v>
      </c>
      <c r="F142" s="1">
        <v>58.5420254093629</v>
      </c>
      <c r="G142" s="1">
        <v>1.2201022146507701</v>
      </c>
      <c r="H142" s="1">
        <v>7.2790969248734898</v>
      </c>
      <c r="I142" s="1">
        <v>32.822857788831101</v>
      </c>
      <c r="J142" s="1">
        <v>57.940432875490501</v>
      </c>
    </row>
    <row r="143" spans="1:10" x14ac:dyDescent="0.25">
      <c r="A143" t="s">
        <v>186</v>
      </c>
      <c r="B143" t="s">
        <v>22</v>
      </c>
      <c r="C143" t="s">
        <v>83</v>
      </c>
      <c r="D143">
        <v>118</v>
      </c>
      <c r="E143" s="50">
        <v>5.6000000000000001E-2</v>
      </c>
      <c r="F143" s="1">
        <v>28.864857359021102</v>
      </c>
      <c r="G143" s="1">
        <v>0.56734469557774903</v>
      </c>
      <c r="H143" s="1">
        <v>8.4172799815498092</v>
      </c>
      <c r="I143" s="1">
        <v>23.4092309185624</v>
      </c>
      <c r="J143" s="1">
        <v>29.638159256386199</v>
      </c>
    </row>
    <row r="144" spans="1:10" x14ac:dyDescent="0.25">
      <c r="A144" t="s">
        <v>186</v>
      </c>
      <c r="B144" t="s">
        <v>23</v>
      </c>
      <c r="C144" t="s">
        <v>88</v>
      </c>
      <c r="D144">
        <v>24</v>
      </c>
      <c r="E144" s="50">
        <v>4.2999999999999997E-2</v>
      </c>
      <c r="F144" s="1">
        <v>5.4078068828303802</v>
      </c>
      <c r="H144" s="1">
        <v>5.3617050727694604</v>
      </c>
      <c r="J144" s="1">
        <v>5.6368832380730201</v>
      </c>
    </row>
    <row r="145" spans="1:10" x14ac:dyDescent="0.25">
      <c r="A145" t="s">
        <v>186</v>
      </c>
      <c r="B145" t="s">
        <v>23</v>
      </c>
      <c r="C145" t="s">
        <v>81</v>
      </c>
      <c r="D145">
        <v>51</v>
      </c>
      <c r="E145" s="50">
        <v>9.1999999999999998E-2</v>
      </c>
      <c r="F145" s="1">
        <v>5.7959251776505596</v>
      </c>
      <c r="G145" s="1">
        <v>3.2697214184636798</v>
      </c>
      <c r="H145" s="1">
        <v>4.1852459016393402</v>
      </c>
      <c r="I145" s="1">
        <v>8.2725313560511609</v>
      </c>
      <c r="J145" s="1">
        <v>5.7388498717184504</v>
      </c>
    </row>
    <row r="146" spans="1:10" x14ac:dyDescent="0.25">
      <c r="A146" t="s">
        <v>186</v>
      </c>
      <c r="B146" t="s">
        <v>23</v>
      </c>
      <c r="C146" t="s">
        <v>76</v>
      </c>
      <c r="D146">
        <v>183</v>
      </c>
      <c r="E146" s="50">
        <v>0.33200000000000002</v>
      </c>
      <c r="F146" s="1">
        <v>4.2237936443937398</v>
      </c>
      <c r="G146" s="1">
        <v>2.2420056358735598</v>
      </c>
      <c r="H146" s="1">
        <v>3.6505513146734501</v>
      </c>
      <c r="I146" s="1">
        <v>5.6064799655747199</v>
      </c>
      <c r="J146" s="1">
        <v>4.1657835656237996</v>
      </c>
    </row>
    <row r="147" spans="1:10" x14ac:dyDescent="0.25">
      <c r="A147" t="s">
        <v>186</v>
      </c>
      <c r="B147" t="s">
        <v>23</v>
      </c>
      <c r="C147" t="s">
        <v>77</v>
      </c>
      <c r="D147">
        <v>162</v>
      </c>
      <c r="E147" s="50">
        <v>0.29299999999999998</v>
      </c>
      <c r="F147" s="1">
        <v>4.14293498016605</v>
      </c>
      <c r="G147" s="1">
        <v>2.2724765156066602</v>
      </c>
      <c r="H147" s="1">
        <v>3.59272140540596</v>
      </c>
      <c r="I147" s="1">
        <v>5.1996279743751499</v>
      </c>
      <c r="J147" s="1">
        <v>4.13061522039105</v>
      </c>
    </row>
    <row r="148" spans="1:10" x14ac:dyDescent="0.25">
      <c r="A148" t="s">
        <v>186</v>
      </c>
      <c r="B148" t="s">
        <v>23</v>
      </c>
      <c r="C148" t="s">
        <v>82</v>
      </c>
      <c r="D148">
        <v>94</v>
      </c>
      <c r="E148" s="50">
        <v>0.17</v>
      </c>
      <c r="F148" s="1">
        <v>3.6786855995489098</v>
      </c>
      <c r="G148" s="1">
        <v>2.0817789754362699</v>
      </c>
      <c r="H148" s="1">
        <v>3.4535019124244499</v>
      </c>
      <c r="I148" s="1">
        <v>4.8592187530737503</v>
      </c>
      <c r="J148" s="1">
        <v>3.65160836216157</v>
      </c>
    </row>
    <row r="149" spans="1:10" x14ac:dyDescent="0.25">
      <c r="A149" t="s">
        <v>186</v>
      </c>
      <c r="B149" t="s">
        <v>23</v>
      </c>
      <c r="C149" t="s">
        <v>83</v>
      </c>
      <c r="D149">
        <v>38</v>
      </c>
      <c r="E149" s="50">
        <v>6.9000000000000006E-2</v>
      </c>
      <c r="F149" s="1">
        <v>2.8385442251009798</v>
      </c>
      <c r="H149" s="1">
        <v>2.02924897755164</v>
      </c>
      <c r="J149" s="1">
        <v>2.5005965816148401</v>
      </c>
    </row>
    <row r="150" spans="1:10" x14ac:dyDescent="0.25">
      <c r="A150" t="s">
        <v>186</v>
      </c>
      <c r="B150" t="s">
        <v>24</v>
      </c>
      <c r="C150" t="s">
        <v>79</v>
      </c>
      <c r="D150">
        <v>215</v>
      </c>
      <c r="E150" s="50">
        <v>0.09</v>
      </c>
      <c r="F150" s="1">
        <v>15.0809172183458</v>
      </c>
      <c r="G150" s="1">
        <v>7.5004027818801902</v>
      </c>
      <c r="H150" s="1">
        <v>13.662921348314599</v>
      </c>
      <c r="I150" s="1">
        <v>20.261660079051399</v>
      </c>
      <c r="J150" s="1">
        <v>15.196688070294</v>
      </c>
    </row>
    <row r="151" spans="1:10" x14ac:dyDescent="0.25">
      <c r="A151" t="s">
        <v>186</v>
      </c>
      <c r="B151" t="s">
        <v>24</v>
      </c>
      <c r="C151" t="s">
        <v>80</v>
      </c>
      <c r="D151">
        <v>628</v>
      </c>
      <c r="E151" s="50">
        <v>0.26400000000000001</v>
      </c>
      <c r="F151" s="1">
        <v>14.2710782339042</v>
      </c>
      <c r="G151" s="1">
        <v>7.5595931346257004</v>
      </c>
      <c r="H151" s="1">
        <v>12.8102945980066</v>
      </c>
      <c r="I151" s="1">
        <v>19.333871483376001</v>
      </c>
      <c r="J151" s="1">
        <v>14.3396067082155</v>
      </c>
    </row>
    <row r="152" spans="1:10" x14ac:dyDescent="0.25">
      <c r="A152" t="s">
        <v>186</v>
      </c>
      <c r="B152" t="s">
        <v>24</v>
      </c>
      <c r="C152" t="s">
        <v>81</v>
      </c>
      <c r="D152">
        <v>556</v>
      </c>
      <c r="E152" s="50">
        <v>0.23400000000000001</v>
      </c>
      <c r="F152" s="1">
        <v>14.7915669236691</v>
      </c>
      <c r="G152" s="1">
        <v>7.7601708358755301</v>
      </c>
      <c r="H152" s="1">
        <v>14.106222135168901</v>
      </c>
      <c r="I152" s="1">
        <v>20.123391059478099</v>
      </c>
      <c r="J152" s="1">
        <v>14.800124351279701</v>
      </c>
    </row>
    <row r="153" spans="1:10" x14ac:dyDescent="0.25">
      <c r="A153" t="s">
        <v>186</v>
      </c>
      <c r="B153" t="s">
        <v>24</v>
      </c>
      <c r="C153" t="s">
        <v>76</v>
      </c>
      <c r="D153">
        <v>475</v>
      </c>
      <c r="E153" s="50">
        <v>0.2</v>
      </c>
      <c r="F153" s="1">
        <v>13.9866190966431</v>
      </c>
      <c r="G153" s="1">
        <v>7.64810497141867</v>
      </c>
      <c r="H153" s="1">
        <v>12.8272727272727</v>
      </c>
      <c r="I153" s="1">
        <v>19.308065605623199</v>
      </c>
      <c r="J153" s="1">
        <v>13.9854056591741</v>
      </c>
    </row>
    <row r="154" spans="1:10" x14ac:dyDescent="0.25">
      <c r="A154" t="s">
        <v>186</v>
      </c>
      <c r="B154" t="s">
        <v>24</v>
      </c>
      <c r="C154" t="s">
        <v>77</v>
      </c>
      <c r="D154">
        <v>234</v>
      </c>
      <c r="E154" s="50">
        <v>9.8000000000000004E-2</v>
      </c>
      <c r="F154" s="1">
        <v>11.795830776546399</v>
      </c>
      <c r="G154" s="1">
        <v>5.9876046531768798</v>
      </c>
      <c r="H154" s="1">
        <v>10.510037416242</v>
      </c>
      <c r="I154" s="1">
        <v>15.9293824481854</v>
      </c>
      <c r="J154" s="1">
        <v>11.7836385711151</v>
      </c>
    </row>
    <row r="155" spans="1:10" x14ac:dyDescent="0.25">
      <c r="A155" t="s">
        <v>186</v>
      </c>
      <c r="B155" t="s">
        <v>24</v>
      </c>
      <c r="C155" t="s">
        <v>82</v>
      </c>
      <c r="D155">
        <v>159</v>
      </c>
      <c r="E155" s="50">
        <v>6.7000000000000004E-2</v>
      </c>
      <c r="F155" s="1">
        <v>12.4440651844507</v>
      </c>
      <c r="G155" s="1">
        <v>6.29328008690152</v>
      </c>
      <c r="H155" s="1">
        <v>12.413632630714501</v>
      </c>
      <c r="I155" s="1">
        <v>16.910971349956199</v>
      </c>
      <c r="J155" s="1">
        <v>12.429272758131299</v>
      </c>
    </row>
    <row r="156" spans="1:10" x14ac:dyDescent="0.25">
      <c r="A156" t="s">
        <v>186</v>
      </c>
      <c r="B156" t="s">
        <v>24</v>
      </c>
      <c r="C156" t="s">
        <v>83</v>
      </c>
      <c r="D156">
        <v>113</v>
      </c>
      <c r="E156" s="50">
        <v>4.7E-2</v>
      </c>
      <c r="F156" s="1">
        <v>9.44508110342219</v>
      </c>
      <c r="G156" s="1">
        <v>3.3434772710025</v>
      </c>
      <c r="H156" s="1">
        <v>8.0181653590826798</v>
      </c>
      <c r="I156" s="1">
        <v>12.9664636101315</v>
      </c>
      <c r="J156" s="1">
        <v>7.9451646825051299</v>
      </c>
    </row>
    <row r="157" spans="1:10" x14ac:dyDescent="0.25">
      <c r="A157" t="s">
        <v>186</v>
      </c>
      <c r="B157" t="s">
        <v>25</v>
      </c>
      <c r="C157" t="s">
        <v>87</v>
      </c>
      <c r="D157">
        <v>34</v>
      </c>
      <c r="E157" s="50">
        <v>0.28100000000000003</v>
      </c>
      <c r="F157" s="1">
        <v>5.2910154394382296</v>
      </c>
      <c r="H157" s="1">
        <v>5.4873614190687396</v>
      </c>
      <c r="J157" s="1">
        <v>5.2229350441058502</v>
      </c>
    </row>
    <row r="158" spans="1:10" x14ac:dyDescent="0.25">
      <c r="A158" t="s">
        <v>186</v>
      </c>
      <c r="B158" t="s">
        <v>25</v>
      </c>
      <c r="C158" t="s">
        <v>86</v>
      </c>
      <c r="D158">
        <v>61</v>
      </c>
      <c r="E158" s="50">
        <v>0.504</v>
      </c>
      <c r="F158" s="1">
        <v>5.7714372329256802</v>
      </c>
      <c r="G158" s="1">
        <v>3.5087719298245599</v>
      </c>
      <c r="H158" s="1">
        <v>5.6</v>
      </c>
      <c r="I158" s="1">
        <v>7.24822695035461</v>
      </c>
      <c r="J158" s="1">
        <v>5.6175511091779002</v>
      </c>
    </row>
    <row r="159" spans="1:10" x14ac:dyDescent="0.25">
      <c r="A159" t="s">
        <v>186</v>
      </c>
      <c r="B159" t="s">
        <v>25</v>
      </c>
      <c r="C159" t="s">
        <v>90</v>
      </c>
      <c r="D159">
        <v>26</v>
      </c>
      <c r="E159" s="50">
        <v>0.215</v>
      </c>
      <c r="F159" s="1">
        <v>5.5382987322438497</v>
      </c>
      <c r="H159" s="1">
        <v>3.67978395061728</v>
      </c>
      <c r="J159" s="1">
        <v>7.1725411666012704</v>
      </c>
    </row>
    <row r="160" spans="1:10" x14ac:dyDescent="0.25">
      <c r="A160" t="s">
        <v>186</v>
      </c>
      <c r="B160" t="s">
        <v>26</v>
      </c>
      <c r="C160" t="s">
        <v>84</v>
      </c>
      <c r="D160">
        <v>190</v>
      </c>
      <c r="E160" s="50">
        <v>0.01</v>
      </c>
      <c r="F160" s="1">
        <v>12.5129330765056</v>
      </c>
      <c r="G160" s="1">
        <v>5.3468379446640304</v>
      </c>
      <c r="H160" s="1">
        <v>11.795833333333301</v>
      </c>
      <c r="I160" s="1">
        <v>18.1149553571429</v>
      </c>
      <c r="J160" s="1">
        <v>12.400488400488401</v>
      </c>
    </row>
    <row r="161" spans="1:10" x14ac:dyDescent="0.25">
      <c r="A161" t="s">
        <v>186</v>
      </c>
      <c r="B161" t="s">
        <v>26</v>
      </c>
      <c r="C161" t="s">
        <v>85</v>
      </c>
      <c r="D161">
        <v>955</v>
      </c>
      <c r="E161" s="50">
        <v>4.8000000000000001E-2</v>
      </c>
      <c r="F161" s="1">
        <v>12.133664672615</v>
      </c>
      <c r="G161" s="1">
        <v>6.2758751902587502</v>
      </c>
      <c r="H161" s="1">
        <v>11.644736842105299</v>
      </c>
      <c r="I161" s="1">
        <v>17.197573260073298</v>
      </c>
      <c r="J161" s="1">
        <v>12.032028275495</v>
      </c>
    </row>
    <row r="162" spans="1:10" x14ac:dyDescent="0.25">
      <c r="A162" t="s">
        <v>186</v>
      </c>
      <c r="B162" t="s">
        <v>26</v>
      </c>
      <c r="C162" t="s">
        <v>86</v>
      </c>
      <c r="D162">
        <v>4117</v>
      </c>
      <c r="E162" s="50">
        <v>0.20699999999999999</v>
      </c>
      <c r="F162" s="1">
        <v>10.89445430608</v>
      </c>
      <c r="G162" s="1">
        <v>6.0796460176991198</v>
      </c>
      <c r="H162" s="1">
        <v>10.0260869565217</v>
      </c>
      <c r="I162" s="1">
        <v>14.8</v>
      </c>
      <c r="J162" s="1">
        <v>10.879721995094</v>
      </c>
    </row>
    <row r="163" spans="1:10" x14ac:dyDescent="0.25">
      <c r="A163" t="s">
        <v>186</v>
      </c>
      <c r="B163" t="s">
        <v>26</v>
      </c>
      <c r="C163" t="s">
        <v>80</v>
      </c>
      <c r="D163">
        <v>4584</v>
      </c>
      <c r="E163" s="50">
        <v>0.23100000000000001</v>
      </c>
      <c r="F163" s="1">
        <v>10.5753170391328</v>
      </c>
      <c r="G163" s="1">
        <v>6.2303561593537697</v>
      </c>
      <c r="H163" s="1">
        <v>9.7282705099778308</v>
      </c>
      <c r="I163" s="1">
        <v>13.904139027630601</v>
      </c>
      <c r="J163" s="1">
        <v>10.5659606508162</v>
      </c>
    </row>
    <row r="164" spans="1:10" x14ac:dyDescent="0.25">
      <c r="A164" t="s">
        <v>186</v>
      </c>
      <c r="B164" t="s">
        <v>26</v>
      </c>
      <c r="C164" t="s">
        <v>81</v>
      </c>
      <c r="D164">
        <v>4076</v>
      </c>
      <c r="E164" s="50">
        <v>0.20499999999999999</v>
      </c>
      <c r="F164" s="1">
        <v>9.3444752181728106</v>
      </c>
      <c r="G164" s="1">
        <v>5.6256171693996402</v>
      </c>
      <c r="H164" s="1">
        <v>8.6215043185380296</v>
      </c>
      <c r="I164" s="1">
        <v>12.4112675665937</v>
      </c>
      <c r="J164" s="1">
        <v>9.2626202335996801</v>
      </c>
    </row>
    <row r="165" spans="1:10" x14ac:dyDescent="0.25">
      <c r="A165" t="s">
        <v>186</v>
      </c>
      <c r="B165" t="s">
        <v>26</v>
      </c>
      <c r="C165" t="s">
        <v>76</v>
      </c>
      <c r="D165">
        <v>3619</v>
      </c>
      <c r="E165" s="50">
        <v>0.182</v>
      </c>
      <c r="F165" s="1">
        <v>8.0397248561957806</v>
      </c>
      <c r="G165" s="1">
        <v>4.7370669243447496</v>
      </c>
      <c r="H165" s="1">
        <v>7.4790151091214296</v>
      </c>
      <c r="I165" s="1">
        <v>10.507274130827399</v>
      </c>
      <c r="J165" s="1">
        <v>7.9804629687790003</v>
      </c>
    </row>
    <row r="166" spans="1:10" x14ac:dyDescent="0.25">
      <c r="A166" t="s">
        <v>186</v>
      </c>
      <c r="B166" t="s">
        <v>26</v>
      </c>
      <c r="C166" t="s">
        <v>77</v>
      </c>
      <c r="D166">
        <v>1445</v>
      </c>
      <c r="E166" s="50">
        <v>7.2999999999999995E-2</v>
      </c>
      <c r="F166" s="1">
        <v>7.1857411204059698</v>
      </c>
      <c r="G166" s="1">
        <v>3.8598130841121501</v>
      </c>
      <c r="H166" s="1">
        <v>6.5971821966058304</v>
      </c>
      <c r="I166" s="1">
        <v>9.5579086697551308</v>
      </c>
      <c r="J166" s="1">
        <v>7.1210893548943899</v>
      </c>
    </row>
    <row r="167" spans="1:10" x14ac:dyDescent="0.25">
      <c r="A167" t="s">
        <v>186</v>
      </c>
      <c r="B167" t="s">
        <v>26</v>
      </c>
      <c r="C167" t="s">
        <v>82</v>
      </c>
      <c r="D167">
        <v>606</v>
      </c>
      <c r="E167" s="50">
        <v>3.1E-2</v>
      </c>
      <c r="F167" s="1">
        <v>6.4362655374566202</v>
      </c>
      <c r="G167" s="1">
        <v>3.2302987385285502</v>
      </c>
      <c r="H167" s="1">
        <v>5.7345652589507097</v>
      </c>
      <c r="I167" s="1">
        <v>8.8521079435332002</v>
      </c>
      <c r="J167" s="1">
        <v>6.36209652364494</v>
      </c>
    </row>
    <row r="168" spans="1:10" x14ac:dyDescent="0.25">
      <c r="A168" t="s">
        <v>186</v>
      </c>
      <c r="B168" t="s">
        <v>26</v>
      </c>
      <c r="C168" t="s">
        <v>83</v>
      </c>
      <c r="D168">
        <v>266</v>
      </c>
      <c r="E168" s="50">
        <v>1.2999999999999999E-2</v>
      </c>
      <c r="F168" s="1">
        <v>5.2275853100351499</v>
      </c>
      <c r="G168" s="1">
        <v>1.8167118947668399</v>
      </c>
      <c r="H168" s="1">
        <v>4.0605649300130899</v>
      </c>
      <c r="I168" s="1">
        <v>7.0454355547169403</v>
      </c>
      <c r="J168" s="1">
        <v>4.65789838751029</v>
      </c>
    </row>
    <row r="169" spans="1:10" x14ac:dyDescent="0.25">
      <c r="A169" t="s">
        <v>186</v>
      </c>
      <c r="B169" t="s">
        <v>27</v>
      </c>
      <c r="C169" t="s">
        <v>87</v>
      </c>
      <c r="D169">
        <v>21</v>
      </c>
      <c r="E169" s="50">
        <v>1.4E-2</v>
      </c>
      <c r="F169" s="1">
        <v>14.4893708401348</v>
      </c>
      <c r="H169" s="1">
        <v>12.818181818181801</v>
      </c>
      <c r="J169" s="1">
        <v>14.1543175487465</v>
      </c>
    </row>
    <row r="170" spans="1:10" x14ac:dyDescent="0.25">
      <c r="A170" t="s">
        <v>186</v>
      </c>
      <c r="B170" t="s">
        <v>27</v>
      </c>
      <c r="C170" t="s">
        <v>86</v>
      </c>
      <c r="D170">
        <v>253</v>
      </c>
      <c r="E170" s="50">
        <v>0.17100000000000001</v>
      </c>
      <c r="F170" s="1">
        <v>13.300449560204299</v>
      </c>
      <c r="G170" s="1">
        <v>9.1341463414634205</v>
      </c>
      <c r="H170" s="1">
        <v>12.2135416666667</v>
      </c>
      <c r="I170" s="1">
        <v>16.315000000000001</v>
      </c>
      <c r="J170" s="1">
        <v>13.292224437482201</v>
      </c>
    </row>
    <row r="171" spans="1:10" x14ac:dyDescent="0.25">
      <c r="A171" t="s">
        <v>186</v>
      </c>
      <c r="B171" t="s">
        <v>27</v>
      </c>
      <c r="C171" t="s">
        <v>80</v>
      </c>
      <c r="D171">
        <v>450</v>
      </c>
      <c r="E171" s="50">
        <v>0.30399999999999999</v>
      </c>
      <c r="F171" s="1">
        <v>12.488055395702601</v>
      </c>
      <c r="G171" s="1">
        <v>8.5424594785059895</v>
      </c>
      <c r="H171" s="1">
        <v>11.406656555443201</v>
      </c>
      <c r="I171" s="1">
        <v>15.6247900874636</v>
      </c>
      <c r="J171" s="1">
        <v>12.338825321456801</v>
      </c>
    </row>
    <row r="172" spans="1:10" x14ac:dyDescent="0.25">
      <c r="A172" t="s">
        <v>186</v>
      </c>
      <c r="B172" t="s">
        <v>27</v>
      </c>
      <c r="C172" t="s">
        <v>81</v>
      </c>
      <c r="D172">
        <v>509</v>
      </c>
      <c r="E172" s="50">
        <v>0.34399999999999997</v>
      </c>
      <c r="F172" s="1">
        <v>11.4541787828641</v>
      </c>
      <c r="G172" s="1">
        <v>7.6435100548446098</v>
      </c>
      <c r="H172" s="1">
        <v>10.562015503875999</v>
      </c>
      <c r="I172" s="1">
        <v>14.2370517928287</v>
      </c>
      <c r="J172" s="1">
        <v>11.3896578417712</v>
      </c>
    </row>
    <row r="173" spans="1:10" x14ac:dyDescent="0.25">
      <c r="A173" t="s">
        <v>186</v>
      </c>
      <c r="B173" t="s">
        <v>27</v>
      </c>
      <c r="C173" t="s">
        <v>76</v>
      </c>
      <c r="D173">
        <v>221</v>
      </c>
      <c r="E173" s="50">
        <v>0.14899999999999999</v>
      </c>
      <c r="F173" s="1">
        <v>9.1028905193694492</v>
      </c>
      <c r="G173" s="1">
        <v>5.5535714285714297</v>
      </c>
      <c r="H173" s="1">
        <v>8.3265124555160099</v>
      </c>
      <c r="I173" s="1">
        <v>11.208735398679501</v>
      </c>
      <c r="J173" s="1">
        <v>8.8486856842954094</v>
      </c>
    </row>
    <row r="174" spans="1:10" x14ac:dyDescent="0.25">
      <c r="A174" t="s">
        <v>186</v>
      </c>
      <c r="B174" t="s">
        <v>27</v>
      </c>
      <c r="C174" t="s">
        <v>89</v>
      </c>
      <c r="D174">
        <v>27</v>
      </c>
      <c r="E174" s="50">
        <v>1.7999999999999999E-2</v>
      </c>
      <c r="F174" s="1">
        <v>5.6775459954901599</v>
      </c>
      <c r="H174" s="1">
        <v>3.8750416527824099</v>
      </c>
      <c r="J174" s="1">
        <v>6.3033507663372497</v>
      </c>
    </row>
    <row r="175" spans="1:10" x14ac:dyDescent="0.25">
      <c r="A175" t="s">
        <v>186</v>
      </c>
      <c r="B175" t="s">
        <v>28</v>
      </c>
      <c r="C175" t="s">
        <v>91</v>
      </c>
      <c r="D175">
        <v>18</v>
      </c>
      <c r="E175" s="50">
        <v>0.20699999999999999</v>
      </c>
      <c r="F175" s="1">
        <v>9.8128183338672592</v>
      </c>
      <c r="J175" s="1">
        <v>12.3597738715661</v>
      </c>
    </row>
    <row r="176" spans="1:10" x14ac:dyDescent="0.25">
      <c r="A176" t="s">
        <v>186</v>
      </c>
      <c r="B176" t="s">
        <v>28</v>
      </c>
      <c r="C176" t="s">
        <v>77</v>
      </c>
      <c r="D176">
        <v>13</v>
      </c>
      <c r="E176" s="50">
        <v>0.14899999999999999</v>
      </c>
      <c r="F176" s="1">
        <v>3.4449651459407402</v>
      </c>
      <c r="J176" s="1">
        <v>3.48546364391499</v>
      </c>
    </row>
    <row r="177" spans="1:10" x14ac:dyDescent="0.25">
      <c r="A177" t="s">
        <v>186</v>
      </c>
      <c r="B177" t="s">
        <v>28</v>
      </c>
      <c r="C177" t="s">
        <v>82</v>
      </c>
      <c r="D177">
        <v>23</v>
      </c>
      <c r="E177" s="50">
        <v>0.26400000000000001</v>
      </c>
      <c r="F177" s="1">
        <v>3.3042903977879101</v>
      </c>
      <c r="H177" s="1">
        <v>1.7306220095693801</v>
      </c>
      <c r="J177" s="1">
        <v>3.3294736909593299</v>
      </c>
    </row>
    <row r="178" spans="1:10" x14ac:dyDescent="0.25">
      <c r="A178" t="s">
        <v>186</v>
      </c>
      <c r="B178" t="s">
        <v>28</v>
      </c>
      <c r="C178" t="s">
        <v>83</v>
      </c>
      <c r="D178">
        <v>33</v>
      </c>
      <c r="E178" s="50">
        <v>0.379</v>
      </c>
      <c r="F178" s="1">
        <v>3.1982503550743999</v>
      </c>
      <c r="H178" s="1">
        <v>0.58323836240904703</v>
      </c>
      <c r="J178" s="1">
        <v>2.7518128413010401</v>
      </c>
    </row>
    <row r="179" spans="1:10" x14ac:dyDescent="0.25">
      <c r="A179" t="s">
        <v>186</v>
      </c>
      <c r="B179" t="s">
        <v>30</v>
      </c>
      <c r="C179" t="s">
        <v>87</v>
      </c>
      <c r="D179">
        <v>93</v>
      </c>
      <c r="E179" s="50">
        <v>5.0000000000000001E-3</v>
      </c>
      <c r="F179" s="1">
        <v>14.427478215464699</v>
      </c>
      <c r="G179" s="1">
        <v>9.3239436619718301</v>
      </c>
      <c r="H179" s="1">
        <v>13.948717948717899</v>
      </c>
      <c r="I179" s="1">
        <v>19.3229166666667</v>
      </c>
      <c r="J179" s="1">
        <v>14.1593661427467</v>
      </c>
    </row>
    <row r="180" spans="1:10" x14ac:dyDescent="0.25">
      <c r="A180" t="s">
        <v>186</v>
      </c>
      <c r="B180" t="s">
        <v>30</v>
      </c>
      <c r="C180" t="s">
        <v>86</v>
      </c>
      <c r="D180">
        <v>3372</v>
      </c>
      <c r="E180" s="50">
        <v>0.19500000000000001</v>
      </c>
      <c r="F180" s="1">
        <v>13.3176280498775</v>
      </c>
      <c r="G180" s="1">
        <v>9.0230429292929308</v>
      </c>
      <c r="H180" s="1">
        <v>12.5296489809459</v>
      </c>
      <c r="I180" s="1">
        <v>16.948701456310701</v>
      </c>
      <c r="J180" s="1">
        <v>13.149143624472099</v>
      </c>
    </row>
    <row r="181" spans="1:10" x14ac:dyDescent="0.25">
      <c r="A181" t="s">
        <v>186</v>
      </c>
      <c r="B181" t="s">
        <v>30</v>
      </c>
      <c r="C181" t="s">
        <v>80</v>
      </c>
      <c r="D181">
        <v>6996</v>
      </c>
      <c r="E181" s="50">
        <v>0.40400000000000003</v>
      </c>
      <c r="F181" s="1">
        <v>11.048968607002401</v>
      </c>
      <c r="G181" s="1">
        <v>7.4109187085986203</v>
      </c>
      <c r="H181" s="1">
        <v>10.4039682539683</v>
      </c>
      <c r="I181" s="1">
        <v>13.8787656825182</v>
      </c>
      <c r="J181" s="1">
        <v>10.935064401600901</v>
      </c>
    </row>
    <row r="182" spans="1:10" x14ac:dyDescent="0.25">
      <c r="A182" t="s">
        <v>186</v>
      </c>
      <c r="B182" t="s">
        <v>30</v>
      </c>
      <c r="C182" t="s">
        <v>81</v>
      </c>
      <c r="D182">
        <v>4849</v>
      </c>
      <c r="E182" s="50">
        <v>0.28000000000000003</v>
      </c>
      <c r="F182" s="1">
        <v>8.8476754124164305</v>
      </c>
      <c r="G182" s="1">
        <v>5.6986666666666697</v>
      </c>
      <c r="H182" s="1">
        <v>8.3199445983379494</v>
      </c>
      <c r="I182" s="1">
        <v>11.3333333333333</v>
      </c>
      <c r="J182" s="1">
        <v>8.7186232676235207</v>
      </c>
    </row>
    <row r="183" spans="1:10" x14ac:dyDescent="0.25">
      <c r="A183" t="s">
        <v>186</v>
      </c>
      <c r="B183" t="s">
        <v>30</v>
      </c>
      <c r="C183" t="s">
        <v>76</v>
      </c>
      <c r="D183">
        <v>1689</v>
      </c>
      <c r="E183" s="50">
        <v>9.8000000000000004E-2</v>
      </c>
      <c r="F183" s="1">
        <v>6.7623389373032099</v>
      </c>
      <c r="G183" s="1">
        <v>3.6691967109424399</v>
      </c>
      <c r="H183" s="1">
        <v>5.8354537743850701</v>
      </c>
      <c r="I183" s="1">
        <v>8.7364273204903693</v>
      </c>
      <c r="J183" s="1">
        <v>6.6593359610999601</v>
      </c>
    </row>
    <row r="184" spans="1:10" x14ac:dyDescent="0.25">
      <c r="A184" t="s">
        <v>186</v>
      </c>
      <c r="B184" t="s">
        <v>30</v>
      </c>
      <c r="C184" t="s">
        <v>77</v>
      </c>
      <c r="D184">
        <v>226</v>
      </c>
      <c r="E184" s="50">
        <v>1.2999999999999999E-2</v>
      </c>
      <c r="F184" s="1">
        <v>5.70925906946984</v>
      </c>
      <c r="G184" s="1">
        <v>2.0930771972271902</v>
      </c>
      <c r="H184" s="1">
        <v>4.2915841042724603</v>
      </c>
      <c r="I184" s="1">
        <v>7.27213325792526</v>
      </c>
      <c r="J184" s="1">
        <v>5.6399529071991603</v>
      </c>
    </row>
    <row r="185" spans="1:10" x14ac:dyDescent="0.25">
      <c r="A185" t="s">
        <v>186</v>
      </c>
      <c r="B185" t="s">
        <v>30</v>
      </c>
      <c r="C185" t="s">
        <v>82</v>
      </c>
      <c r="D185">
        <v>65</v>
      </c>
      <c r="E185" s="50">
        <v>4.0000000000000001E-3</v>
      </c>
      <c r="F185" s="1">
        <v>6.2604731014337096</v>
      </c>
      <c r="G185" s="1">
        <v>2.5635906742984802</v>
      </c>
      <c r="H185" s="1">
        <v>5.1668990240987904</v>
      </c>
      <c r="I185" s="1">
        <v>8.9718189581554206</v>
      </c>
      <c r="J185" s="1">
        <v>6.1337527701776899</v>
      </c>
    </row>
    <row r="186" spans="1:10" x14ac:dyDescent="0.25">
      <c r="A186" t="s">
        <v>186</v>
      </c>
      <c r="B186" t="s">
        <v>30</v>
      </c>
      <c r="C186" t="s">
        <v>83</v>
      </c>
      <c r="D186">
        <v>33</v>
      </c>
      <c r="E186" s="50">
        <v>2E-3</v>
      </c>
      <c r="F186" s="1">
        <v>3.4604289321974702</v>
      </c>
      <c r="H186" s="1">
        <v>3.0149394759691499</v>
      </c>
      <c r="J186" s="1">
        <v>3.1295962722869999</v>
      </c>
    </row>
    <row r="187" spans="1:10" x14ac:dyDescent="0.25">
      <c r="A187" t="s">
        <v>186</v>
      </c>
      <c r="B187" t="s">
        <v>31</v>
      </c>
      <c r="C187" t="s">
        <v>87</v>
      </c>
      <c r="D187">
        <v>35</v>
      </c>
      <c r="E187" s="50">
        <v>6.0000000000000001E-3</v>
      </c>
      <c r="F187" s="1">
        <v>18.626008658250701</v>
      </c>
      <c r="H187" s="1">
        <v>16.4897959183673</v>
      </c>
      <c r="J187" s="1">
        <v>18.888775510204098</v>
      </c>
    </row>
    <row r="188" spans="1:10" x14ac:dyDescent="0.25">
      <c r="A188" t="s">
        <v>186</v>
      </c>
      <c r="B188" t="s">
        <v>31</v>
      </c>
      <c r="C188" t="s">
        <v>86</v>
      </c>
      <c r="D188">
        <v>1368</v>
      </c>
      <c r="E188" s="50">
        <v>0.217</v>
      </c>
      <c r="F188" s="1">
        <v>18.5443362226715</v>
      </c>
      <c r="G188" s="1">
        <v>10.844756134428399</v>
      </c>
      <c r="H188" s="1">
        <v>15.9281955736224</v>
      </c>
      <c r="I188" s="1">
        <v>24.3915481070654</v>
      </c>
      <c r="J188" s="1">
        <v>18.286594879683602</v>
      </c>
    </row>
    <row r="189" spans="1:10" x14ac:dyDescent="0.25">
      <c r="A189" t="s">
        <v>186</v>
      </c>
      <c r="B189" t="s">
        <v>31</v>
      </c>
      <c r="C189" t="s">
        <v>80</v>
      </c>
      <c r="D189">
        <v>3201</v>
      </c>
      <c r="E189" s="50">
        <v>0.50700000000000001</v>
      </c>
      <c r="F189" s="1">
        <v>15.3942710318923</v>
      </c>
      <c r="G189" s="1">
        <v>9.1561085972850709</v>
      </c>
      <c r="H189" s="1">
        <v>13.2236180904523</v>
      </c>
      <c r="I189" s="1">
        <v>19.3364055299539</v>
      </c>
      <c r="J189" s="1">
        <v>15.2025839037682</v>
      </c>
    </row>
    <row r="190" spans="1:10" x14ac:dyDescent="0.25">
      <c r="A190" t="s">
        <v>186</v>
      </c>
      <c r="B190" t="s">
        <v>31</v>
      </c>
      <c r="C190" t="s">
        <v>81</v>
      </c>
      <c r="D190">
        <v>1417</v>
      </c>
      <c r="E190" s="50">
        <v>0.224</v>
      </c>
      <c r="F190" s="1">
        <v>12.902982567472201</v>
      </c>
      <c r="G190" s="1">
        <v>7.2602230483271404</v>
      </c>
      <c r="H190" s="1">
        <v>10.99055613851</v>
      </c>
      <c r="I190" s="1">
        <v>16.258469259723999</v>
      </c>
      <c r="J190" s="1">
        <v>12.720987079869399</v>
      </c>
    </row>
    <row r="191" spans="1:10" x14ac:dyDescent="0.25">
      <c r="A191" t="s">
        <v>186</v>
      </c>
      <c r="B191" t="s">
        <v>31</v>
      </c>
      <c r="C191" t="s">
        <v>76</v>
      </c>
      <c r="D191">
        <v>261</v>
      </c>
      <c r="E191" s="50">
        <v>4.1000000000000002E-2</v>
      </c>
      <c r="F191" s="1">
        <v>9.6025626257439001</v>
      </c>
      <c r="G191" s="1">
        <v>4.6858695652173896</v>
      </c>
      <c r="H191" s="1">
        <v>8.0068093385213999</v>
      </c>
      <c r="I191" s="1">
        <v>12.710409472126299</v>
      </c>
      <c r="J191" s="1">
        <v>9.5103832460732995</v>
      </c>
    </row>
    <row r="192" spans="1:10" x14ac:dyDescent="0.25">
      <c r="A192" t="s">
        <v>186</v>
      </c>
      <c r="B192" t="s">
        <v>31</v>
      </c>
      <c r="C192" t="s">
        <v>89</v>
      </c>
      <c r="D192">
        <v>33</v>
      </c>
      <c r="E192" s="50">
        <v>5.0000000000000001E-3</v>
      </c>
      <c r="F192" s="1">
        <v>5.36358714405171</v>
      </c>
      <c r="H192" s="1">
        <v>3.39304737874965</v>
      </c>
      <c r="J192" s="1">
        <v>3.42167679704017</v>
      </c>
    </row>
    <row r="193" spans="1:10" x14ac:dyDescent="0.25">
      <c r="A193" t="s">
        <v>186</v>
      </c>
      <c r="B193" t="s">
        <v>32</v>
      </c>
      <c r="C193" t="s">
        <v>87</v>
      </c>
      <c r="D193">
        <v>108</v>
      </c>
      <c r="E193" s="50">
        <v>5.0000000000000001E-3</v>
      </c>
      <c r="F193" s="1">
        <v>16.972850888662801</v>
      </c>
      <c r="G193" s="1">
        <v>11.181425831202001</v>
      </c>
      <c r="H193" s="1">
        <v>16.6745944960816</v>
      </c>
      <c r="I193" s="1">
        <v>23.6522108843537</v>
      </c>
      <c r="J193" s="1">
        <v>17.259318001585999</v>
      </c>
    </row>
    <row r="194" spans="1:10" x14ac:dyDescent="0.25">
      <c r="A194" t="s">
        <v>186</v>
      </c>
      <c r="B194" t="s">
        <v>32</v>
      </c>
      <c r="C194" t="s">
        <v>86</v>
      </c>
      <c r="D194">
        <v>4970</v>
      </c>
      <c r="E194" s="50">
        <v>0.223</v>
      </c>
      <c r="F194" s="1">
        <v>13.3019048115675</v>
      </c>
      <c r="G194" s="1">
        <v>8.9584841117267899</v>
      </c>
      <c r="H194" s="1">
        <v>12.5897421963308</v>
      </c>
      <c r="I194" s="1">
        <v>16.975839467372399</v>
      </c>
      <c r="J194" s="1">
        <v>13.1137718211533</v>
      </c>
    </row>
    <row r="195" spans="1:10" x14ac:dyDescent="0.25">
      <c r="A195" t="s">
        <v>186</v>
      </c>
      <c r="B195" t="s">
        <v>32</v>
      </c>
      <c r="C195" t="s">
        <v>80</v>
      </c>
      <c r="D195">
        <v>10457</v>
      </c>
      <c r="E195" s="50">
        <v>0.47</v>
      </c>
      <c r="F195" s="1">
        <v>10.770741755662399</v>
      </c>
      <c r="G195" s="1">
        <v>6.9735973597359697</v>
      </c>
      <c r="H195" s="1">
        <v>10.017621145374401</v>
      </c>
      <c r="I195" s="1">
        <v>13.640316205533599</v>
      </c>
      <c r="J195" s="1">
        <v>10.653869489238501</v>
      </c>
    </row>
    <row r="196" spans="1:10" x14ac:dyDescent="0.25">
      <c r="A196" t="s">
        <v>186</v>
      </c>
      <c r="B196" t="s">
        <v>32</v>
      </c>
      <c r="C196" t="s">
        <v>81</v>
      </c>
      <c r="D196">
        <v>5174</v>
      </c>
      <c r="E196" s="50">
        <v>0.23200000000000001</v>
      </c>
      <c r="F196" s="1">
        <v>8.6311133591770997</v>
      </c>
      <c r="G196" s="1">
        <v>5.4695292030969398</v>
      </c>
      <c r="H196" s="1">
        <v>8.1103449567600006</v>
      </c>
      <c r="I196" s="1">
        <v>10.9306456544555</v>
      </c>
      <c r="J196" s="1">
        <v>8.4646576703938905</v>
      </c>
    </row>
    <row r="197" spans="1:10" x14ac:dyDescent="0.25">
      <c r="A197" t="s">
        <v>186</v>
      </c>
      <c r="B197" t="s">
        <v>32</v>
      </c>
      <c r="C197" t="s">
        <v>76</v>
      </c>
      <c r="D197">
        <v>1437</v>
      </c>
      <c r="E197" s="50">
        <v>6.5000000000000002E-2</v>
      </c>
      <c r="F197" s="1">
        <v>6.1050971581167701</v>
      </c>
      <c r="G197" s="1">
        <v>3.6170500676590001</v>
      </c>
      <c r="H197" s="1">
        <v>5.6204318936877096</v>
      </c>
      <c r="I197" s="1">
        <v>7.9037383177570097</v>
      </c>
      <c r="J197" s="1">
        <v>5.9673937299840798</v>
      </c>
    </row>
    <row r="198" spans="1:10" x14ac:dyDescent="0.25">
      <c r="A198" t="s">
        <v>186</v>
      </c>
      <c r="B198" t="s">
        <v>32</v>
      </c>
      <c r="C198" t="s">
        <v>77</v>
      </c>
      <c r="D198">
        <v>102</v>
      </c>
      <c r="E198" s="50">
        <v>5.0000000000000001E-3</v>
      </c>
      <c r="F198" s="1">
        <v>4.48917955190963</v>
      </c>
      <c r="G198" s="1">
        <v>1.73413822919007</v>
      </c>
      <c r="H198" s="1">
        <v>3.5657803451348502</v>
      </c>
      <c r="I198" s="1">
        <v>6.1243551984006901</v>
      </c>
      <c r="J198" s="1">
        <v>4.4461623538213804</v>
      </c>
    </row>
    <row r="199" spans="1:10" x14ac:dyDescent="0.25">
      <c r="A199" t="s">
        <v>186</v>
      </c>
      <c r="B199" t="s">
        <v>32</v>
      </c>
      <c r="C199" t="s">
        <v>82</v>
      </c>
      <c r="D199">
        <v>11</v>
      </c>
      <c r="E199" s="50">
        <v>0</v>
      </c>
      <c r="F199" s="1">
        <v>3.45388266931446</v>
      </c>
      <c r="J199" s="1">
        <v>3.2757941663133998</v>
      </c>
    </row>
    <row r="200" spans="1:10" x14ac:dyDescent="0.25">
      <c r="A200" t="s">
        <v>186</v>
      </c>
      <c r="B200" t="s">
        <v>32</v>
      </c>
      <c r="C200" t="s">
        <v>83</v>
      </c>
      <c r="D200">
        <v>13</v>
      </c>
      <c r="E200" s="50">
        <v>1E-3</v>
      </c>
      <c r="F200" s="1">
        <v>0.79110232918770795</v>
      </c>
      <c r="J200" s="1">
        <v>0.52171238868747705</v>
      </c>
    </row>
    <row r="201" spans="1:10" x14ac:dyDescent="0.25">
      <c r="A201" t="s">
        <v>186</v>
      </c>
      <c r="B201" t="s">
        <v>33</v>
      </c>
      <c r="C201" t="s">
        <v>79</v>
      </c>
      <c r="D201">
        <v>200</v>
      </c>
      <c r="E201" s="50">
        <v>0.08</v>
      </c>
      <c r="F201" s="1">
        <v>14.5987974914782</v>
      </c>
      <c r="G201" s="1">
        <v>8.9363176265270496</v>
      </c>
      <c r="H201" s="1">
        <v>13.528325123152699</v>
      </c>
      <c r="I201" s="1">
        <v>18.994612068965498</v>
      </c>
      <c r="J201" s="1">
        <v>14.204115896314001</v>
      </c>
    </row>
    <row r="202" spans="1:10" x14ac:dyDescent="0.25">
      <c r="A202" t="s">
        <v>186</v>
      </c>
      <c r="B202" t="s">
        <v>33</v>
      </c>
      <c r="C202" t="s">
        <v>80</v>
      </c>
      <c r="D202">
        <v>772</v>
      </c>
      <c r="E202" s="50">
        <v>0.31</v>
      </c>
      <c r="F202" s="1">
        <v>12.468710847772501</v>
      </c>
      <c r="G202" s="1">
        <v>8.2410194720992802</v>
      </c>
      <c r="H202" s="1">
        <v>11.559404954286901</v>
      </c>
      <c r="I202" s="1">
        <v>15.4698960043788</v>
      </c>
      <c r="J202" s="1">
        <v>12.4317787840266</v>
      </c>
    </row>
    <row r="203" spans="1:10" x14ac:dyDescent="0.25">
      <c r="A203" t="s">
        <v>186</v>
      </c>
      <c r="B203" t="s">
        <v>33</v>
      </c>
      <c r="C203" t="s">
        <v>81</v>
      </c>
      <c r="D203">
        <v>976</v>
      </c>
      <c r="E203" s="50">
        <v>0.39100000000000001</v>
      </c>
      <c r="F203" s="1">
        <v>10.0914803098345</v>
      </c>
      <c r="G203" s="1">
        <v>6.4464964305570298</v>
      </c>
      <c r="H203" s="1">
        <v>9.3297536656891502</v>
      </c>
      <c r="I203" s="1">
        <v>12.8330914682344</v>
      </c>
      <c r="J203" s="1">
        <v>9.9710929675465803</v>
      </c>
    </row>
    <row r="204" spans="1:10" x14ac:dyDescent="0.25">
      <c r="A204" t="s">
        <v>186</v>
      </c>
      <c r="B204" t="s">
        <v>33</v>
      </c>
      <c r="C204" t="s">
        <v>76</v>
      </c>
      <c r="D204">
        <v>465</v>
      </c>
      <c r="E204" s="50">
        <v>0.186</v>
      </c>
      <c r="F204" s="1">
        <v>8.5155225024670003</v>
      </c>
      <c r="G204" s="1">
        <v>5.0752895752895801</v>
      </c>
      <c r="H204" s="1">
        <v>7.2689594356261003</v>
      </c>
      <c r="I204" s="1">
        <v>10.9652567975831</v>
      </c>
      <c r="J204" s="1">
        <v>8.4103126592656601</v>
      </c>
    </row>
    <row r="205" spans="1:10" x14ac:dyDescent="0.25">
      <c r="A205" t="s">
        <v>186</v>
      </c>
      <c r="B205" t="s">
        <v>33</v>
      </c>
      <c r="C205" t="s">
        <v>77</v>
      </c>
      <c r="D205">
        <v>60</v>
      </c>
      <c r="E205" s="50">
        <v>2.4E-2</v>
      </c>
      <c r="F205" s="1">
        <v>5.8422324715712497</v>
      </c>
      <c r="G205" s="1">
        <v>2.62523477648765</v>
      </c>
      <c r="H205" s="1">
        <v>4.4389480140247297</v>
      </c>
      <c r="I205" s="1">
        <v>7.1920989248718099</v>
      </c>
      <c r="J205" s="1">
        <v>5.8355486257982498</v>
      </c>
    </row>
    <row r="206" spans="1:10" x14ac:dyDescent="0.25">
      <c r="A206" t="s">
        <v>186</v>
      </c>
      <c r="B206" t="s">
        <v>33</v>
      </c>
      <c r="C206" t="s">
        <v>82</v>
      </c>
      <c r="D206">
        <v>10</v>
      </c>
      <c r="E206" s="50">
        <v>4.0000000000000001E-3</v>
      </c>
      <c r="F206" s="1">
        <v>5.2840490674034104</v>
      </c>
      <c r="J206" s="1">
        <v>5.1207899257671503</v>
      </c>
    </row>
    <row r="207" spans="1:10" x14ac:dyDescent="0.25">
      <c r="A207" t="s">
        <v>186</v>
      </c>
      <c r="B207" t="s">
        <v>33</v>
      </c>
      <c r="C207" t="s">
        <v>83</v>
      </c>
      <c r="D207">
        <v>11</v>
      </c>
      <c r="E207" s="50">
        <v>4.0000000000000001E-3</v>
      </c>
      <c r="F207" s="1">
        <v>5.3904019398458898</v>
      </c>
      <c r="J207" s="1">
        <v>3.4436720472639699</v>
      </c>
    </row>
    <row r="208" spans="1:10" x14ac:dyDescent="0.25">
      <c r="A208" t="s">
        <v>186</v>
      </c>
      <c r="B208" t="s">
        <v>34</v>
      </c>
      <c r="C208" t="s">
        <v>79</v>
      </c>
      <c r="D208">
        <v>68</v>
      </c>
      <c r="E208" s="50">
        <v>0.27400000000000002</v>
      </c>
      <c r="F208" s="1">
        <v>13.421489871655901</v>
      </c>
      <c r="G208" s="1">
        <v>8.8333431743032609</v>
      </c>
      <c r="H208" s="1">
        <v>12.833752269236101</v>
      </c>
      <c r="I208" s="1">
        <v>16.9311877076412</v>
      </c>
      <c r="J208" s="1">
        <v>12.9686455227252</v>
      </c>
    </row>
    <row r="209" spans="1:10" x14ac:dyDescent="0.25">
      <c r="A209" t="s">
        <v>186</v>
      </c>
      <c r="B209" t="s">
        <v>34</v>
      </c>
      <c r="C209" t="s">
        <v>80</v>
      </c>
      <c r="D209">
        <v>96</v>
      </c>
      <c r="E209" s="50">
        <v>0.38700000000000001</v>
      </c>
      <c r="F209" s="1">
        <v>10.4523933234005</v>
      </c>
      <c r="G209" s="1">
        <v>6.9034450224398203</v>
      </c>
      <c r="H209" s="1">
        <v>9.9778068615277906</v>
      </c>
      <c r="I209" s="1">
        <v>12.8125609681746</v>
      </c>
      <c r="J209" s="1">
        <v>10.3519934382049</v>
      </c>
    </row>
    <row r="210" spans="1:10" x14ac:dyDescent="0.25">
      <c r="A210" t="s">
        <v>186</v>
      </c>
      <c r="B210" t="s">
        <v>34</v>
      </c>
      <c r="C210" t="s">
        <v>81</v>
      </c>
      <c r="D210">
        <v>56</v>
      </c>
      <c r="E210" s="50">
        <v>0.22600000000000001</v>
      </c>
      <c r="F210" s="1">
        <v>10.6179226785525</v>
      </c>
      <c r="G210" s="1">
        <v>7.2208513479220899</v>
      </c>
      <c r="H210" s="1">
        <v>9.7121830846679096</v>
      </c>
      <c r="I210" s="1">
        <v>14.165415376677</v>
      </c>
      <c r="J210" s="1">
        <v>10.4364714836881</v>
      </c>
    </row>
    <row r="211" spans="1:10" x14ac:dyDescent="0.25">
      <c r="A211" t="s">
        <v>186</v>
      </c>
      <c r="B211" t="s">
        <v>34</v>
      </c>
      <c r="C211" t="s">
        <v>92</v>
      </c>
      <c r="D211">
        <v>28</v>
      </c>
      <c r="E211" s="50">
        <v>0.113</v>
      </c>
      <c r="F211" s="1">
        <v>8.4473220035978205</v>
      </c>
      <c r="H211" s="1">
        <v>7.0009364229500299</v>
      </c>
      <c r="J211" s="1">
        <v>9.1434766692010907</v>
      </c>
    </row>
    <row r="212" spans="1:10" x14ac:dyDescent="0.25">
      <c r="A212" t="s">
        <v>186</v>
      </c>
      <c r="B212" t="s">
        <v>35</v>
      </c>
      <c r="C212" t="s">
        <v>75</v>
      </c>
      <c r="D212">
        <v>24</v>
      </c>
      <c r="E212" s="50">
        <v>2.3E-2</v>
      </c>
      <c r="F212" s="1">
        <v>15.066211198308901</v>
      </c>
      <c r="H212" s="1">
        <v>15.918427370337801</v>
      </c>
      <c r="J212" s="1">
        <v>14.4825966850829</v>
      </c>
    </row>
    <row r="213" spans="1:10" x14ac:dyDescent="0.25">
      <c r="A213" t="s">
        <v>186</v>
      </c>
      <c r="B213" t="s">
        <v>35</v>
      </c>
      <c r="C213" t="s">
        <v>76</v>
      </c>
      <c r="D213">
        <v>145</v>
      </c>
      <c r="E213" s="50">
        <v>0.13700000000000001</v>
      </c>
      <c r="F213" s="1">
        <v>12.936002820727801</v>
      </c>
      <c r="G213" s="1">
        <v>7.5874568469505199</v>
      </c>
      <c r="H213" s="1">
        <v>12.0783783783784</v>
      </c>
      <c r="I213" s="1">
        <v>16.4593103448276</v>
      </c>
      <c r="J213" s="1">
        <v>12.7490360157634</v>
      </c>
    </row>
    <row r="214" spans="1:10" x14ac:dyDescent="0.25">
      <c r="A214" t="s">
        <v>186</v>
      </c>
      <c r="B214" t="s">
        <v>35</v>
      </c>
      <c r="C214" t="s">
        <v>77</v>
      </c>
      <c r="D214">
        <v>274</v>
      </c>
      <c r="E214" s="50">
        <v>0.25900000000000001</v>
      </c>
      <c r="F214" s="1">
        <v>8.5654378644722708</v>
      </c>
      <c r="G214" s="1">
        <v>5.6418823686342101</v>
      </c>
      <c r="H214" s="1">
        <v>7.8615744617224896</v>
      </c>
      <c r="I214" s="1">
        <v>10.9224218105361</v>
      </c>
      <c r="J214" s="1">
        <v>8.5113742368779395</v>
      </c>
    </row>
    <row r="215" spans="1:10" x14ac:dyDescent="0.25">
      <c r="A215" t="s">
        <v>186</v>
      </c>
      <c r="B215" t="s">
        <v>35</v>
      </c>
      <c r="C215" t="s">
        <v>82</v>
      </c>
      <c r="D215">
        <v>411</v>
      </c>
      <c r="E215" s="50">
        <v>0.38900000000000001</v>
      </c>
      <c r="F215" s="1">
        <v>7.2088687282676096</v>
      </c>
      <c r="G215" s="1">
        <v>4.0940710653058003</v>
      </c>
      <c r="H215" s="1">
        <v>7.2151801194374903</v>
      </c>
      <c r="I215" s="1">
        <v>9.8204775460516807</v>
      </c>
      <c r="J215" s="1">
        <v>7.1855361679313097</v>
      </c>
    </row>
    <row r="216" spans="1:10" x14ac:dyDescent="0.25">
      <c r="A216" t="s">
        <v>186</v>
      </c>
      <c r="B216" t="s">
        <v>35</v>
      </c>
      <c r="C216" t="s">
        <v>83</v>
      </c>
      <c r="D216">
        <v>203</v>
      </c>
      <c r="E216" s="50">
        <v>0.192</v>
      </c>
      <c r="F216" s="1">
        <v>5.7614516084519298</v>
      </c>
      <c r="G216" s="1">
        <v>3.1193396867524501</v>
      </c>
      <c r="H216" s="1">
        <v>5.6482182819762397</v>
      </c>
      <c r="I216" s="1">
        <v>8.0065634192514903</v>
      </c>
      <c r="J216" s="1">
        <v>5.3285514106830201</v>
      </c>
    </row>
    <row r="217" spans="1:10" x14ac:dyDescent="0.25">
      <c r="A217" t="s">
        <v>186</v>
      </c>
      <c r="B217" t="s">
        <v>36</v>
      </c>
      <c r="C217" t="s">
        <v>75</v>
      </c>
      <c r="D217">
        <v>25</v>
      </c>
      <c r="E217" s="50">
        <v>0.439</v>
      </c>
      <c r="F217" s="1">
        <v>7.5408702948179096</v>
      </c>
      <c r="H217" s="1">
        <v>8.6226415094339597</v>
      </c>
      <c r="J217" s="1">
        <v>7.5135714285714297</v>
      </c>
    </row>
    <row r="218" spans="1:10" x14ac:dyDescent="0.25">
      <c r="A218" t="s">
        <v>186</v>
      </c>
      <c r="B218" t="s">
        <v>36</v>
      </c>
      <c r="C218" t="s">
        <v>76</v>
      </c>
      <c r="D218">
        <v>17</v>
      </c>
      <c r="E218" s="50">
        <v>0.29799999999999999</v>
      </c>
      <c r="F218" s="1">
        <v>5.4221394167716896</v>
      </c>
      <c r="J218" s="1">
        <v>5.2201994483343901</v>
      </c>
    </row>
    <row r="219" spans="1:10" x14ac:dyDescent="0.25">
      <c r="A219" t="s">
        <v>186</v>
      </c>
      <c r="B219" t="s">
        <v>36</v>
      </c>
      <c r="C219" t="s">
        <v>89</v>
      </c>
      <c r="D219">
        <v>15</v>
      </c>
      <c r="E219" s="50">
        <v>0.26300000000000001</v>
      </c>
      <c r="F219" s="1">
        <v>3.9312227042266898</v>
      </c>
      <c r="J219" s="1">
        <v>2.9053336714794198</v>
      </c>
    </row>
    <row r="220" spans="1:10" x14ac:dyDescent="0.25">
      <c r="A220" t="s">
        <v>186</v>
      </c>
      <c r="B220" t="s">
        <v>37</v>
      </c>
      <c r="C220" t="s">
        <v>84</v>
      </c>
      <c r="D220">
        <v>13</v>
      </c>
      <c r="E220" s="50">
        <v>5.2999999999999999E-2</v>
      </c>
      <c r="F220" s="1">
        <v>43.795034771991297</v>
      </c>
      <c r="J220" s="1">
        <v>46.997987927565397</v>
      </c>
    </row>
    <row r="221" spans="1:10" x14ac:dyDescent="0.25">
      <c r="A221" t="s">
        <v>186</v>
      </c>
      <c r="B221" t="s">
        <v>37</v>
      </c>
      <c r="C221" t="s">
        <v>85</v>
      </c>
      <c r="D221">
        <v>21</v>
      </c>
      <c r="E221" s="50">
        <v>8.5000000000000006E-2</v>
      </c>
      <c r="F221" s="1">
        <v>21.271965267636499</v>
      </c>
      <c r="H221" s="1">
        <v>15.213114754098401</v>
      </c>
      <c r="J221" s="1">
        <v>19.272727272727298</v>
      </c>
    </row>
    <row r="222" spans="1:10" x14ac:dyDescent="0.25">
      <c r="A222" t="s">
        <v>186</v>
      </c>
      <c r="B222" t="s">
        <v>37</v>
      </c>
      <c r="C222" t="s">
        <v>86</v>
      </c>
      <c r="D222">
        <v>70</v>
      </c>
      <c r="E222" s="50">
        <v>0.28499999999999998</v>
      </c>
      <c r="F222" s="1">
        <v>21.5952172688777</v>
      </c>
      <c r="G222" s="1">
        <v>9.4506273867975992</v>
      </c>
      <c r="H222" s="1">
        <v>16.781798245613999</v>
      </c>
      <c r="I222" s="1">
        <v>24.247327845690801</v>
      </c>
      <c r="J222" s="1">
        <v>21.056782334384899</v>
      </c>
    </row>
    <row r="223" spans="1:10" x14ac:dyDescent="0.25">
      <c r="A223" t="s">
        <v>186</v>
      </c>
      <c r="B223" t="s">
        <v>37</v>
      </c>
      <c r="C223" t="s">
        <v>80</v>
      </c>
      <c r="D223">
        <v>57</v>
      </c>
      <c r="E223" s="50">
        <v>0.23200000000000001</v>
      </c>
      <c r="F223" s="1">
        <v>19.663507333327001</v>
      </c>
      <c r="G223" s="1">
        <v>6.1634349030470901</v>
      </c>
      <c r="H223" s="1">
        <v>13.614561027837301</v>
      </c>
      <c r="I223" s="1">
        <v>23.866943866943899</v>
      </c>
      <c r="J223" s="1">
        <v>18.967040210942599</v>
      </c>
    </row>
    <row r="224" spans="1:10" x14ac:dyDescent="0.25">
      <c r="A224" t="s">
        <v>186</v>
      </c>
      <c r="B224" t="s">
        <v>37</v>
      </c>
      <c r="C224" t="s">
        <v>81</v>
      </c>
      <c r="D224">
        <v>37</v>
      </c>
      <c r="E224" s="50">
        <v>0.15</v>
      </c>
      <c r="F224" s="1">
        <v>15.231963873901201</v>
      </c>
      <c r="H224" s="1">
        <v>7.6106508875739598</v>
      </c>
      <c r="J224" s="1">
        <v>13.5233210388812</v>
      </c>
    </row>
    <row r="225" spans="1:10" x14ac:dyDescent="0.25">
      <c r="A225" t="s">
        <v>186</v>
      </c>
      <c r="B225" t="s">
        <v>37</v>
      </c>
      <c r="C225" t="s">
        <v>76</v>
      </c>
      <c r="D225">
        <v>28</v>
      </c>
      <c r="E225" s="50">
        <v>0.114</v>
      </c>
      <c r="F225" s="1">
        <v>7.8591817085310502</v>
      </c>
      <c r="H225" s="1">
        <v>4.6182058704229503</v>
      </c>
      <c r="J225" s="1">
        <v>7.0353503339997099</v>
      </c>
    </row>
    <row r="226" spans="1:10" x14ac:dyDescent="0.25">
      <c r="A226" t="s">
        <v>186</v>
      </c>
      <c r="B226" t="s">
        <v>37</v>
      </c>
      <c r="C226" t="s">
        <v>77</v>
      </c>
      <c r="D226">
        <v>10</v>
      </c>
      <c r="E226" s="50">
        <v>4.1000000000000002E-2</v>
      </c>
      <c r="F226" s="1">
        <v>2.4468735689635999</v>
      </c>
      <c r="J226" s="1">
        <v>2.3463778510974</v>
      </c>
    </row>
    <row r="227" spans="1:10" x14ac:dyDescent="0.25">
      <c r="A227" t="s">
        <v>186</v>
      </c>
      <c r="B227" t="s">
        <v>37</v>
      </c>
      <c r="C227" t="s">
        <v>78</v>
      </c>
      <c r="D227">
        <v>10</v>
      </c>
      <c r="E227" s="50">
        <v>4.1000000000000002E-2</v>
      </c>
      <c r="F227" s="1">
        <v>6.8462775992664797</v>
      </c>
      <c r="J227" s="1">
        <v>7.2050408272933399</v>
      </c>
    </row>
    <row r="228" spans="1:10" x14ac:dyDescent="0.25">
      <c r="A228" t="s">
        <v>186</v>
      </c>
      <c r="B228" t="s">
        <v>38</v>
      </c>
      <c r="C228" t="s">
        <v>84</v>
      </c>
      <c r="D228">
        <v>34</v>
      </c>
      <c r="E228" s="50">
        <v>2.1999999999999999E-2</v>
      </c>
      <c r="F228" s="1">
        <v>29.880339013508198</v>
      </c>
      <c r="H228" s="1">
        <v>21.477272727272702</v>
      </c>
      <c r="J228" s="1">
        <v>29.336767036450102</v>
      </c>
    </row>
    <row r="229" spans="1:10" x14ac:dyDescent="0.25">
      <c r="A229" t="s">
        <v>186</v>
      </c>
      <c r="B229" t="s">
        <v>38</v>
      </c>
      <c r="C229" t="s">
        <v>85</v>
      </c>
      <c r="D229">
        <v>111</v>
      </c>
      <c r="E229" s="50">
        <v>7.0999999999999994E-2</v>
      </c>
      <c r="F229" s="1">
        <v>17.003846484640999</v>
      </c>
      <c r="G229" s="1">
        <v>8.3770743145743207</v>
      </c>
      <c r="H229" s="1">
        <v>13.4625</v>
      </c>
      <c r="I229" s="1">
        <v>22.2529411764706</v>
      </c>
      <c r="J229" s="1">
        <v>17.0412431358804</v>
      </c>
    </row>
    <row r="230" spans="1:10" x14ac:dyDescent="0.25">
      <c r="A230" t="s">
        <v>186</v>
      </c>
      <c r="B230" t="s">
        <v>38</v>
      </c>
      <c r="C230" t="s">
        <v>86</v>
      </c>
      <c r="D230">
        <v>457</v>
      </c>
      <c r="E230" s="50">
        <v>0.29099999999999998</v>
      </c>
      <c r="F230" s="1">
        <v>12.466692191665199</v>
      </c>
      <c r="G230" s="1">
        <v>5.6601307189542496</v>
      </c>
      <c r="H230" s="1">
        <v>10.130434782608701</v>
      </c>
      <c r="I230" s="1">
        <v>15.7205882352941</v>
      </c>
      <c r="J230" s="1">
        <v>12.2260592359277</v>
      </c>
    </row>
    <row r="231" spans="1:10" x14ac:dyDescent="0.25">
      <c r="A231" t="s">
        <v>186</v>
      </c>
      <c r="B231" t="s">
        <v>38</v>
      </c>
      <c r="C231" t="s">
        <v>80</v>
      </c>
      <c r="D231">
        <v>402</v>
      </c>
      <c r="E231" s="50">
        <v>0.25600000000000001</v>
      </c>
      <c r="F231" s="1">
        <v>11.5691383908262</v>
      </c>
      <c r="G231" s="1">
        <v>6.0541568656277596</v>
      </c>
      <c r="H231" s="1">
        <v>9.5074684087842005</v>
      </c>
      <c r="I231" s="1">
        <v>14.274519716885701</v>
      </c>
      <c r="J231" s="1">
        <v>11.5593201060646</v>
      </c>
    </row>
    <row r="232" spans="1:10" x14ac:dyDescent="0.25">
      <c r="A232" t="s">
        <v>186</v>
      </c>
      <c r="B232" t="s">
        <v>38</v>
      </c>
      <c r="C232" t="s">
        <v>81</v>
      </c>
      <c r="D232">
        <v>298</v>
      </c>
      <c r="E232" s="50">
        <v>0.19</v>
      </c>
      <c r="F232" s="1">
        <v>9.9178223121366802</v>
      </c>
      <c r="G232" s="1">
        <v>4.6727979731773699</v>
      </c>
      <c r="H232" s="1">
        <v>7.5070924488355697</v>
      </c>
      <c r="I232" s="1">
        <v>11.630387982090401</v>
      </c>
      <c r="J232" s="1">
        <v>9.9460247647726607</v>
      </c>
    </row>
    <row r="233" spans="1:10" x14ac:dyDescent="0.25">
      <c r="A233" t="s">
        <v>186</v>
      </c>
      <c r="B233" t="s">
        <v>38</v>
      </c>
      <c r="C233" t="s">
        <v>76</v>
      </c>
      <c r="D233">
        <v>169</v>
      </c>
      <c r="E233" s="50">
        <v>0.108</v>
      </c>
      <c r="F233" s="1">
        <v>14.6723273497688</v>
      </c>
      <c r="G233" s="1">
        <v>4.1921079958463103</v>
      </c>
      <c r="H233" s="1">
        <v>7.3109581181870302</v>
      </c>
      <c r="I233" s="1">
        <v>13.885436893203901</v>
      </c>
      <c r="J233" s="1">
        <v>14.948752361461001</v>
      </c>
    </row>
    <row r="234" spans="1:10" x14ac:dyDescent="0.25">
      <c r="A234" t="s">
        <v>186</v>
      </c>
      <c r="B234" t="s">
        <v>38</v>
      </c>
      <c r="C234" t="s">
        <v>77</v>
      </c>
      <c r="D234">
        <v>58</v>
      </c>
      <c r="E234" s="50">
        <v>3.6999999999999998E-2</v>
      </c>
      <c r="F234" s="1">
        <v>12.115911314922</v>
      </c>
      <c r="G234" s="1">
        <v>1.4262049118837099</v>
      </c>
      <c r="H234" s="1">
        <v>4.3406303851942303</v>
      </c>
      <c r="I234" s="1">
        <v>13.253558199398199</v>
      </c>
      <c r="J234" s="1">
        <v>11.663419056300199</v>
      </c>
    </row>
    <row r="235" spans="1:10" x14ac:dyDescent="0.25">
      <c r="A235" t="s">
        <v>186</v>
      </c>
      <c r="B235" t="s">
        <v>38</v>
      </c>
      <c r="C235" t="s">
        <v>82</v>
      </c>
      <c r="D235">
        <v>23</v>
      </c>
      <c r="E235" s="50">
        <v>1.4999999999999999E-2</v>
      </c>
      <c r="F235" s="1">
        <v>10.710563354024201</v>
      </c>
      <c r="H235" s="1">
        <v>7.6999776686020498</v>
      </c>
      <c r="J235" s="1">
        <v>9.3704751399563495</v>
      </c>
    </row>
    <row r="236" spans="1:10" x14ac:dyDescent="0.25">
      <c r="A236" t="s">
        <v>186</v>
      </c>
      <c r="B236" t="s">
        <v>38</v>
      </c>
      <c r="C236" t="s">
        <v>83</v>
      </c>
      <c r="D236">
        <v>18</v>
      </c>
      <c r="E236" s="50">
        <v>1.0999999999999999E-2</v>
      </c>
      <c r="F236" s="1">
        <v>6.6265195339048502</v>
      </c>
      <c r="J236" s="1">
        <v>10.067731477994499</v>
      </c>
    </row>
    <row r="237" spans="1:10" x14ac:dyDescent="0.25">
      <c r="A237" t="s">
        <v>186</v>
      </c>
      <c r="B237" t="s">
        <v>39</v>
      </c>
      <c r="C237" t="s">
        <v>88</v>
      </c>
      <c r="D237">
        <v>24</v>
      </c>
      <c r="E237" s="50">
        <v>0.32</v>
      </c>
      <c r="F237" s="1">
        <v>11.5275059567283</v>
      </c>
      <c r="H237" s="1">
        <v>10.1681208368515</v>
      </c>
      <c r="J237" s="1">
        <v>11.4858794167871</v>
      </c>
    </row>
    <row r="238" spans="1:10" x14ac:dyDescent="0.25">
      <c r="A238" t="s">
        <v>186</v>
      </c>
      <c r="B238" t="s">
        <v>39</v>
      </c>
      <c r="C238" t="s">
        <v>81</v>
      </c>
      <c r="D238">
        <v>16</v>
      </c>
      <c r="E238" s="50">
        <v>0.21299999999999999</v>
      </c>
      <c r="F238" s="1">
        <v>20.341562358316001</v>
      </c>
      <c r="J238" s="1">
        <v>18.840541281887202</v>
      </c>
    </row>
    <row r="239" spans="1:10" x14ac:dyDescent="0.25">
      <c r="A239" t="s">
        <v>186</v>
      </c>
      <c r="B239" t="s">
        <v>39</v>
      </c>
      <c r="C239" t="s">
        <v>76</v>
      </c>
      <c r="D239">
        <v>16</v>
      </c>
      <c r="E239" s="50">
        <v>0.21299999999999999</v>
      </c>
      <c r="F239" s="1">
        <v>8.8713870518599105</v>
      </c>
      <c r="J239" s="1">
        <v>8.1976227838803393</v>
      </c>
    </row>
    <row r="240" spans="1:10" x14ac:dyDescent="0.25">
      <c r="A240" t="s">
        <v>186</v>
      </c>
      <c r="B240" t="s">
        <v>39</v>
      </c>
      <c r="C240" t="s">
        <v>89</v>
      </c>
      <c r="D240">
        <v>19</v>
      </c>
      <c r="E240" s="50">
        <v>0.253</v>
      </c>
      <c r="F240" s="1">
        <v>16.740307319334001</v>
      </c>
      <c r="J240" s="1">
        <v>13.846385495771701</v>
      </c>
    </row>
    <row r="241" spans="1:10" x14ac:dyDescent="0.25">
      <c r="A241" t="s">
        <v>186</v>
      </c>
      <c r="B241" t="s">
        <v>40</v>
      </c>
      <c r="C241" t="s">
        <v>87</v>
      </c>
      <c r="D241">
        <v>17</v>
      </c>
      <c r="E241" s="50">
        <v>5.0000000000000001E-3</v>
      </c>
      <c r="F241" s="1">
        <v>17.4983563798293</v>
      </c>
      <c r="J241" s="1">
        <v>17.182020802377401</v>
      </c>
    </row>
    <row r="242" spans="1:10" x14ac:dyDescent="0.25">
      <c r="A242" t="s">
        <v>186</v>
      </c>
      <c r="B242" t="s">
        <v>40</v>
      </c>
      <c r="C242" t="s">
        <v>86</v>
      </c>
      <c r="D242">
        <v>154</v>
      </c>
      <c r="E242" s="50">
        <v>0.05</v>
      </c>
      <c r="F242" s="1">
        <v>13.5885346161465</v>
      </c>
      <c r="G242" s="1">
        <v>8.2630704169944895</v>
      </c>
      <c r="H242" s="1">
        <v>11.732867837604401</v>
      </c>
      <c r="I242" s="1">
        <v>16.241975130133</v>
      </c>
      <c r="J242" s="1">
        <v>13.516980442332301</v>
      </c>
    </row>
    <row r="243" spans="1:10" x14ac:dyDescent="0.25">
      <c r="A243" t="s">
        <v>186</v>
      </c>
      <c r="B243" t="s">
        <v>40</v>
      </c>
      <c r="C243" t="s">
        <v>80</v>
      </c>
      <c r="D243">
        <v>401</v>
      </c>
      <c r="E243" s="50">
        <v>0.13</v>
      </c>
      <c r="F243" s="1">
        <v>13.2701367871373</v>
      </c>
      <c r="G243" s="1">
        <v>8.5919811320754693</v>
      </c>
      <c r="H243" s="1">
        <v>11.9033333333333</v>
      </c>
      <c r="I243" s="1">
        <v>15.655555555555599</v>
      </c>
      <c r="J243" s="1">
        <v>13.272202085759499</v>
      </c>
    </row>
    <row r="244" spans="1:10" x14ac:dyDescent="0.25">
      <c r="A244" t="s">
        <v>186</v>
      </c>
      <c r="B244" t="s">
        <v>40</v>
      </c>
      <c r="C244" t="s">
        <v>81</v>
      </c>
      <c r="D244">
        <v>784</v>
      </c>
      <c r="E244" s="50">
        <v>0.253</v>
      </c>
      <c r="F244" s="1">
        <v>12.3074967228288</v>
      </c>
      <c r="G244" s="1">
        <v>8.3878332983413806</v>
      </c>
      <c r="H244" s="1">
        <v>11.4683981917244</v>
      </c>
      <c r="I244" s="1">
        <v>14.985505773140501</v>
      </c>
      <c r="J244" s="1">
        <v>12.2083099101585</v>
      </c>
    </row>
    <row r="245" spans="1:10" x14ac:dyDescent="0.25">
      <c r="A245" t="s">
        <v>186</v>
      </c>
      <c r="B245" t="s">
        <v>40</v>
      </c>
      <c r="C245" t="s">
        <v>76</v>
      </c>
      <c r="D245">
        <v>1112</v>
      </c>
      <c r="E245" s="50">
        <v>0.35899999999999999</v>
      </c>
      <c r="F245" s="1">
        <v>10.181070013805099</v>
      </c>
      <c r="G245" s="1">
        <v>6.93896618054732</v>
      </c>
      <c r="H245" s="1">
        <v>9.6020833333333293</v>
      </c>
      <c r="I245" s="1">
        <v>12.597961613209501</v>
      </c>
      <c r="J245" s="1">
        <v>10.0120503894164</v>
      </c>
    </row>
    <row r="246" spans="1:10" x14ac:dyDescent="0.25">
      <c r="A246" t="s">
        <v>186</v>
      </c>
      <c r="B246" t="s">
        <v>40</v>
      </c>
      <c r="C246" t="s">
        <v>77</v>
      </c>
      <c r="D246">
        <v>331</v>
      </c>
      <c r="E246" s="50">
        <v>0.107</v>
      </c>
      <c r="F246" s="1">
        <v>8.3738150860478004</v>
      </c>
      <c r="G246" s="1">
        <v>4.6078843652521604</v>
      </c>
      <c r="H246" s="1">
        <v>7.3200295639319997</v>
      </c>
      <c r="I246" s="1">
        <v>10.8668390408004</v>
      </c>
      <c r="J246" s="1">
        <v>8.43160460876922</v>
      </c>
    </row>
    <row r="247" spans="1:10" x14ac:dyDescent="0.25">
      <c r="A247" t="s">
        <v>186</v>
      </c>
      <c r="B247" t="s">
        <v>40</v>
      </c>
      <c r="C247" t="s">
        <v>82</v>
      </c>
      <c r="D247">
        <v>200</v>
      </c>
      <c r="E247" s="50">
        <v>6.5000000000000002E-2</v>
      </c>
      <c r="F247" s="1">
        <v>7.6979766349585397</v>
      </c>
      <c r="G247" s="1">
        <v>3.2199540761274799</v>
      </c>
      <c r="H247" s="1">
        <v>6.9782826682166501</v>
      </c>
      <c r="I247" s="1">
        <v>10.309236136277301</v>
      </c>
      <c r="J247" s="1">
        <v>7.5988165866551203</v>
      </c>
    </row>
    <row r="248" spans="1:10" x14ac:dyDescent="0.25">
      <c r="A248" t="s">
        <v>186</v>
      </c>
      <c r="B248" t="s">
        <v>40</v>
      </c>
      <c r="C248" t="s">
        <v>83</v>
      </c>
      <c r="D248">
        <v>97</v>
      </c>
      <c r="E248" s="50">
        <v>3.1E-2</v>
      </c>
      <c r="F248" s="1">
        <v>5.7654203449962198</v>
      </c>
      <c r="G248" s="1">
        <v>1.9315545243619501</v>
      </c>
      <c r="H248" s="1">
        <v>5.6027511148061402</v>
      </c>
      <c r="I248" s="1">
        <v>8.3439708561020005</v>
      </c>
      <c r="J248" s="1">
        <v>4.9066423700342101</v>
      </c>
    </row>
    <row r="249" spans="1:10" x14ac:dyDescent="0.25">
      <c r="A249" t="s">
        <v>186</v>
      </c>
      <c r="B249" t="s">
        <v>41</v>
      </c>
      <c r="C249" t="s">
        <v>79</v>
      </c>
      <c r="D249">
        <v>67</v>
      </c>
      <c r="E249" s="50">
        <v>6.2E-2</v>
      </c>
      <c r="F249" s="1">
        <v>15.899681372239799</v>
      </c>
      <c r="G249" s="1">
        <v>9.7344246031746007</v>
      </c>
      <c r="H249" s="1">
        <v>14.6041666666667</v>
      </c>
      <c r="I249" s="1">
        <v>19.514370579915099</v>
      </c>
      <c r="J249" s="1">
        <v>15.1535460378013</v>
      </c>
    </row>
    <row r="250" spans="1:10" x14ac:dyDescent="0.25">
      <c r="A250" t="s">
        <v>186</v>
      </c>
      <c r="B250" t="s">
        <v>41</v>
      </c>
      <c r="C250" t="s">
        <v>80</v>
      </c>
      <c r="D250">
        <v>100</v>
      </c>
      <c r="E250" s="50">
        <v>9.2999999999999999E-2</v>
      </c>
      <c r="F250" s="1">
        <v>15.4531753819213</v>
      </c>
      <c r="G250" s="1">
        <v>9.5515311188196002</v>
      </c>
      <c r="H250" s="1">
        <v>12.374549951473</v>
      </c>
      <c r="I250" s="1">
        <v>19.319133183467699</v>
      </c>
      <c r="J250" s="1">
        <v>15.4724760356522</v>
      </c>
    </row>
    <row r="251" spans="1:10" x14ac:dyDescent="0.25">
      <c r="A251" t="s">
        <v>186</v>
      </c>
      <c r="B251" t="s">
        <v>41</v>
      </c>
      <c r="C251" t="s">
        <v>81</v>
      </c>
      <c r="D251">
        <v>143</v>
      </c>
      <c r="E251" s="50">
        <v>0.13300000000000001</v>
      </c>
      <c r="F251" s="1">
        <v>13.1228127034785</v>
      </c>
      <c r="G251" s="1">
        <v>8.7126084970306099</v>
      </c>
      <c r="H251" s="1">
        <v>12.042806183115299</v>
      </c>
      <c r="I251" s="1">
        <v>16.118338175706999</v>
      </c>
      <c r="J251" s="1">
        <v>13.2164550396681</v>
      </c>
    </row>
    <row r="252" spans="1:10" x14ac:dyDescent="0.25">
      <c r="A252" t="s">
        <v>186</v>
      </c>
      <c r="B252" t="s">
        <v>41</v>
      </c>
      <c r="C252" t="s">
        <v>76</v>
      </c>
      <c r="D252">
        <v>250</v>
      </c>
      <c r="E252" s="50">
        <v>0.23300000000000001</v>
      </c>
      <c r="F252" s="1">
        <v>12.8268317368327</v>
      </c>
      <c r="G252" s="1">
        <v>8.5692372515125292</v>
      </c>
      <c r="H252" s="1">
        <v>11.2286264046298</v>
      </c>
      <c r="I252" s="1">
        <v>15.0819818112922</v>
      </c>
      <c r="J252" s="1">
        <v>12.4978617410615</v>
      </c>
    </row>
    <row r="253" spans="1:10" x14ac:dyDescent="0.25">
      <c r="A253" t="s">
        <v>186</v>
      </c>
      <c r="B253" t="s">
        <v>41</v>
      </c>
      <c r="C253" t="s">
        <v>77</v>
      </c>
      <c r="D253">
        <v>248</v>
      </c>
      <c r="E253" s="50">
        <v>0.23100000000000001</v>
      </c>
      <c r="F253" s="1">
        <v>9.6273935551691192</v>
      </c>
      <c r="G253" s="1">
        <v>6.0132162728988998</v>
      </c>
      <c r="H253" s="1">
        <v>8.2732426995334301</v>
      </c>
      <c r="I253" s="1">
        <v>11.7938786264413</v>
      </c>
      <c r="J253" s="1">
        <v>9.4534248863646404</v>
      </c>
    </row>
    <row r="254" spans="1:10" x14ac:dyDescent="0.25">
      <c r="A254" t="s">
        <v>186</v>
      </c>
      <c r="B254" t="s">
        <v>41</v>
      </c>
      <c r="C254" t="s">
        <v>82</v>
      </c>
      <c r="D254">
        <v>168</v>
      </c>
      <c r="E254" s="50">
        <v>0.157</v>
      </c>
      <c r="F254" s="1">
        <v>7.7017991319064096</v>
      </c>
      <c r="G254" s="1">
        <v>4.3997883201833696</v>
      </c>
      <c r="H254" s="1">
        <v>7.0997676731768404</v>
      </c>
      <c r="I254" s="1">
        <v>9.4823038134484605</v>
      </c>
      <c r="J254" s="1">
        <v>7.6599450767019004</v>
      </c>
    </row>
    <row r="255" spans="1:10" x14ac:dyDescent="0.25">
      <c r="A255" t="s">
        <v>186</v>
      </c>
      <c r="B255" t="s">
        <v>41</v>
      </c>
      <c r="C255" t="s">
        <v>83</v>
      </c>
      <c r="D255">
        <v>96</v>
      </c>
      <c r="E255" s="50">
        <v>0.09</v>
      </c>
      <c r="F255" s="1">
        <v>6.5861484938761397</v>
      </c>
      <c r="G255" s="1">
        <v>2.5341779376681499</v>
      </c>
      <c r="H255" s="1">
        <v>5.6611828858213702</v>
      </c>
      <c r="I255" s="1">
        <v>9.1105753773769802</v>
      </c>
      <c r="J255" s="1">
        <v>6.1455918528346496</v>
      </c>
    </row>
    <row r="256" spans="1:10" x14ac:dyDescent="0.25">
      <c r="A256" t="s">
        <v>186</v>
      </c>
      <c r="B256" t="s">
        <v>42</v>
      </c>
      <c r="C256" t="s">
        <v>84</v>
      </c>
      <c r="D256">
        <v>32</v>
      </c>
      <c r="E256" s="50">
        <v>4.0000000000000001E-3</v>
      </c>
      <c r="F256" s="1">
        <v>23.3099690124075</v>
      </c>
      <c r="H256" s="1">
        <v>19.4405772495756</v>
      </c>
      <c r="J256" s="1">
        <v>22.419931856899499</v>
      </c>
    </row>
    <row r="257" spans="1:10" x14ac:dyDescent="0.25">
      <c r="A257" t="s">
        <v>186</v>
      </c>
      <c r="B257" t="s">
        <v>42</v>
      </c>
      <c r="C257" t="s">
        <v>85</v>
      </c>
      <c r="D257">
        <v>252</v>
      </c>
      <c r="E257" s="50">
        <v>3.2000000000000001E-2</v>
      </c>
      <c r="F257" s="1">
        <v>15.218942935109901</v>
      </c>
      <c r="G257" s="1">
        <v>4.9285714285714297</v>
      </c>
      <c r="H257" s="1">
        <v>9.9931899641577093</v>
      </c>
      <c r="I257" s="1">
        <v>19.597927807486599</v>
      </c>
      <c r="J257" s="1">
        <v>14.7765715977499</v>
      </c>
    </row>
    <row r="258" spans="1:10" x14ac:dyDescent="0.25">
      <c r="A258" t="s">
        <v>186</v>
      </c>
      <c r="B258" t="s">
        <v>42</v>
      </c>
      <c r="C258" t="s">
        <v>86</v>
      </c>
      <c r="D258">
        <v>1334</v>
      </c>
      <c r="E258" s="50">
        <v>0.16900000000000001</v>
      </c>
      <c r="F258" s="1">
        <v>12.092315666483</v>
      </c>
      <c r="G258" s="1">
        <v>5.6775261324041804</v>
      </c>
      <c r="H258" s="1">
        <v>8.8420329670329707</v>
      </c>
      <c r="I258" s="1">
        <v>14.3947488584475</v>
      </c>
      <c r="J258" s="1">
        <v>12.0633513854387</v>
      </c>
    </row>
    <row r="259" spans="1:10" x14ac:dyDescent="0.25">
      <c r="A259" t="s">
        <v>186</v>
      </c>
      <c r="B259" t="s">
        <v>42</v>
      </c>
      <c r="C259" t="s">
        <v>80</v>
      </c>
      <c r="D259">
        <v>2292</v>
      </c>
      <c r="E259" s="50">
        <v>0.28999999999999998</v>
      </c>
      <c r="F259" s="1">
        <v>12.3841730512928</v>
      </c>
      <c r="G259" s="1">
        <v>6.4639621103930196</v>
      </c>
      <c r="H259" s="1">
        <v>10.348949473244399</v>
      </c>
      <c r="I259" s="1">
        <v>15.906362528766801</v>
      </c>
      <c r="J259" s="1">
        <v>12.388072988251301</v>
      </c>
    </row>
    <row r="260" spans="1:10" x14ac:dyDescent="0.25">
      <c r="A260" t="s">
        <v>186</v>
      </c>
      <c r="B260" t="s">
        <v>42</v>
      </c>
      <c r="C260" t="s">
        <v>81</v>
      </c>
      <c r="D260">
        <v>1705</v>
      </c>
      <c r="E260" s="50">
        <v>0.215</v>
      </c>
      <c r="F260" s="1">
        <v>10.450305388487999</v>
      </c>
      <c r="G260" s="1">
        <v>5.6536748329621398</v>
      </c>
      <c r="H260" s="1">
        <v>9.03913043478261</v>
      </c>
      <c r="I260" s="1">
        <v>13.379858657243799</v>
      </c>
      <c r="J260" s="1">
        <v>10.2961122094988</v>
      </c>
    </row>
    <row r="261" spans="1:10" x14ac:dyDescent="0.25">
      <c r="A261" t="s">
        <v>186</v>
      </c>
      <c r="B261" t="s">
        <v>42</v>
      </c>
      <c r="C261" t="s">
        <v>76</v>
      </c>
      <c r="D261">
        <v>1470</v>
      </c>
      <c r="E261" s="50">
        <v>0.186</v>
      </c>
      <c r="F261" s="1">
        <v>8.1218567088070497</v>
      </c>
      <c r="G261" s="1">
        <v>4.3454276661490399</v>
      </c>
      <c r="H261" s="1">
        <v>7.2937570203340396</v>
      </c>
      <c r="I261" s="1">
        <v>10.709399723547</v>
      </c>
      <c r="J261" s="1">
        <v>8.0603869807282695</v>
      </c>
    </row>
    <row r="262" spans="1:10" x14ac:dyDescent="0.25">
      <c r="A262" t="s">
        <v>186</v>
      </c>
      <c r="B262" t="s">
        <v>42</v>
      </c>
      <c r="C262" t="s">
        <v>77</v>
      </c>
      <c r="D262">
        <v>547</v>
      </c>
      <c r="E262" s="50">
        <v>6.9000000000000006E-2</v>
      </c>
      <c r="F262" s="1">
        <v>6.4876758293199499</v>
      </c>
      <c r="G262" s="1">
        <v>2.5466280792938298</v>
      </c>
      <c r="H262" s="1">
        <v>5.1850288760550898</v>
      </c>
      <c r="I262" s="1">
        <v>8.1012869319964906</v>
      </c>
      <c r="J262" s="1">
        <v>6.3254655352734197</v>
      </c>
    </row>
    <row r="263" spans="1:10" x14ac:dyDescent="0.25">
      <c r="A263" t="s">
        <v>186</v>
      </c>
      <c r="B263" t="s">
        <v>42</v>
      </c>
      <c r="C263" t="s">
        <v>82</v>
      </c>
      <c r="D263">
        <v>194</v>
      </c>
      <c r="E263" s="50">
        <v>2.5000000000000001E-2</v>
      </c>
      <c r="F263" s="1">
        <v>6.5515066559373603</v>
      </c>
      <c r="G263" s="1">
        <v>2.0886246034704801</v>
      </c>
      <c r="H263" s="1">
        <v>4.4101489322158001</v>
      </c>
      <c r="I263" s="1">
        <v>7.68131515414139</v>
      </c>
      <c r="J263" s="1">
        <v>6.5857997223497904</v>
      </c>
    </row>
    <row r="264" spans="1:10" x14ac:dyDescent="0.25">
      <c r="A264" t="s">
        <v>186</v>
      </c>
      <c r="B264" t="s">
        <v>42</v>
      </c>
      <c r="C264" t="s">
        <v>83</v>
      </c>
      <c r="D264">
        <v>88</v>
      </c>
      <c r="E264" s="50">
        <v>1.0999999999999999E-2</v>
      </c>
      <c r="F264" s="1">
        <v>4.3449753045830803</v>
      </c>
      <c r="G264" s="1">
        <v>0.50367541699903495</v>
      </c>
      <c r="H264" s="1">
        <v>1.8058575384901501</v>
      </c>
      <c r="I264" s="1">
        <v>5.4522974641933697</v>
      </c>
      <c r="J264" s="1">
        <v>3.94678849214917</v>
      </c>
    </row>
    <row r="265" spans="1:10" x14ac:dyDescent="0.25">
      <c r="A265" t="s">
        <v>186</v>
      </c>
      <c r="B265" t="s">
        <v>43</v>
      </c>
      <c r="C265" t="s">
        <v>84</v>
      </c>
      <c r="D265">
        <v>30</v>
      </c>
      <c r="E265" s="50">
        <v>8.9999999999999993E-3</v>
      </c>
      <c r="F265" s="1">
        <v>15.6382043852356</v>
      </c>
      <c r="H265" s="1">
        <v>13.681712962962999</v>
      </c>
      <c r="J265" s="1">
        <v>15.597582037996499</v>
      </c>
    </row>
    <row r="266" spans="1:10" x14ac:dyDescent="0.25">
      <c r="A266" t="s">
        <v>186</v>
      </c>
      <c r="B266" t="s">
        <v>43</v>
      </c>
      <c r="C266" t="s">
        <v>85</v>
      </c>
      <c r="D266">
        <v>196</v>
      </c>
      <c r="E266" s="50">
        <v>6.0999999999999999E-2</v>
      </c>
      <c r="F266" s="1">
        <v>15.743689777522601</v>
      </c>
      <c r="G266" s="1">
        <v>8.9078877005347596</v>
      </c>
      <c r="H266" s="1">
        <v>13.5751488095238</v>
      </c>
      <c r="I266" s="1">
        <v>20.013542795232901</v>
      </c>
      <c r="J266" s="1">
        <v>15.461579086347999</v>
      </c>
    </row>
    <row r="267" spans="1:10" x14ac:dyDescent="0.25">
      <c r="A267" t="s">
        <v>186</v>
      </c>
      <c r="B267" t="s">
        <v>43</v>
      </c>
      <c r="C267" t="s">
        <v>86</v>
      </c>
      <c r="D267">
        <v>671</v>
      </c>
      <c r="E267" s="50">
        <v>0.20699999999999999</v>
      </c>
      <c r="F267" s="1">
        <v>13.7977863205749</v>
      </c>
      <c r="G267" s="1">
        <v>7.9665875688916099</v>
      </c>
      <c r="H267" s="1">
        <v>11.2608695652174</v>
      </c>
      <c r="I267" s="1">
        <v>15.979287690179801</v>
      </c>
      <c r="J267" s="1">
        <v>13.487974283399099</v>
      </c>
    </row>
    <row r="268" spans="1:10" x14ac:dyDescent="0.25">
      <c r="A268" t="s">
        <v>186</v>
      </c>
      <c r="B268" t="s">
        <v>43</v>
      </c>
      <c r="C268" t="s">
        <v>80</v>
      </c>
      <c r="D268">
        <v>715</v>
      </c>
      <c r="E268" s="50">
        <v>0.221</v>
      </c>
      <c r="F268" s="1">
        <v>12.0376833208376</v>
      </c>
      <c r="G268" s="1">
        <v>6.7639809495752896</v>
      </c>
      <c r="H268" s="1">
        <v>10.0729927007299</v>
      </c>
      <c r="I268" s="1">
        <v>14.476123792186</v>
      </c>
      <c r="J268" s="1">
        <v>11.923579666641899</v>
      </c>
    </row>
    <row r="269" spans="1:10" x14ac:dyDescent="0.25">
      <c r="A269" t="s">
        <v>186</v>
      </c>
      <c r="B269" t="s">
        <v>43</v>
      </c>
      <c r="C269" t="s">
        <v>81</v>
      </c>
      <c r="D269">
        <v>648</v>
      </c>
      <c r="E269" s="50">
        <v>0.2</v>
      </c>
      <c r="F269" s="1">
        <v>9.9466198729170401</v>
      </c>
      <c r="G269" s="1">
        <v>6.1231260532524399</v>
      </c>
      <c r="H269" s="1">
        <v>8.9892864772484504</v>
      </c>
      <c r="I269" s="1">
        <v>12.2047637048907</v>
      </c>
      <c r="J269" s="1">
        <v>9.8699917613389996</v>
      </c>
    </row>
    <row r="270" spans="1:10" x14ac:dyDescent="0.25">
      <c r="A270" t="s">
        <v>186</v>
      </c>
      <c r="B270" t="s">
        <v>43</v>
      </c>
      <c r="C270" t="s">
        <v>76</v>
      </c>
      <c r="D270">
        <v>586</v>
      </c>
      <c r="E270" s="50">
        <v>0.18099999999999999</v>
      </c>
      <c r="F270" s="1">
        <v>9.2669499589186302</v>
      </c>
      <c r="G270" s="1">
        <v>5.0947237561433498</v>
      </c>
      <c r="H270" s="1">
        <v>7.7227995591245504</v>
      </c>
      <c r="I270" s="1">
        <v>11.483816093897801</v>
      </c>
      <c r="J270" s="1">
        <v>9.0991519321985503</v>
      </c>
    </row>
    <row r="271" spans="1:10" x14ac:dyDescent="0.25">
      <c r="A271" t="s">
        <v>186</v>
      </c>
      <c r="B271" t="s">
        <v>43</v>
      </c>
      <c r="C271" t="s">
        <v>77</v>
      </c>
      <c r="D271">
        <v>223</v>
      </c>
      <c r="E271" s="50">
        <v>6.9000000000000006E-2</v>
      </c>
      <c r="F271" s="1">
        <v>8.3191178750556993</v>
      </c>
      <c r="G271" s="1">
        <v>3.1867328521182099</v>
      </c>
      <c r="H271" s="1">
        <v>6.0109694633857096</v>
      </c>
      <c r="I271" s="1">
        <v>10.546536567467999</v>
      </c>
      <c r="J271" s="1">
        <v>8.2953912452157699</v>
      </c>
    </row>
    <row r="272" spans="1:10" x14ac:dyDescent="0.25">
      <c r="A272" t="s">
        <v>186</v>
      </c>
      <c r="B272" t="s">
        <v>43</v>
      </c>
      <c r="C272" t="s">
        <v>82</v>
      </c>
      <c r="D272">
        <v>112</v>
      </c>
      <c r="E272" s="50">
        <v>3.5000000000000003E-2</v>
      </c>
      <c r="F272" s="1">
        <v>10.512041338631599</v>
      </c>
      <c r="G272" s="1">
        <v>3.81167935092722</v>
      </c>
      <c r="H272" s="1">
        <v>7.6692341295242299</v>
      </c>
      <c r="I272" s="1">
        <v>14.5393618738229</v>
      </c>
      <c r="J272" s="1">
        <v>10.6472038272465</v>
      </c>
    </row>
    <row r="273" spans="1:10" x14ac:dyDescent="0.25">
      <c r="A273" t="s">
        <v>186</v>
      </c>
      <c r="B273" t="s">
        <v>43</v>
      </c>
      <c r="C273" t="s">
        <v>83</v>
      </c>
      <c r="D273">
        <v>58</v>
      </c>
      <c r="E273" s="50">
        <v>1.7999999999999999E-2</v>
      </c>
      <c r="F273" s="1">
        <v>10.1377691632539</v>
      </c>
      <c r="G273" s="1">
        <v>4.1561503505388799</v>
      </c>
      <c r="H273" s="1">
        <v>10.080587640931199</v>
      </c>
      <c r="I273" s="1">
        <v>15.187877882073099</v>
      </c>
      <c r="J273" s="1">
        <v>9.2534172017735408</v>
      </c>
    </row>
    <row r="274" spans="1:10" x14ac:dyDescent="0.25">
      <c r="A274" t="s">
        <v>186</v>
      </c>
      <c r="B274" t="s">
        <v>44</v>
      </c>
      <c r="C274" t="s">
        <v>84</v>
      </c>
      <c r="D274">
        <v>314</v>
      </c>
      <c r="E274" s="50">
        <v>0.104</v>
      </c>
      <c r="F274" s="1">
        <v>49.625972173144497</v>
      </c>
      <c r="G274" s="1">
        <v>7.9355072463768099</v>
      </c>
      <c r="H274" s="1">
        <v>24.862222222222201</v>
      </c>
      <c r="I274" s="1">
        <v>63.272948328267503</v>
      </c>
      <c r="J274" s="1">
        <v>44.2807326868449</v>
      </c>
    </row>
    <row r="275" spans="1:10" x14ac:dyDescent="0.25">
      <c r="A275" t="s">
        <v>186</v>
      </c>
      <c r="B275" t="s">
        <v>44</v>
      </c>
      <c r="C275" t="s">
        <v>85</v>
      </c>
      <c r="D275">
        <v>533</v>
      </c>
      <c r="E275" s="50">
        <v>0.17699999999999999</v>
      </c>
      <c r="F275" s="1">
        <v>20.661910278260599</v>
      </c>
      <c r="G275" s="1">
        <v>3.6136363636363602</v>
      </c>
      <c r="H275" s="1">
        <v>11.2</v>
      </c>
      <c r="I275" s="1">
        <v>21.646464646464601</v>
      </c>
      <c r="J275" s="1">
        <v>20.4356648181748</v>
      </c>
    </row>
    <row r="276" spans="1:10" x14ac:dyDescent="0.25">
      <c r="A276" t="s">
        <v>186</v>
      </c>
      <c r="B276" t="s">
        <v>44</v>
      </c>
      <c r="C276" t="s">
        <v>86</v>
      </c>
      <c r="D276">
        <v>822</v>
      </c>
      <c r="E276" s="50">
        <v>0.27300000000000002</v>
      </c>
      <c r="F276" s="1">
        <v>13.3805963423977</v>
      </c>
      <c r="G276" s="1">
        <v>3.9140557359307402</v>
      </c>
      <c r="H276" s="1">
        <v>8.3150177847630093</v>
      </c>
      <c r="I276" s="1">
        <v>15.697257472032099</v>
      </c>
      <c r="J276" s="1">
        <v>13.234290281956699</v>
      </c>
    </row>
    <row r="277" spans="1:10" x14ac:dyDescent="0.25">
      <c r="A277" t="s">
        <v>186</v>
      </c>
      <c r="B277" t="s">
        <v>44</v>
      </c>
      <c r="C277" t="s">
        <v>80</v>
      </c>
      <c r="D277">
        <v>497</v>
      </c>
      <c r="E277" s="50">
        <v>0.16500000000000001</v>
      </c>
      <c r="F277" s="1">
        <v>9.0525788579682995</v>
      </c>
      <c r="G277" s="1">
        <v>2.5343511450381699</v>
      </c>
      <c r="H277" s="1">
        <v>6.1658031088082899</v>
      </c>
      <c r="I277" s="1">
        <v>12.230068337129801</v>
      </c>
      <c r="J277" s="1">
        <v>9.1285847975236596</v>
      </c>
    </row>
    <row r="278" spans="1:10" x14ac:dyDescent="0.25">
      <c r="A278" t="s">
        <v>186</v>
      </c>
      <c r="B278" t="s">
        <v>44</v>
      </c>
      <c r="C278" t="s">
        <v>81</v>
      </c>
      <c r="D278">
        <v>375</v>
      </c>
      <c r="E278" s="50">
        <v>0.124</v>
      </c>
      <c r="F278" s="1">
        <v>13.1348283564691</v>
      </c>
      <c r="G278" s="1">
        <v>2.9120716443677201</v>
      </c>
      <c r="H278" s="1">
        <v>6.8493723849372401</v>
      </c>
      <c r="I278" s="1">
        <v>11.389535139898699</v>
      </c>
      <c r="J278" s="1">
        <v>14.023687762736699</v>
      </c>
    </row>
    <row r="279" spans="1:10" x14ac:dyDescent="0.25">
      <c r="A279" t="s">
        <v>186</v>
      </c>
      <c r="B279" t="s">
        <v>44</v>
      </c>
      <c r="C279" t="s">
        <v>76</v>
      </c>
      <c r="D279">
        <v>302</v>
      </c>
      <c r="E279" s="50">
        <v>0.1</v>
      </c>
      <c r="F279" s="1">
        <v>7.5409462212391603</v>
      </c>
      <c r="G279" s="1">
        <v>1.8042083333333301</v>
      </c>
      <c r="H279" s="1">
        <v>4.49742805755396</v>
      </c>
      <c r="I279" s="1">
        <v>9.2957892435016998</v>
      </c>
      <c r="J279" s="1">
        <v>7.3204599580183496</v>
      </c>
    </row>
    <row r="280" spans="1:10" x14ac:dyDescent="0.25">
      <c r="A280" t="s">
        <v>186</v>
      </c>
      <c r="B280" t="s">
        <v>44</v>
      </c>
      <c r="C280" t="s">
        <v>77</v>
      </c>
      <c r="D280">
        <v>94</v>
      </c>
      <c r="E280" s="50">
        <v>3.1E-2</v>
      </c>
      <c r="F280" s="1">
        <v>6.4435227934666104</v>
      </c>
      <c r="G280" s="1">
        <v>1.60532337495611</v>
      </c>
      <c r="H280" s="1">
        <v>4.0083356841108504</v>
      </c>
      <c r="I280" s="1">
        <v>8.7849617567234208</v>
      </c>
      <c r="J280" s="1">
        <v>6.3642022655670596</v>
      </c>
    </row>
    <row r="281" spans="1:10" x14ac:dyDescent="0.25">
      <c r="A281" t="s">
        <v>186</v>
      </c>
      <c r="B281" t="s">
        <v>44</v>
      </c>
      <c r="C281" t="s">
        <v>82</v>
      </c>
      <c r="D281">
        <v>53</v>
      </c>
      <c r="E281" s="50">
        <v>1.7999999999999999E-2</v>
      </c>
      <c r="F281" s="1">
        <v>11.2058385389518</v>
      </c>
      <c r="G281" s="1">
        <v>0.444983328281297</v>
      </c>
      <c r="H281" s="1">
        <v>1.3397563676633399</v>
      </c>
      <c r="I281" s="1">
        <v>5.5110724060711602</v>
      </c>
      <c r="J281" s="1">
        <v>13.3329251527789</v>
      </c>
    </row>
    <row r="282" spans="1:10" x14ac:dyDescent="0.25">
      <c r="A282" t="s">
        <v>186</v>
      </c>
      <c r="B282" t="s">
        <v>44</v>
      </c>
      <c r="C282" t="s">
        <v>83</v>
      </c>
      <c r="D282">
        <v>23</v>
      </c>
      <c r="E282" s="50">
        <v>8.0000000000000002E-3</v>
      </c>
      <c r="F282" s="1">
        <v>17.7362123224224</v>
      </c>
      <c r="H282" s="1">
        <v>0.63680096211665704</v>
      </c>
      <c r="J282" s="1">
        <v>14.094497445840901</v>
      </c>
    </row>
    <row r="283" spans="1:10" x14ac:dyDescent="0.25">
      <c r="A283" t="s">
        <v>186</v>
      </c>
      <c r="B283" t="s">
        <v>45</v>
      </c>
      <c r="C283" t="s">
        <v>87</v>
      </c>
      <c r="D283">
        <v>21</v>
      </c>
      <c r="E283" s="50">
        <v>1.4999999999999999E-2</v>
      </c>
      <c r="F283" s="1">
        <v>19.3547360128082</v>
      </c>
      <c r="H283" s="1">
        <v>15.3092783505155</v>
      </c>
      <c r="J283" s="1">
        <v>20.3333333333333</v>
      </c>
    </row>
    <row r="284" spans="1:10" x14ac:dyDescent="0.25">
      <c r="A284" t="s">
        <v>186</v>
      </c>
      <c r="B284" t="s">
        <v>45</v>
      </c>
      <c r="C284" t="s">
        <v>86</v>
      </c>
      <c r="D284">
        <v>166</v>
      </c>
      <c r="E284" s="50">
        <v>0.122</v>
      </c>
      <c r="F284" s="1">
        <v>16.498686765391099</v>
      </c>
      <c r="G284" s="1">
        <v>8.2012790756988405</v>
      </c>
      <c r="H284" s="1">
        <v>14.148824423386399</v>
      </c>
      <c r="I284" s="1">
        <v>22.056571096784499</v>
      </c>
      <c r="J284" s="1">
        <v>16.3885607908589</v>
      </c>
    </row>
    <row r="285" spans="1:10" x14ac:dyDescent="0.25">
      <c r="A285" t="s">
        <v>186</v>
      </c>
      <c r="B285" t="s">
        <v>45</v>
      </c>
      <c r="C285" t="s">
        <v>80</v>
      </c>
      <c r="D285">
        <v>264</v>
      </c>
      <c r="E285" s="50">
        <v>0.19500000000000001</v>
      </c>
      <c r="F285" s="1">
        <v>11.821722959491201</v>
      </c>
      <c r="G285" s="1">
        <v>6.2676341589267297</v>
      </c>
      <c r="H285" s="1">
        <v>9.19911509543088</v>
      </c>
      <c r="I285" s="1">
        <v>14.5343555177718</v>
      </c>
      <c r="J285" s="1">
        <v>11.7559674483797</v>
      </c>
    </row>
    <row r="286" spans="1:10" x14ac:dyDescent="0.25">
      <c r="A286" t="s">
        <v>186</v>
      </c>
      <c r="B286" t="s">
        <v>45</v>
      </c>
      <c r="C286" t="s">
        <v>81</v>
      </c>
      <c r="D286">
        <v>302</v>
      </c>
      <c r="E286" s="50">
        <v>0.223</v>
      </c>
      <c r="F286" s="1">
        <v>9.5237048264701105</v>
      </c>
      <c r="G286" s="1">
        <v>5.0514134009832903</v>
      </c>
      <c r="H286" s="1">
        <v>7.52201014463588</v>
      </c>
      <c r="I286" s="1">
        <v>11.639176428816199</v>
      </c>
      <c r="J286" s="1">
        <v>9.4346671132759194</v>
      </c>
    </row>
    <row r="287" spans="1:10" x14ac:dyDescent="0.25">
      <c r="A287" t="s">
        <v>186</v>
      </c>
      <c r="B287" t="s">
        <v>45</v>
      </c>
      <c r="C287" t="s">
        <v>76</v>
      </c>
      <c r="D287">
        <v>347</v>
      </c>
      <c r="E287" s="50">
        <v>0.25600000000000001</v>
      </c>
      <c r="F287" s="1">
        <v>6.6760736751716996</v>
      </c>
      <c r="G287" s="1">
        <v>2.9269790997529901</v>
      </c>
      <c r="H287" s="1">
        <v>5.0845392231530804</v>
      </c>
      <c r="I287" s="1">
        <v>8.2194258110225693</v>
      </c>
      <c r="J287" s="1">
        <v>6.4522443420026399</v>
      </c>
    </row>
    <row r="288" spans="1:10" x14ac:dyDescent="0.25">
      <c r="A288" t="s">
        <v>186</v>
      </c>
      <c r="B288" t="s">
        <v>45</v>
      </c>
      <c r="C288" t="s">
        <v>77</v>
      </c>
      <c r="D288">
        <v>139</v>
      </c>
      <c r="E288" s="50">
        <v>0.10199999999999999</v>
      </c>
      <c r="F288" s="1">
        <v>6.3988558207965198</v>
      </c>
      <c r="G288" s="1">
        <v>2.8750441236003899</v>
      </c>
      <c r="H288" s="1">
        <v>4.8881156316916501</v>
      </c>
      <c r="I288" s="1">
        <v>7.6695515470647102</v>
      </c>
      <c r="J288" s="1">
        <v>6.3685306996798303</v>
      </c>
    </row>
    <row r="289" spans="1:10" x14ac:dyDescent="0.25">
      <c r="A289" t="s">
        <v>186</v>
      </c>
      <c r="B289" t="s">
        <v>45</v>
      </c>
      <c r="C289" t="s">
        <v>82</v>
      </c>
      <c r="D289">
        <v>68</v>
      </c>
      <c r="E289" s="50">
        <v>0.05</v>
      </c>
      <c r="F289" s="1">
        <v>4.8294708594836901</v>
      </c>
      <c r="G289" s="1">
        <v>1.3876669567622899</v>
      </c>
      <c r="H289" s="1">
        <v>3.4887086488640899</v>
      </c>
      <c r="I289" s="1">
        <v>6.22289253138739</v>
      </c>
      <c r="J289" s="1">
        <v>4.7842974430350598</v>
      </c>
    </row>
    <row r="290" spans="1:10" x14ac:dyDescent="0.25">
      <c r="A290" t="s">
        <v>186</v>
      </c>
      <c r="B290" t="s">
        <v>45</v>
      </c>
      <c r="C290" t="s">
        <v>83</v>
      </c>
      <c r="D290">
        <v>50</v>
      </c>
      <c r="E290" s="50">
        <v>3.6999999999999998E-2</v>
      </c>
      <c r="F290" s="1">
        <v>3.4408306468232199</v>
      </c>
      <c r="G290" s="1">
        <v>1.3238401190185001</v>
      </c>
      <c r="H290" s="1">
        <v>3.5085549956237401</v>
      </c>
      <c r="I290" s="1">
        <v>4.5279534993053696</v>
      </c>
      <c r="J290" s="1">
        <v>2.9366157178813701</v>
      </c>
    </row>
    <row r="291" spans="1:10" x14ac:dyDescent="0.25">
      <c r="A291" t="s">
        <v>186</v>
      </c>
      <c r="B291" t="s">
        <v>47</v>
      </c>
      <c r="C291" t="s">
        <v>84</v>
      </c>
      <c r="D291">
        <v>38</v>
      </c>
      <c r="E291" s="50">
        <v>8.0000000000000002E-3</v>
      </c>
      <c r="F291" s="1">
        <v>17.048173449149999</v>
      </c>
      <c r="H291" s="1">
        <v>12.459183673469401</v>
      </c>
      <c r="J291" s="1">
        <v>16.361062969381901</v>
      </c>
    </row>
    <row r="292" spans="1:10" x14ac:dyDescent="0.25">
      <c r="A292" t="s">
        <v>186</v>
      </c>
      <c r="B292" t="s">
        <v>47</v>
      </c>
      <c r="C292" t="s">
        <v>85</v>
      </c>
      <c r="D292">
        <v>184</v>
      </c>
      <c r="E292" s="50">
        <v>3.7999999999999999E-2</v>
      </c>
      <c r="F292" s="1">
        <v>18.458143021669599</v>
      </c>
      <c r="G292" s="1">
        <v>11.343827160493801</v>
      </c>
      <c r="H292" s="1">
        <v>15.4519607843137</v>
      </c>
      <c r="I292" s="1">
        <v>24.720175438596499</v>
      </c>
      <c r="J292" s="1">
        <v>18.033120510774101</v>
      </c>
    </row>
    <row r="293" spans="1:10" x14ac:dyDescent="0.25">
      <c r="A293" t="s">
        <v>186</v>
      </c>
      <c r="B293" t="s">
        <v>47</v>
      </c>
      <c r="C293" t="s">
        <v>86</v>
      </c>
      <c r="D293">
        <v>2346</v>
      </c>
      <c r="E293" s="50">
        <v>0.48699999999999999</v>
      </c>
      <c r="F293" s="1">
        <v>12.849009081735799</v>
      </c>
      <c r="G293" s="1">
        <v>8.5460365853658509</v>
      </c>
      <c r="H293" s="1">
        <v>11.5489197319841</v>
      </c>
      <c r="I293" s="1">
        <v>15.9192722371968</v>
      </c>
      <c r="J293" s="1">
        <v>12.6842387494312</v>
      </c>
    </row>
    <row r="294" spans="1:10" x14ac:dyDescent="0.25">
      <c r="A294" t="s">
        <v>186</v>
      </c>
      <c r="B294" t="s">
        <v>47</v>
      </c>
      <c r="C294" t="s">
        <v>80</v>
      </c>
      <c r="D294">
        <v>1656</v>
      </c>
      <c r="E294" s="50">
        <v>0.34399999999999997</v>
      </c>
      <c r="F294" s="1">
        <v>10.921172547835001</v>
      </c>
      <c r="G294" s="1">
        <v>7.3291817899549203</v>
      </c>
      <c r="H294" s="1">
        <v>9.8351401817067092</v>
      </c>
      <c r="I294" s="1">
        <v>13.4529209664009</v>
      </c>
      <c r="J294" s="1">
        <v>10.776870937970401</v>
      </c>
    </row>
    <row r="295" spans="1:10" x14ac:dyDescent="0.25">
      <c r="A295" t="s">
        <v>186</v>
      </c>
      <c r="B295" t="s">
        <v>47</v>
      </c>
      <c r="C295" t="s">
        <v>81</v>
      </c>
      <c r="D295">
        <v>415</v>
      </c>
      <c r="E295" s="50">
        <v>8.5999999999999993E-2</v>
      </c>
      <c r="F295" s="1">
        <v>9.7461138925485198</v>
      </c>
      <c r="G295" s="1">
        <v>5.4347851681788404</v>
      </c>
      <c r="H295" s="1">
        <v>8.5574912891986106</v>
      </c>
      <c r="I295" s="1">
        <v>12.0126770534762</v>
      </c>
      <c r="J295" s="1">
        <v>9.8085067622711897</v>
      </c>
    </row>
    <row r="296" spans="1:10" x14ac:dyDescent="0.25">
      <c r="A296" t="s">
        <v>186</v>
      </c>
      <c r="B296" t="s">
        <v>47</v>
      </c>
      <c r="C296" t="s">
        <v>76</v>
      </c>
      <c r="D296">
        <v>144</v>
      </c>
      <c r="E296" s="50">
        <v>0.03</v>
      </c>
      <c r="F296" s="1">
        <v>10.4194677904527</v>
      </c>
      <c r="G296" s="1">
        <v>4.6101668525196899</v>
      </c>
      <c r="H296" s="1">
        <v>8.4139493834197108</v>
      </c>
      <c r="I296" s="1">
        <v>13.7989296333563</v>
      </c>
      <c r="J296" s="1">
        <v>10.530450736622999</v>
      </c>
    </row>
    <row r="297" spans="1:10" x14ac:dyDescent="0.25">
      <c r="A297" t="s">
        <v>186</v>
      </c>
      <c r="B297" t="s">
        <v>47</v>
      </c>
      <c r="C297" t="s">
        <v>77</v>
      </c>
      <c r="D297">
        <v>19</v>
      </c>
      <c r="E297" s="50">
        <v>4.0000000000000001E-3</v>
      </c>
      <c r="F297" s="1">
        <v>12.075022845414299</v>
      </c>
      <c r="J297" s="1">
        <v>12.0419468302658</v>
      </c>
    </row>
    <row r="298" spans="1:10" x14ac:dyDescent="0.25">
      <c r="A298" t="s">
        <v>186</v>
      </c>
      <c r="B298" t="s">
        <v>47</v>
      </c>
      <c r="C298" t="s">
        <v>78</v>
      </c>
      <c r="D298">
        <v>11</v>
      </c>
      <c r="E298" s="50">
        <v>2E-3</v>
      </c>
      <c r="F298" s="1">
        <v>11.4763201283188</v>
      </c>
      <c r="J298" s="1">
        <v>12.306781323074601</v>
      </c>
    </row>
    <row r="299" spans="1:10" x14ac:dyDescent="0.25">
      <c r="A299" t="s">
        <v>186</v>
      </c>
      <c r="B299" t="s">
        <v>48</v>
      </c>
      <c r="C299" t="s">
        <v>88</v>
      </c>
      <c r="D299">
        <v>12</v>
      </c>
      <c r="E299" s="50">
        <v>0.124</v>
      </c>
      <c r="F299" s="1">
        <v>313.72799774390802</v>
      </c>
      <c r="J299" s="1">
        <v>337.34608652163001</v>
      </c>
    </row>
    <row r="300" spans="1:10" x14ac:dyDescent="0.25">
      <c r="A300" t="s">
        <v>186</v>
      </c>
      <c r="B300" t="s">
        <v>48</v>
      </c>
      <c r="C300" t="s">
        <v>81</v>
      </c>
      <c r="D300">
        <v>15</v>
      </c>
      <c r="E300" s="50">
        <v>0.155</v>
      </c>
      <c r="F300" s="1">
        <v>1424.9630020694899</v>
      </c>
      <c r="J300" s="1">
        <v>1369.1589160839201</v>
      </c>
    </row>
    <row r="301" spans="1:10" x14ac:dyDescent="0.25">
      <c r="A301" t="s">
        <v>186</v>
      </c>
      <c r="B301" t="s">
        <v>48</v>
      </c>
      <c r="C301" t="s">
        <v>76</v>
      </c>
      <c r="D301">
        <v>29</v>
      </c>
      <c r="E301" s="50">
        <v>0.29899999999999999</v>
      </c>
      <c r="F301" s="1">
        <v>968.28675340999598</v>
      </c>
      <c r="H301" s="1">
        <v>94.549122807017497</v>
      </c>
      <c r="J301" s="1">
        <v>931.66833196950802</v>
      </c>
    </row>
    <row r="302" spans="1:10" x14ac:dyDescent="0.25">
      <c r="A302" t="s">
        <v>186</v>
      </c>
      <c r="B302" t="s">
        <v>48</v>
      </c>
      <c r="C302" t="s">
        <v>77</v>
      </c>
      <c r="D302">
        <v>14</v>
      </c>
      <c r="E302" s="50">
        <v>0.14399999999999999</v>
      </c>
      <c r="F302" s="1">
        <v>1017.54872128297</v>
      </c>
      <c r="J302" s="1">
        <v>975.65886536833204</v>
      </c>
    </row>
    <row r="303" spans="1:10" x14ac:dyDescent="0.25">
      <c r="A303" t="s">
        <v>186</v>
      </c>
      <c r="B303" t="s">
        <v>48</v>
      </c>
      <c r="C303" t="s">
        <v>78</v>
      </c>
      <c r="D303">
        <v>27</v>
      </c>
      <c r="E303" s="50">
        <v>0.27800000000000002</v>
      </c>
      <c r="F303" s="1">
        <v>768.20863929471</v>
      </c>
      <c r="H303" s="1">
        <v>231.762535561878</v>
      </c>
      <c r="J303" s="1">
        <v>692.88569982180502</v>
      </c>
    </row>
    <row r="304" spans="1:10" x14ac:dyDescent="0.25">
      <c r="A304" t="s">
        <v>186</v>
      </c>
      <c r="B304" t="s">
        <v>49</v>
      </c>
      <c r="C304" t="s">
        <v>84</v>
      </c>
      <c r="D304">
        <v>108</v>
      </c>
      <c r="E304" s="50">
        <v>2.9000000000000001E-2</v>
      </c>
      <c r="F304" s="1">
        <v>54.900934804392598</v>
      </c>
      <c r="G304" s="1">
        <v>26.746975806451601</v>
      </c>
      <c r="H304" s="1">
        <v>52.931249999999999</v>
      </c>
      <c r="I304" s="1">
        <v>80.9453125</v>
      </c>
      <c r="J304" s="1">
        <v>55.383369591491402</v>
      </c>
    </row>
    <row r="305" spans="1:10" x14ac:dyDescent="0.25">
      <c r="A305" t="s">
        <v>186</v>
      </c>
      <c r="B305" t="s">
        <v>49</v>
      </c>
      <c r="C305" t="s">
        <v>85</v>
      </c>
      <c r="D305">
        <v>505</v>
      </c>
      <c r="E305" s="50">
        <v>0.13600000000000001</v>
      </c>
      <c r="F305" s="1">
        <v>43.676236027969402</v>
      </c>
      <c r="G305" s="1">
        <v>16.794117647058801</v>
      </c>
      <c r="H305" s="1">
        <v>38.767441860465098</v>
      </c>
      <c r="I305" s="1">
        <v>63.9722222222222</v>
      </c>
      <c r="J305" s="1">
        <v>42.8389984945725</v>
      </c>
    </row>
    <row r="306" spans="1:10" x14ac:dyDescent="0.25">
      <c r="A306" t="s">
        <v>186</v>
      </c>
      <c r="B306" t="s">
        <v>49</v>
      </c>
      <c r="C306" t="s">
        <v>86</v>
      </c>
      <c r="D306">
        <v>1349</v>
      </c>
      <c r="E306" s="50">
        <v>0.36399999999999999</v>
      </c>
      <c r="F306" s="1">
        <v>28.771359532472101</v>
      </c>
      <c r="G306" s="1">
        <v>12.605263157894701</v>
      </c>
      <c r="H306" s="1">
        <v>23.504132231404999</v>
      </c>
      <c r="I306" s="1">
        <v>38.424999999999997</v>
      </c>
      <c r="J306" s="1">
        <v>27.837867417135701</v>
      </c>
    </row>
    <row r="307" spans="1:10" x14ac:dyDescent="0.25">
      <c r="A307" t="s">
        <v>186</v>
      </c>
      <c r="B307" t="s">
        <v>49</v>
      </c>
      <c r="C307" t="s">
        <v>80</v>
      </c>
      <c r="D307">
        <v>986</v>
      </c>
      <c r="E307" s="50">
        <v>0.26600000000000001</v>
      </c>
      <c r="F307" s="1">
        <v>24.595853496599702</v>
      </c>
      <c r="G307" s="1">
        <v>10.137580834803099</v>
      </c>
      <c r="H307" s="1">
        <v>18.810262175462402</v>
      </c>
      <c r="I307" s="1">
        <v>32.579325655002599</v>
      </c>
      <c r="J307" s="1">
        <v>24.7168970001036</v>
      </c>
    </row>
    <row r="308" spans="1:10" x14ac:dyDescent="0.25">
      <c r="A308" t="s">
        <v>186</v>
      </c>
      <c r="B308" t="s">
        <v>49</v>
      </c>
      <c r="C308" t="s">
        <v>81</v>
      </c>
      <c r="D308">
        <v>541</v>
      </c>
      <c r="E308" s="50">
        <v>0.14599999999999999</v>
      </c>
      <c r="F308" s="1">
        <v>20.5372666362898</v>
      </c>
      <c r="G308" s="1">
        <v>8.5660621761658007</v>
      </c>
      <c r="H308" s="1">
        <v>17.227703984819701</v>
      </c>
      <c r="I308" s="1">
        <v>27.548214285714302</v>
      </c>
      <c r="J308" s="1">
        <v>19.986512178498401</v>
      </c>
    </row>
    <row r="309" spans="1:10" x14ac:dyDescent="0.25">
      <c r="A309" t="s">
        <v>186</v>
      </c>
      <c r="B309" t="s">
        <v>49</v>
      </c>
      <c r="C309" t="s">
        <v>76</v>
      </c>
      <c r="D309">
        <v>183</v>
      </c>
      <c r="E309" s="50">
        <v>4.9000000000000002E-2</v>
      </c>
      <c r="F309" s="1">
        <v>12.610229946425999</v>
      </c>
      <c r="G309" s="1">
        <v>6.2990782344390102</v>
      </c>
      <c r="H309" s="1">
        <v>10.945652173913</v>
      </c>
      <c r="I309" s="1">
        <v>17.385180015950802</v>
      </c>
      <c r="J309" s="1">
        <v>12.5090189072973</v>
      </c>
    </row>
    <row r="310" spans="1:10" x14ac:dyDescent="0.25">
      <c r="A310" t="s">
        <v>186</v>
      </c>
      <c r="B310" t="s">
        <v>49</v>
      </c>
      <c r="C310" t="s">
        <v>89</v>
      </c>
      <c r="D310">
        <v>36</v>
      </c>
      <c r="E310" s="50">
        <v>0.01</v>
      </c>
      <c r="F310" s="1">
        <v>6.03053790817882</v>
      </c>
      <c r="H310" s="1">
        <v>3.8901987676232901</v>
      </c>
      <c r="J310" s="1">
        <v>4.8655194071096597</v>
      </c>
    </row>
    <row r="311" spans="1:10" x14ac:dyDescent="0.25">
      <c r="A311" t="s">
        <v>186</v>
      </c>
      <c r="B311" t="s">
        <v>50</v>
      </c>
      <c r="C311" t="s">
        <v>75</v>
      </c>
      <c r="D311">
        <v>32</v>
      </c>
      <c r="E311" s="50">
        <v>6.7000000000000004E-2</v>
      </c>
      <c r="F311" s="1">
        <v>16.316004143914899</v>
      </c>
      <c r="H311" s="1">
        <v>13.1942080498556</v>
      </c>
      <c r="J311" s="1">
        <v>15.7567132570945</v>
      </c>
    </row>
    <row r="312" spans="1:10" x14ac:dyDescent="0.25">
      <c r="A312" t="s">
        <v>186</v>
      </c>
      <c r="B312" t="s">
        <v>50</v>
      </c>
      <c r="C312" t="s">
        <v>76</v>
      </c>
      <c r="D312">
        <v>257</v>
      </c>
      <c r="E312" s="50">
        <v>0.54100000000000004</v>
      </c>
      <c r="F312" s="1">
        <v>10.5082394378953</v>
      </c>
      <c r="G312" s="1">
        <v>7.8251333728512096</v>
      </c>
      <c r="H312" s="1">
        <v>9.9673148531237103</v>
      </c>
      <c r="I312" s="1">
        <v>13.4285714285714</v>
      </c>
      <c r="J312" s="1">
        <v>10.321691474600399</v>
      </c>
    </row>
    <row r="313" spans="1:10" x14ac:dyDescent="0.25">
      <c r="A313" t="s">
        <v>186</v>
      </c>
      <c r="B313" t="s">
        <v>50</v>
      </c>
      <c r="C313" t="s">
        <v>77</v>
      </c>
      <c r="D313">
        <v>135</v>
      </c>
      <c r="E313" s="50">
        <v>0.28399999999999997</v>
      </c>
      <c r="F313" s="1">
        <v>7.9605422658565503</v>
      </c>
      <c r="G313" s="1">
        <v>5.0506835886012702</v>
      </c>
      <c r="H313" s="1">
        <v>8.0152173913043505</v>
      </c>
      <c r="I313" s="1">
        <v>10.6495031629804</v>
      </c>
      <c r="J313" s="1">
        <v>7.8694348409731898</v>
      </c>
    </row>
    <row r="314" spans="1:10" x14ac:dyDescent="0.25">
      <c r="A314" t="s">
        <v>186</v>
      </c>
      <c r="B314" t="s">
        <v>50</v>
      </c>
      <c r="C314" t="s">
        <v>78</v>
      </c>
      <c r="D314">
        <v>51</v>
      </c>
      <c r="E314" s="50">
        <v>0.107</v>
      </c>
      <c r="F314" s="1">
        <v>6.5080641864330699</v>
      </c>
      <c r="G314" s="1">
        <v>3.3990356153861998</v>
      </c>
      <c r="H314" s="1">
        <v>4.7318466898954696</v>
      </c>
      <c r="I314" s="1">
        <v>8.7447957589332805</v>
      </c>
      <c r="J314" s="1">
        <v>7.2607748560759298</v>
      </c>
    </row>
    <row r="315" spans="1:10" x14ac:dyDescent="0.25">
      <c r="A315" t="s">
        <v>186</v>
      </c>
      <c r="B315" t="s">
        <v>51</v>
      </c>
      <c r="C315" t="s">
        <v>91</v>
      </c>
      <c r="D315">
        <v>24</v>
      </c>
      <c r="E315" s="50">
        <v>0.24199999999999999</v>
      </c>
      <c r="F315" s="1">
        <v>8.2046048909993807</v>
      </c>
      <c r="H315" s="1">
        <v>7.9682174134569896</v>
      </c>
      <c r="J315" s="1">
        <v>7.7728194230722298</v>
      </c>
    </row>
    <row r="316" spans="1:10" x14ac:dyDescent="0.25">
      <c r="A316" t="s">
        <v>186</v>
      </c>
      <c r="B316" t="s">
        <v>51</v>
      </c>
      <c r="C316" t="s">
        <v>77</v>
      </c>
      <c r="D316">
        <v>30</v>
      </c>
      <c r="E316" s="50">
        <v>0.30299999999999999</v>
      </c>
      <c r="F316" s="1">
        <v>6.28139537134071</v>
      </c>
      <c r="H316" s="1">
        <v>5.8784669099473499</v>
      </c>
      <c r="J316" s="1">
        <v>6.1820098925874198</v>
      </c>
    </row>
    <row r="317" spans="1:10" x14ac:dyDescent="0.25">
      <c r="A317" t="s">
        <v>186</v>
      </c>
      <c r="B317" t="s">
        <v>51</v>
      </c>
      <c r="C317" t="s">
        <v>82</v>
      </c>
      <c r="D317">
        <v>31</v>
      </c>
      <c r="E317" s="50">
        <v>0.313</v>
      </c>
      <c r="F317" s="1">
        <v>6.6165931407853904</v>
      </c>
      <c r="H317" s="1">
        <v>5.6207267833109</v>
      </c>
      <c r="J317" s="1">
        <v>6.6948726185251699</v>
      </c>
    </row>
    <row r="318" spans="1:10" x14ac:dyDescent="0.25">
      <c r="A318" t="s">
        <v>186</v>
      </c>
      <c r="B318" t="s">
        <v>51</v>
      </c>
      <c r="C318" t="s">
        <v>83</v>
      </c>
      <c r="D318">
        <v>14</v>
      </c>
      <c r="E318" s="50">
        <v>0.14099999999999999</v>
      </c>
      <c r="F318" s="1">
        <v>5.6614188348720003</v>
      </c>
      <c r="J318" s="1">
        <v>4.8426529293724503</v>
      </c>
    </row>
    <row r="319" spans="1:10" x14ac:dyDescent="0.25">
      <c r="A319" t="s">
        <v>186</v>
      </c>
      <c r="B319" t="s">
        <v>52</v>
      </c>
      <c r="C319" t="s">
        <v>79</v>
      </c>
      <c r="D319">
        <v>65</v>
      </c>
      <c r="E319" s="50">
        <v>0.14799999999999999</v>
      </c>
      <c r="F319" s="1">
        <v>19.6287075313024</v>
      </c>
      <c r="G319" s="1">
        <v>8.1324786324786302</v>
      </c>
      <c r="H319" s="1">
        <v>13.3470588235294</v>
      </c>
      <c r="I319" s="1">
        <v>30.0829694323144</v>
      </c>
      <c r="J319" s="1">
        <v>18.736664740997501</v>
      </c>
    </row>
    <row r="320" spans="1:10" x14ac:dyDescent="0.25">
      <c r="A320" t="s">
        <v>186</v>
      </c>
      <c r="B320" t="s">
        <v>52</v>
      </c>
      <c r="C320" t="s">
        <v>80</v>
      </c>
      <c r="D320">
        <v>49</v>
      </c>
      <c r="E320" s="50">
        <v>0.111</v>
      </c>
      <c r="F320" s="1">
        <v>14.190510716265401</v>
      </c>
      <c r="G320" s="1">
        <v>5.7789256198347099</v>
      </c>
      <c r="H320" s="1">
        <v>9.1530249110320305</v>
      </c>
      <c r="I320" s="1">
        <v>18.492000000000001</v>
      </c>
      <c r="J320" s="1">
        <v>14.3033914896067</v>
      </c>
    </row>
    <row r="321" spans="1:10" x14ac:dyDescent="0.25">
      <c r="A321" t="s">
        <v>186</v>
      </c>
      <c r="B321" t="s">
        <v>52</v>
      </c>
      <c r="C321" t="s">
        <v>81</v>
      </c>
      <c r="D321">
        <v>50</v>
      </c>
      <c r="E321" s="50">
        <v>0.114</v>
      </c>
      <c r="F321" s="1">
        <v>9.7477561902681895</v>
      </c>
      <c r="G321" s="1">
        <v>3.37965180837563</v>
      </c>
      <c r="H321" s="1">
        <v>6.0655522810535496</v>
      </c>
      <c r="I321" s="1">
        <v>10.82850785175</v>
      </c>
      <c r="J321" s="1">
        <v>9.0309154497156694</v>
      </c>
    </row>
    <row r="322" spans="1:10" x14ac:dyDescent="0.25">
      <c r="A322" t="s">
        <v>186</v>
      </c>
      <c r="B322" t="s">
        <v>52</v>
      </c>
      <c r="C322" t="s">
        <v>76</v>
      </c>
      <c r="D322">
        <v>98</v>
      </c>
      <c r="E322" s="50">
        <v>0.223</v>
      </c>
      <c r="F322" s="1">
        <v>8.4014540486826395</v>
      </c>
      <c r="G322" s="1">
        <v>3.0384609762644499</v>
      </c>
      <c r="H322" s="1">
        <v>5.08201139590183</v>
      </c>
      <c r="I322" s="1">
        <v>8.7353487318840592</v>
      </c>
      <c r="J322" s="1">
        <v>7.9166607011538401</v>
      </c>
    </row>
    <row r="323" spans="1:10" x14ac:dyDescent="0.25">
      <c r="A323" t="s">
        <v>186</v>
      </c>
      <c r="B323" t="s">
        <v>52</v>
      </c>
      <c r="C323" t="s">
        <v>77</v>
      </c>
      <c r="D323">
        <v>73</v>
      </c>
      <c r="E323" s="50">
        <v>0.16600000000000001</v>
      </c>
      <c r="F323" s="1">
        <v>7.9612878173911996</v>
      </c>
      <c r="G323" s="1">
        <v>3.3954293628808898</v>
      </c>
      <c r="H323" s="1">
        <v>6.8706586826347298</v>
      </c>
      <c r="I323" s="1">
        <v>9.5984716915595705</v>
      </c>
      <c r="J323" s="1">
        <v>7.6359719792529797</v>
      </c>
    </row>
    <row r="324" spans="1:10" x14ac:dyDescent="0.25">
      <c r="A324" t="s">
        <v>186</v>
      </c>
      <c r="B324" t="s">
        <v>52</v>
      </c>
      <c r="C324" t="s">
        <v>82</v>
      </c>
      <c r="D324">
        <v>63</v>
      </c>
      <c r="E324" s="50">
        <v>0.14299999999999999</v>
      </c>
      <c r="F324" s="1">
        <v>7.7201395662216399</v>
      </c>
      <c r="G324" s="1">
        <v>4.4717511770699199</v>
      </c>
      <c r="H324" s="1">
        <v>6.6188804173354701</v>
      </c>
      <c r="I324" s="1">
        <v>9.6594198141638898</v>
      </c>
      <c r="J324" s="1">
        <v>7.6887362968317099</v>
      </c>
    </row>
    <row r="325" spans="1:10" x14ac:dyDescent="0.25">
      <c r="A325" t="s">
        <v>186</v>
      </c>
      <c r="B325" t="s">
        <v>52</v>
      </c>
      <c r="C325" t="s">
        <v>83</v>
      </c>
      <c r="D325">
        <v>42</v>
      </c>
      <c r="E325" s="50">
        <v>9.5000000000000001E-2</v>
      </c>
      <c r="F325" s="1">
        <v>6.7179979887546697</v>
      </c>
      <c r="G325" s="1">
        <v>2.64641744173047</v>
      </c>
      <c r="H325" s="1">
        <v>5.18066173953902</v>
      </c>
      <c r="I325" s="1">
        <v>7.5943600926378103</v>
      </c>
      <c r="J325" s="1">
        <v>6.0780585196121502</v>
      </c>
    </row>
    <row r="326" spans="1:10" x14ac:dyDescent="0.25">
      <c r="A326" t="s">
        <v>186</v>
      </c>
      <c r="B326" t="s">
        <v>53</v>
      </c>
      <c r="C326" t="s">
        <v>84</v>
      </c>
      <c r="D326">
        <v>444</v>
      </c>
      <c r="E326" s="50">
        <v>9.7000000000000003E-2</v>
      </c>
      <c r="F326" s="1">
        <v>17.7726256378829</v>
      </c>
      <c r="G326" s="1">
        <v>9.58307453416149</v>
      </c>
      <c r="H326" s="1">
        <v>15.9119047619048</v>
      </c>
      <c r="I326" s="1">
        <v>24.890151515151501</v>
      </c>
      <c r="J326" s="1">
        <v>17.442575603126102</v>
      </c>
    </row>
    <row r="327" spans="1:10" x14ac:dyDescent="0.25">
      <c r="A327" t="s">
        <v>186</v>
      </c>
      <c r="B327" t="s">
        <v>53</v>
      </c>
      <c r="C327" t="s">
        <v>85</v>
      </c>
      <c r="D327">
        <v>2215</v>
      </c>
      <c r="E327" s="50">
        <v>0.48399999999999999</v>
      </c>
      <c r="F327" s="1">
        <v>12.782025750826101</v>
      </c>
      <c r="G327" s="1">
        <v>7.1914682539682504</v>
      </c>
      <c r="H327" s="1">
        <v>11.3448275862069</v>
      </c>
      <c r="I327" s="1">
        <v>16.3660784313726</v>
      </c>
      <c r="J327" s="1">
        <v>12.495918989812701</v>
      </c>
    </row>
    <row r="328" spans="1:10" x14ac:dyDescent="0.25">
      <c r="A328" t="s">
        <v>186</v>
      </c>
      <c r="B328" t="s">
        <v>53</v>
      </c>
      <c r="C328" t="s">
        <v>86</v>
      </c>
      <c r="D328">
        <v>1672</v>
      </c>
      <c r="E328" s="50">
        <v>0.36499999999999999</v>
      </c>
      <c r="F328" s="1">
        <v>11.0884259940829</v>
      </c>
      <c r="G328" s="1">
        <v>6.04897584033613</v>
      </c>
      <c r="H328" s="1">
        <v>9.5343721872187199</v>
      </c>
      <c r="I328" s="1">
        <v>14.081857923497299</v>
      </c>
      <c r="J328" s="1">
        <v>11.096482692681899</v>
      </c>
    </row>
    <row r="329" spans="1:10" x14ac:dyDescent="0.25">
      <c r="A329" t="s">
        <v>186</v>
      </c>
      <c r="B329" t="s">
        <v>53</v>
      </c>
      <c r="C329" t="s">
        <v>80</v>
      </c>
      <c r="D329">
        <v>155</v>
      </c>
      <c r="E329" s="50">
        <v>3.4000000000000002E-2</v>
      </c>
      <c r="F329" s="1">
        <v>10.4466587762121</v>
      </c>
      <c r="G329" s="1">
        <v>5.7903846153846201</v>
      </c>
      <c r="H329" s="1">
        <v>9.0861423220973805</v>
      </c>
      <c r="I329" s="1">
        <v>13.3629354704123</v>
      </c>
      <c r="J329" s="1">
        <v>10.3398751800288</v>
      </c>
    </row>
    <row r="330" spans="1:10" x14ac:dyDescent="0.25">
      <c r="A330" t="s">
        <v>186</v>
      </c>
      <c r="B330" t="s">
        <v>53</v>
      </c>
      <c r="C330" t="s">
        <v>81</v>
      </c>
      <c r="D330">
        <v>45</v>
      </c>
      <c r="E330" s="50">
        <v>0.01</v>
      </c>
      <c r="F330" s="1">
        <v>8.9388148966735894</v>
      </c>
      <c r="G330" s="1">
        <v>3.75187969924812</v>
      </c>
      <c r="H330" s="1">
        <v>7.48801369863014</v>
      </c>
      <c r="I330" s="1">
        <v>11.750853242320799</v>
      </c>
      <c r="J330" s="1">
        <v>8.9031848410921395</v>
      </c>
    </row>
    <row r="331" spans="1:10" x14ac:dyDescent="0.25">
      <c r="A331" t="s">
        <v>186</v>
      </c>
      <c r="B331" t="s">
        <v>53</v>
      </c>
      <c r="C331" t="s">
        <v>92</v>
      </c>
      <c r="D331">
        <v>48</v>
      </c>
      <c r="E331" s="50">
        <v>0.01</v>
      </c>
      <c r="F331" s="1">
        <v>9.1082490973982893</v>
      </c>
      <c r="G331" s="1">
        <v>4.4294592151385297</v>
      </c>
      <c r="H331" s="1">
        <v>7.0752495659722197</v>
      </c>
      <c r="I331" s="1">
        <v>14.1257443217127</v>
      </c>
      <c r="J331" s="1">
        <v>8.9936108035503608</v>
      </c>
    </row>
    <row r="332" spans="1:10" x14ac:dyDescent="0.25">
      <c r="A332" t="s">
        <v>186</v>
      </c>
      <c r="B332" t="s">
        <v>54</v>
      </c>
      <c r="C332" t="s">
        <v>84</v>
      </c>
      <c r="D332">
        <v>543</v>
      </c>
      <c r="E332" s="50">
        <v>2.7E-2</v>
      </c>
      <c r="F332" s="1">
        <v>22.832646595782499</v>
      </c>
      <c r="G332" s="1">
        <v>9.4474431818181799</v>
      </c>
      <c r="H332" s="1">
        <v>18.75</v>
      </c>
      <c r="I332" s="1">
        <v>33.537878787878803</v>
      </c>
      <c r="J332" s="1">
        <v>22.7172965464387</v>
      </c>
    </row>
    <row r="333" spans="1:10" x14ac:dyDescent="0.25">
      <c r="A333" t="s">
        <v>186</v>
      </c>
      <c r="B333" t="s">
        <v>54</v>
      </c>
      <c r="C333" t="s">
        <v>85</v>
      </c>
      <c r="D333">
        <v>2279</v>
      </c>
      <c r="E333" s="50">
        <v>0.115</v>
      </c>
      <c r="F333" s="1">
        <v>17.225651767175101</v>
      </c>
      <c r="G333" s="1">
        <v>7.1582633053221301</v>
      </c>
      <c r="H333" s="1">
        <v>13.255555555555601</v>
      </c>
      <c r="I333" s="1">
        <v>22.545085995086001</v>
      </c>
      <c r="J333" s="1">
        <v>16.9378088626876</v>
      </c>
    </row>
    <row r="334" spans="1:10" x14ac:dyDescent="0.25">
      <c r="A334" t="s">
        <v>186</v>
      </c>
      <c r="B334" t="s">
        <v>54</v>
      </c>
      <c r="C334" t="s">
        <v>86</v>
      </c>
      <c r="D334">
        <v>5576</v>
      </c>
      <c r="E334" s="50">
        <v>0.28199999999999997</v>
      </c>
      <c r="F334" s="1">
        <v>12.756982044321299</v>
      </c>
      <c r="G334" s="1">
        <v>5.6570165945165902</v>
      </c>
      <c r="H334" s="1">
        <v>10.1867162739424</v>
      </c>
      <c r="I334" s="1">
        <v>16.317558139534899</v>
      </c>
      <c r="J334" s="1">
        <v>12.3679235165239</v>
      </c>
    </row>
    <row r="335" spans="1:10" x14ac:dyDescent="0.25">
      <c r="A335" t="s">
        <v>186</v>
      </c>
      <c r="B335" t="s">
        <v>54</v>
      </c>
      <c r="C335" t="s">
        <v>80</v>
      </c>
      <c r="D335">
        <v>3861</v>
      </c>
      <c r="E335" s="50">
        <v>0.19500000000000001</v>
      </c>
      <c r="F335" s="1">
        <v>9.6703849115663392</v>
      </c>
      <c r="G335" s="1">
        <v>4.3835227272727302</v>
      </c>
      <c r="H335" s="1">
        <v>7.60754716981132</v>
      </c>
      <c r="I335" s="1">
        <v>12.136186770428001</v>
      </c>
      <c r="J335" s="1">
        <v>9.5256515773030799</v>
      </c>
    </row>
    <row r="336" spans="1:10" x14ac:dyDescent="0.25">
      <c r="A336" t="s">
        <v>186</v>
      </c>
      <c r="B336" t="s">
        <v>54</v>
      </c>
      <c r="C336" t="s">
        <v>81</v>
      </c>
      <c r="D336">
        <v>2964</v>
      </c>
      <c r="E336" s="50">
        <v>0.15</v>
      </c>
      <c r="F336" s="1">
        <v>7.0537723507308003</v>
      </c>
      <c r="G336" s="1">
        <v>3.2403659809183099</v>
      </c>
      <c r="H336" s="1">
        <v>5.6344054383116902</v>
      </c>
      <c r="I336" s="1">
        <v>9.0854110154499406</v>
      </c>
      <c r="J336" s="1">
        <v>6.9733348295245401</v>
      </c>
    </row>
    <row r="337" spans="1:10" x14ac:dyDescent="0.25">
      <c r="A337" t="s">
        <v>186</v>
      </c>
      <c r="B337" t="s">
        <v>54</v>
      </c>
      <c r="C337" t="s">
        <v>76</v>
      </c>
      <c r="D337">
        <v>2914</v>
      </c>
      <c r="E337" s="50">
        <v>0.14799999999999999</v>
      </c>
      <c r="F337" s="1">
        <v>6.0753628776103996</v>
      </c>
      <c r="G337" s="1">
        <v>2.71501139546984</v>
      </c>
      <c r="H337" s="1">
        <v>4.8514224245759703</v>
      </c>
      <c r="I337" s="1">
        <v>7.9602321653702504</v>
      </c>
      <c r="J337" s="1">
        <v>5.9679396779754104</v>
      </c>
    </row>
    <row r="338" spans="1:10" x14ac:dyDescent="0.25">
      <c r="A338" t="s">
        <v>186</v>
      </c>
      <c r="B338" t="s">
        <v>54</v>
      </c>
      <c r="C338" t="s">
        <v>77</v>
      </c>
      <c r="D338">
        <v>1099</v>
      </c>
      <c r="E338" s="50">
        <v>5.6000000000000001E-2</v>
      </c>
      <c r="F338" s="1">
        <v>4.6859777264285896</v>
      </c>
      <c r="G338" s="1">
        <v>2.02607126700007</v>
      </c>
      <c r="H338" s="1">
        <v>3.5618817322488501</v>
      </c>
      <c r="I338" s="1">
        <v>6.0296159660538997</v>
      </c>
      <c r="J338" s="1">
        <v>4.6110485463647599</v>
      </c>
    </row>
    <row r="339" spans="1:10" x14ac:dyDescent="0.25">
      <c r="A339" t="s">
        <v>186</v>
      </c>
      <c r="B339" t="s">
        <v>54</v>
      </c>
      <c r="C339" t="s">
        <v>82</v>
      </c>
      <c r="D339">
        <v>354</v>
      </c>
      <c r="E339" s="50">
        <v>1.7999999999999999E-2</v>
      </c>
      <c r="F339" s="1">
        <v>4.1997816694551204</v>
      </c>
      <c r="G339" s="1">
        <v>1.7293669601511199</v>
      </c>
      <c r="H339" s="1">
        <v>3.1658811470219201</v>
      </c>
      <c r="I339" s="1">
        <v>5.31754679078111</v>
      </c>
      <c r="J339" s="1">
        <v>4.2056529591795204</v>
      </c>
    </row>
    <row r="340" spans="1:10" x14ac:dyDescent="0.25">
      <c r="A340" t="s">
        <v>186</v>
      </c>
      <c r="B340" t="s">
        <v>54</v>
      </c>
      <c r="C340" t="s">
        <v>83</v>
      </c>
      <c r="D340">
        <v>161</v>
      </c>
      <c r="E340" s="50">
        <v>8.0000000000000002E-3</v>
      </c>
      <c r="F340" s="1">
        <v>2.8467023734823198</v>
      </c>
      <c r="G340" s="1">
        <v>0.83728839466544402</v>
      </c>
      <c r="H340" s="1">
        <v>2.1232625019971199</v>
      </c>
      <c r="I340" s="1">
        <v>4.2601746887195704</v>
      </c>
      <c r="J340" s="1">
        <v>2.5499870476718001</v>
      </c>
    </row>
    <row r="341" spans="1:10" x14ac:dyDescent="0.25">
      <c r="A341" t="s">
        <v>186</v>
      </c>
      <c r="B341" t="s">
        <v>55</v>
      </c>
      <c r="C341" t="s">
        <v>84</v>
      </c>
      <c r="D341">
        <v>49</v>
      </c>
      <c r="E341" s="50">
        <v>4.0000000000000001E-3</v>
      </c>
      <c r="F341" s="1">
        <v>26.019770961888501</v>
      </c>
      <c r="G341" s="1">
        <v>16.380952380952401</v>
      </c>
      <c r="H341" s="1">
        <v>27.119047619047599</v>
      </c>
      <c r="I341" s="1">
        <v>35.625</v>
      </c>
      <c r="J341" s="1">
        <v>25.926321138211399</v>
      </c>
    </row>
    <row r="342" spans="1:10" x14ac:dyDescent="0.25">
      <c r="A342" t="s">
        <v>186</v>
      </c>
      <c r="B342" t="s">
        <v>55</v>
      </c>
      <c r="C342" t="s">
        <v>85</v>
      </c>
      <c r="D342">
        <v>550</v>
      </c>
      <c r="E342" s="50">
        <v>4.1000000000000002E-2</v>
      </c>
      <c r="F342" s="1">
        <v>17.651533758465899</v>
      </c>
      <c r="G342" s="1">
        <v>9.3474025974025992</v>
      </c>
      <c r="H342" s="1">
        <v>14.812619320351301</v>
      </c>
      <c r="I342" s="1">
        <v>23.206600923951701</v>
      </c>
      <c r="J342" s="1">
        <v>17.3621204025292</v>
      </c>
    </row>
    <row r="343" spans="1:10" x14ac:dyDescent="0.25">
      <c r="A343" t="s">
        <v>186</v>
      </c>
      <c r="B343" t="s">
        <v>55</v>
      </c>
      <c r="C343" t="s">
        <v>86</v>
      </c>
      <c r="D343">
        <v>4433</v>
      </c>
      <c r="E343" s="50">
        <v>0.33300000000000002</v>
      </c>
      <c r="F343" s="1">
        <v>14.015658421585201</v>
      </c>
      <c r="G343" s="1">
        <v>8.3614457831325293</v>
      </c>
      <c r="H343" s="1">
        <v>12</v>
      </c>
      <c r="I343" s="1">
        <v>17.211206896551701</v>
      </c>
      <c r="J343" s="1">
        <v>13.7734899307075</v>
      </c>
    </row>
    <row r="344" spans="1:10" x14ac:dyDescent="0.25">
      <c r="A344" t="s">
        <v>186</v>
      </c>
      <c r="B344" t="s">
        <v>55</v>
      </c>
      <c r="C344" t="s">
        <v>80</v>
      </c>
      <c r="D344">
        <v>4088</v>
      </c>
      <c r="E344" s="50">
        <v>0.307</v>
      </c>
      <c r="F344" s="1">
        <v>11.3008083786236</v>
      </c>
      <c r="G344" s="1">
        <v>6.4581943629966299</v>
      </c>
      <c r="H344" s="1">
        <v>9.3752519422456793</v>
      </c>
      <c r="I344" s="1">
        <v>13.861210115410699</v>
      </c>
      <c r="J344" s="1">
        <v>11.132934034702799</v>
      </c>
    </row>
    <row r="345" spans="1:10" x14ac:dyDescent="0.25">
      <c r="A345" t="s">
        <v>186</v>
      </c>
      <c r="B345" t="s">
        <v>55</v>
      </c>
      <c r="C345" t="s">
        <v>81</v>
      </c>
      <c r="D345">
        <v>2469</v>
      </c>
      <c r="E345" s="50">
        <v>0.186</v>
      </c>
      <c r="F345" s="1">
        <v>8.7838014657529797</v>
      </c>
      <c r="G345" s="1">
        <v>4.0746561886051103</v>
      </c>
      <c r="H345" s="1">
        <v>6.9438832772166101</v>
      </c>
      <c r="I345" s="1">
        <v>11.2229219143577</v>
      </c>
      <c r="J345" s="1">
        <v>8.7070796315384698</v>
      </c>
    </row>
    <row r="346" spans="1:10" x14ac:dyDescent="0.25">
      <c r="A346" t="s">
        <v>186</v>
      </c>
      <c r="B346" t="s">
        <v>55</v>
      </c>
      <c r="C346" t="s">
        <v>76</v>
      </c>
      <c r="D346">
        <v>1341</v>
      </c>
      <c r="E346" s="50">
        <v>0.10100000000000001</v>
      </c>
      <c r="F346" s="1">
        <v>7.5942530073074597</v>
      </c>
      <c r="G346" s="1">
        <v>2.9034059184813001</v>
      </c>
      <c r="H346" s="1">
        <v>5.59670424978317</v>
      </c>
      <c r="I346" s="1">
        <v>9.9502427184465994</v>
      </c>
      <c r="J346" s="1">
        <v>7.6142883103118502</v>
      </c>
    </row>
    <row r="347" spans="1:10" x14ac:dyDescent="0.25">
      <c r="A347" t="s">
        <v>186</v>
      </c>
      <c r="B347" t="s">
        <v>55</v>
      </c>
      <c r="C347" t="s">
        <v>77</v>
      </c>
      <c r="D347">
        <v>253</v>
      </c>
      <c r="E347" s="50">
        <v>1.9E-2</v>
      </c>
      <c r="F347" s="1">
        <v>6.62415931073875</v>
      </c>
      <c r="G347" s="1">
        <v>2.06314839873703</v>
      </c>
      <c r="H347" s="1">
        <v>4.5015455950541003</v>
      </c>
      <c r="I347" s="1">
        <v>8.9052297023981506</v>
      </c>
      <c r="J347" s="1">
        <v>6.73598963507402</v>
      </c>
    </row>
    <row r="348" spans="1:10" x14ac:dyDescent="0.25">
      <c r="A348" t="s">
        <v>186</v>
      </c>
      <c r="B348" t="s">
        <v>55</v>
      </c>
      <c r="C348" t="s">
        <v>82</v>
      </c>
      <c r="D348">
        <v>80</v>
      </c>
      <c r="E348" s="50">
        <v>6.0000000000000001E-3</v>
      </c>
      <c r="F348" s="1">
        <v>6.0305632889755998</v>
      </c>
      <c r="G348" s="1">
        <v>1.7607041170348601</v>
      </c>
      <c r="H348" s="1">
        <v>4.0866488666825598</v>
      </c>
      <c r="I348" s="1">
        <v>8.4143602372562807</v>
      </c>
      <c r="J348" s="1">
        <v>6.2046758813123004</v>
      </c>
    </row>
    <row r="349" spans="1:10" x14ac:dyDescent="0.25">
      <c r="A349" t="s">
        <v>186</v>
      </c>
      <c r="B349" t="s">
        <v>55</v>
      </c>
      <c r="C349" t="s">
        <v>83</v>
      </c>
      <c r="D349">
        <v>45</v>
      </c>
      <c r="E349" s="50">
        <v>3.0000000000000001E-3</v>
      </c>
      <c r="F349" s="1">
        <v>6.6576309588443499</v>
      </c>
      <c r="G349" s="1">
        <v>0.40673626157179399</v>
      </c>
      <c r="H349" s="1">
        <v>4.7447593167701898</v>
      </c>
      <c r="I349" s="1">
        <v>10.7059937235781</v>
      </c>
      <c r="J349" s="1">
        <v>4.9639115683914996</v>
      </c>
    </row>
    <row r="350" spans="1:10" x14ac:dyDescent="0.25">
      <c r="A350" t="s">
        <v>186</v>
      </c>
      <c r="B350" t="s">
        <v>56</v>
      </c>
      <c r="C350" t="s">
        <v>84</v>
      </c>
      <c r="D350">
        <v>33</v>
      </c>
      <c r="E350" s="50">
        <v>3.0000000000000001E-3</v>
      </c>
      <c r="F350" s="1">
        <v>42.318790828915901</v>
      </c>
      <c r="H350" s="1">
        <v>42.3333333333333</v>
      </c>
      <c r="J350" s="1">
        <v>42.2629107981221</v>
      </c>
    </row>
    <row r="351" spans="1:10" x14ac:dyDescent="0.25">
      <c r="A351" t="s">
        <v>186</v>
      </c>
      <c r="B351" t="s">
        <v>56</v>
      </c>
      <c r="C351" t="s">
        <v>85</v>
      </c>
      <c r="D351">
        <v>432</v>
      </c>
      <c r="E351" s="50">
        <v>3.9E-2</v>
      </c>
      <c r="F351" s="1">
        <v>35.284196141064001</v>
      </c>
      <c r="G351" s="1">
        <v>17.0127286377286</v>
      </c>
      <c r="H351" s="1">
        <v>30.889619143916399</v>
      </c>
      <c r="I351" s="1">
        <v>51.631958417169699</v>
      </c>
      <c r="J351" s="1">
        <v>34.853772227657203</v>
      </c>
    </row>
    <row r="352" spans="1:10" x14ac:dyDescent="0.25">
      <c r="A352" t="s">
        <v>186</v>
      </c>
      <c r="B352" t="s">
        <v>56</v>
      </c>
      <c r="C352" t="s">
        <v>86</v>
      </c>
      <c r="D352">
        <v>4472</v>
      </c>
      <c r="E352" s="50">
        <v>0.40500000000000003</v>
      </c>
      <c r="F352" s="1">
        <v>21.820449383943402</v>
      </c>
      <c r="G352" s="1">
        <v>10.5059104981706</v>
      </c>
      <c r="H352" s="1">
        <v>17.423957699330501</v>
      </c>
      <c r="I352" s="1">
        <v>28.6879224270353</v>
      </c>
      <c r="J352" s="1">
        <v>21.2484043592337</v>
      </c>
    </row>
    <row r="353" spans="1:10" x14ac:dyDescent="0.25">
      <c r="A353" t="s">
        <v>186</v>
      </c>
      <c r="B353" t="s">
        <v>56</v>
      </c>
      <c r="C353" t="s">
        <v>80</v>
      </c>
      <c r="D353">
        <v>4084</v>
      </c>
      <c r="E353" s="50">
        <v>0.37</v>
      </c>
      <c r="F353" s="1">
        <v>16.913360123114899</v>
      </c>
      <c r="G353" s="1">
        <v>8.3877796977507</v>
      </c>
      <c r="H353" s="1">
        <v>14.0194043561615</v>
      </c>
      <c r="I353" s="1">
        <v>22.224341238471698</v>
      </c>
      <c r="J353" s="1">
        <v>16.656474045550102</v>
      </c>
    </row>
    <row r="354" spans="1:10" x14ac:dyDescent="0.25">
      <c r="A354" t="s">
        <v>186</v>
      </c>
      <c r="B354" t="s">
        <v>56</v>
      </c>
      <c r="C354" t="s">
        <v>81</v>
      </c>
      <c r="D354">
        <v>1583</v>
      </c>
      <c r="E354" s="50">
        <v>0.14299999999999999</v>
      </c>
      <c r="F354" s="1">
        <v>13.338471498226401</v>
      </c>
      <c r="G354" s="1">
        <v>6.7371132878514102</v>
      </c>
      <c r="H354" s="1">
        <v>10.7763401109057</v>
      </c>
      <c r="I354" s="1">
        <v>16.895996209429001</v>
      </c>
      <c r="J354" s="1">
        <v>13.2433998187879</v>
      </c>
    </row>
    <row r="355" spans="1:10" x14ac:dyDescent="0.25">
      <c r="A355" t="s">
        <v>186</v>
      </c>
      <c r="B355" t="s">
        <v>56</v>
      </c>
      <c r="C355" t="s">
        <v>76</v>
      </c>
      <c r="D355">
        <v>378</v>
      </c>
      <c r="E355" s="50">
        <v>3.4000000000000002E-2</v>
      </c>
      <c r="F355" s="1">
        <v>10.6820281720364</v>
      </c>
      <c r="G355" s="1">
        <v>4.85729916600644</v>
      </c>
      <c r="H355" s="1">
        <v>8.7958355716715904</v>
      </c>
      <c r="I355" s="1">
        <v>13.8516106056429</v>
      </c>
      <c r="J355" s="1">
        <v>10.262358350185099</v>
      </c>
    </row>
    <row r="356" spans="1:10" x14ac:dyDescent="0.25">
      <c r="A356" t="s">
        <v>186</v>
      </c>
      <c r="B356" t="s">
        <v>56</v>
      </c>
      <c r="C356" t="s">
        <v>77</v>
      </c>
      <c r="D356">
        <v>41</v>
      </c>
      <c r="E356" s="50">
        <v>4.0000000000000001E-3</v>
      </c>
      <c r="F356" s="1">
        <v>6.2811664351460799</v>
      </c>
      <c r="G356" s="1">
        <v>3.2320428536644799</v>
      </c>
      <c r="H356" s="1">
        <v>5.2042637580565199</v>
      </c>
      <c r="I356" s="1">
        <v>8.8029608741628493</v>
      </c>
      <c r="J356" s="1">
        <v>6.0764345246058999</v>
      </c>
    </row>
    <row r="357" spans="1:10" x14ac:dyDescent="0.25">
      <c r="A357" t="s">
        <v>186</v>
      </c>
      <c r="B357" t="s">
        <v>56</v>
      </c>
      <c r="C357" t="s">
        <v>78</v>
      </c>
      <c r="D357">
        <v>10</v>
      </c>
      <c r="E357" s="50">
        <v>1E-3</v>
      </c>
      <c r="F357" s="1">
        <v>5.6829241705410203</v>
      </c>
      <c r="J357" s="1">
        <v>4.5229192348080201</v>
      </c>
    </row>
    <row r="358" spans="1:10" x14ac:dyDescent="0.25">
      <c r="A358" t="s">
        <v>186</v>
      </c>
      <c r="B358" t="s">
        <v>57</v>
      </c>
      <c r="C358" t="s">
        <v>84</v>
      </c>
      <c r="D358">
        <v>166</v>
      </c>
      <c r="E358" s="50">
        <v>5.0000000000000001E-3</v>
      </c>
      <c r="F358" s="1">
        <v>26.845794386780199</v>
      </c>
      <c r="G358" s="1">
        <v>17.890306122449001</v>
      </c>
      <c r="H358" s="1">
        <v>25.3542319749216</v>
      </c>
      <c r="I358" s="1">
        <v>36.96875</v>
      </c>
      <c r="J358" s="1">
        <v>26.248412458421502</v>
      </c>
    </row>
    <row r="359" spans="1:10" x14ac:dyDescent="0.25">
      <c r="A359" t="s">
        <v>186</v>
      </c>
      <c r="B359" t="s">
        <v>57</v>
      </c>
      <c r="C359" t="s">
        <v>85</v>
      </c>
      <c r="D359">
        <v>1626</v>
      </c>
      <c r="E359" s="50">
        <v>5.0999999999999997E-2</v>
      </c>
      <c r="F359" s="1">
        <v>20.189841622857202</v>
      </c>
      <c r="G359" s="1">
        <v>12.057276815091001</v>
      </c>
      <c r="H359" s="1">
        <v>18.4183215130024</v>
      </c>
      <c r="I359" s="1">
        <v>27.2807084364883</v>
      </c>
      <c r="J359" s="1">
        <v>19.739436295215398</v>
      </c>
    </row>
    <row r="360" spans="1:10" x14ac:dyDescent="0.25">
      <c r="A360" t="s">
        <v>186</v>
      </c>
      <c r="B360" t="s">
        <v>57</v>
      </c>
      <c r="C360" t="s">
        <v>86</v>
      </c>
      <c r="D360">
        <v>15858</v>
      </c>
      <c r="E360" s="50">
        <v>0.498</v>
      </c>
      <c r="F360" s="1">
        <v>13.1295757855865</v>
      </c>
      <c r="G360" s="1">
        <v>8.0655590112948108</v>
      </c>
      <c r="H360" s="1">
        <v>11.5441860465116</v>
      </c>
      <c r="I360" s="1">
        <v>16.4072039072039</v>
      </c>
      <c r="J360" s="1">
        <v>12.7763846342744</v>
      </c>
    </row>
    <row r="361" spans="1:10" x14ac:dyDescent="0.25">
      <c r="A361" t="s">
        <v>186</v>
      </c>
      <c r="B361" t="s">
        <v>57</v>
      </c>
      <c r="C361" t="s">
        <v>80</v>
      </c>
      <c r="D361">
        <v>10718</v>
      </c>
      <c r="E361" s="50">
        <v>0.33600000000000002</v>
      </c>
      <c r="F361" s="1">
        <v>10.037646654472701</v>
      </c>
      <c r="G361" s="1">
        <v>6.0355676089049997</v>
      </c>
      <c r="H361" s="1">
        <v>8.7441919426673493</v>
      </c>
      <c r="I361" s="1">
        <v>12.344673032916701</v>
      </c>
      <c r="J361" s="1">
        <v>9.9093942214597899</v>
      </c>
    </row>
    <row r="362" spans="1:10" x14ac:dyDescent="0.25">
      <c r="A362" t="s">
        <v>186</v>
      </c>
      <c r="B362" t="s">
        <v>57</v>
      </c>
      <c r="C362" t="s">
        <v>81</v>
      </c>
      <c r="D362">
        <v>2790</v>
      </c>
      <c r="E362" s="50">
        <v>8.7999999999999995E-2</v>
      </c>
      <c r="F362" s="1">
        <v>7.7328448597434702</v>
      </c>
      <c r="G362" s="1">
        <v>4.1800527256298503</v>
      </c>
      <c r="H362" s="1">
        <v>6.39083535747237</v>
      </c>
      <c r="I362" s="1">
        <v>9.4160214000591402</v>
      </c>
      <c r="J362" s="1">
        <v>7.5818165315227901</v>
      </c>
    </row>
    <row r="363" spans="1:10" x14ac:dyDescent="0.25">
      <c r="A363" t="s">
        <v>186</v>
      </c>
      <c r="B363" t="s">
        <v>57</v>
      </c>
      <c r="C363" t="s">
        <v>76</v>
      </c>
      <c r="D363">
        <v>646</v>
      </c>
      <c r="E363" s="50">
        <v>0.02</v>
      </c>
      <c r="F363" s="1">
        <v>5.2807841144340699</v>
      </c>
      <c r="G363" s="1">
        <v>2.4915902140672799</v>
      </c>
      <c r="H363" s="1">
        <v>4.4366806456030403</v>
      </c>
      <c r="I363" s="1">
        <v>6.76660229658623</v>
      </c>
      <c r="J363" s="1">
        <v>5.1778716852352398</v>
      </c>
    </row>
    <row r="364" spans="1:10" x14ac:dyDescent="0.25">
      <c r="A364" t="s">
        <v>186</v>
      </c>
      <c r="B364" t="s">
        <v>57</v>
      </c>
      <c r="C364" t="s">
        <v>77</v>
      </c>
      <c r="D364">
        <v>46</v>
      </c>
      <c r="E364" s="50">
        <v>1E-3</v>
      </c>
      <c r="F364" s="1">
        <v>4.8374880956778297</v>
      </c>
      <c r="G364" s="1">
        <v>1.7713926487683</v>
      </c>
      <c r="H364" s="1">
        <v>3.6037778561201801</v>
      </c>
      <c r="I364" s="1">
        <v>6.1656062188188896</v>
      </c>
      <c r="J364" s="1">
        <v>4.6585852967944197</v>
      </c>
    </row>
    <row r="365" spans="1:10" x14ac:dyDescent="0.25">
      <c r="A365" t="s">
        <v>186</v>
      </c>
      <c r="B365" t="s">
        <v>57</v>
      </c>
      <c r="C365" t="s">
        <v>78</v>
      </c>
      <c r="D365">
        <v>16</v>
      </c>
      <c r="E365" s="50">
        <v>1E-3</v>
      </c>
      <c r="F365" s="1">
        <v>1.2411394924110499</v>
      </c>
      <c r="J365" s="1">
        <v>0.38356525784003598</v>
      </c>
    </row>
    <row r="366" spans="1:10" x14ac:dyDescent="0.25">
      <c r="A366" t="s">
        <v>186</v>
      </c>
      <c r="B366" t="s">
        <v>58</v>
      </c>
      <c r="C366" t="s">
        <v>88</v>
      </c>
      <c r="D366">
        <v>61</v>
      </c>
      <c r="E366" s="50">
        <v>8.0000000000000002E-3</v>
      </c>
      <c r="F366" s="1">
        <v>12.780685765427499</v>
      </c>
      <c r="G366" s="1">
        <v>7.60566448801743</v>
      </c>
      <c r="H366" s="1">
        <v>13.157728706624599</v>
      </c>
      <c r="I366" s="1">
        <v>17.5443925233645</v>
      </c>
      <c r="J366" s="1">
        <v>13.1073913226799</v>
      </c>
    </row>
    <row r="367" spans="1:10" x14ac:dyDescent="0.25">
      <c r="A367" t="s">
        <v>186</v>
      </c>
      <c r="B367" t="s">
        <v>58</v>
      </c>
      <c r="C367" t="s">
        <v>81</v>
      </c>
      <c r="D367">
        <v>565</v>
      </c>
      <c r="E367" s="50">
        <v>7.0000000000000007E-2</v>
      </c>
      <c r="F367" s="1">
        <v>11.626093661130501</v>
      </c>
      <c r="G367" s="1">
        <v>8.3647959183673493</v>
      </c>
      <c r="H367" s="1">
        <v>11.171703296703299</v>
      </c>
      <c r="I367" s="1">
        <v>14.6681974741676</v>
      </c>
      <c r="J367" s="1">
        <v>11.468849217370099</v>
      </c>
    </row>
    <row r="368" spans="1:10" x14ac:dyDescent="0.25">
      <c r="A368" t="s">
        <v>186</v>
      </c>
      <c r="B368" t="s">
        <v>58</v>
      </c>
      <c r="C368" t="s">
        <v>76</v>
      </c>
      <c r="D368">
        <v>2447</v>
      </c>
      <c r="E368" s="50">
        <v>0.30399999999999999</v>
      </c>
      <c r="F368" s="1">
        <v>8.9861923728473307</v>
      </c>
      <c r="G368" s="1">
        <v>6.3364264522316001</v>
      </c>
      <c r="H368" s="1">
        <v>8.5433353257621008</v>
      </c>
      <c r="I368" s="1">
        <v>11.2148732695963</v>
      </c>
      <c r="J368" s="1">
        <v>8.8383133508554099</v>
      </c>
    </row>
    <row r="369" spans="1:10" x14ac:dyDescent="0.25">
      <c r="A369" t="s">
        <v>186</v>
      </c>
      <c r="B369" t="s">
        <v>58</v>
      </c>
      <c r="C369" t="s">
        <v>77</v>
      </c>
      <c r="D369">
        <v>2328</v>
      </c>
      <c r="E369" s="50">
        <v>0.28899999999999998</v>
      </c>
      <c r="F369" s="1">
        <v>8.2163357396389696</v>
      </c>
      <c r="G369" s="1">
        <v>5.4964462226721702</v>
      </c>
      <c r="H369" s="1">
        <v>7.6603527399254903</v>
      </c>
      <c r="I369" s="1">
        <v>10.408810027892599</v>
      </c>
      <c r="J369" s="1">
        <v>8.17006612027083</v>
      </c>
    </row>
    <row r="370" spans="1:10" x14ac:dyDescent="0.25">
      <c r="A370" t="s">
        <v>186</v>
      </c>
      <c r="B370" t="s">
        <v>58</v>
      </c>
      <c r="C370" t="s">
        <v>82</v>
      </c>
      <c r="D370">
        <v>1721</v>
      </c>
      <c r="E370" s="50">
        <v>0.214</v>
      </c>
      <c r="F370" s="1">
        <v>8.0214816105800804</v>
      </c>
      <c r="G370" s="1">
        <v>4.6847737740449702</v>
      </c>
      <c r="H370" s="1">
        <v>7.1984025928927</v>
      </c>
      <c r="I370" s="1">
        <v>10.560697115384601</v>
      </c>
      <c r="J370" s="1">
        <v>8.0393149363360408</v>
      </c>
    </row>
    <row r="371" spans="1:10" x14ac:dyDescent="0.25">
      <c r="A371" t="s">
        <v>186</v>
      </c>
      <c r="B371" t="s">
        <v>58</v>
      </c>
      <c r="C371" t="s">
        <v>83</v>
      </c>
      <c r="D371">
        <v>930</v>
      </c>
      <c r="E371" s="50">
        <v>0.115</v>
      </c>
      <c r="F371" s="1">
        <v>6.4536898803563796</v>
      </c>
      <c r="G371" s="1">
        <v>2.6559050803561299</v>
      </c>
      <c r="H371" s="1">
        <v>5.6978115152358804</v>
      </c>
      <c r="I371" s="1">
        <v>9.1000041643056502</v>
      </c>
      <c r="J371" s="1">
        <v>5.5842137003532102</v>
      </c>
    </row>
    <row r="372" spans="1:10" x14ac:dyDescent="0.25">
      <c r="A372" t="s">
        <v>186</v>
      </c>
      <c r="B372" t="s">
        <v>59</v>
      </c>
      <c r="C372" t="s">
        <v>88</v>
      </c>
      <c r="D372">
        <v>41</v>
      </c>
      <c r="E372" s="50">
        <v>0.01</v>
      </c>
      <c r="F372" s="1">
        <v>12.564811579116</v>
      </c>
      <c r="G372" s="1">
        <v>9.4585987261146496</v>
      </c>
      <c r="H372" s="1">
        <v>12.5204918032787</v>
      </c>
      <c r="I372" s="1">
        <v>15.728773584905699</v>
      </c>
      <c r="J372" s="1">
        <v>12.6856302735873</v>
      </c>
    </row>
    <row r="373" spans="1:10" x14ac:dyDescent="0.25">
      <c r="A373" t="s">
        <v>186</v>
      </c>
      <c r="B373" t="s">
        <v>59</v>
      </c>
      <c r="C373" t="s">
        <v>81</v>
      </c>
      <c r="D373">
        <v>446</v>
      </c>
      <c r="E373" s="50">
        <v>0.112</v>
      </c>
      <c r="F373" s="1">
        <v>10.9562174262143</v>
      </c>
      <c r="G373" s="1">
        <v>7.8627494231030299</v>
      </c>
      <c r="H373" s="1">
        <v>10.4901689850832</v>
      </c>
      <c r="I373" s="1">
        <v>14.0760712421565</v>
      </c>
      <c r="J373" s="1">
        <v>10.8443962538694</v>
      </c>
    </row>
    <row r="374" spans="1:10" x14ac:dyDescent="0.25">
      <c r="A374" t="s">
        <v>186</v>
      </c>
      <c r="B374" t="s">
        <v>59</v>
      </c>
      <c r="C374" t="s">
        <v>76</v>
      </c>
      <c r="D374">
        <v>1690</v>
      </c>
      <c r="E374" s="50">
        <v>0.42399999999999999</v>
      </c>
      <c r="F374" s="1">
        <v>8.6784877768876303</v>
      </c>
      <c r="G374" s="1">
        <v>6.1023859584206397</v>
      </c>
      <c r="H374" s="1">
        <v>8.2189321489321507</v>
      </c>
      <c r="I374" s="1">
        <v>10.822363111362099</v>
      </c>
      <c r="J374" s="1">
        <v>8.5641551113738696</v>
      </c>
    </row>
    <row r="375" spans="1:10" x14ac:dyDescent="0.25">
      <c r="A375" t="s">
        <v>186</v>
      </c>
      <c r="B375" t="s">
        <v>59</v>
      </c>
      <c r="C375" t="s">
        <v>77</v>
      </c>
      <c r="D375">
        <v>1243</v>
      </c>
      <c r="E375" s="50">
        <v>0.312</v>
      </c>
      <c r="F375" s="1">
        <v>7.3624957503016901</v>
      </c>
      <c r="G375" s="1">
        <v>4.8164600505594404</v>
      </c>
      <c r="H375" s="1">
        <v>6.9936440677966099</v>
      </c>
      <c r="I375" s="1">
        <v>9.3697102779914694</v>
      </c>
      <c r="J375" s="1">
        <v>7.3291984344978198</v>
      </c>
    </row>
    <row r="376" spans="1:10" x14ac:dyDescent="0.25">
      <c r="A376" t="s">
        <v>186</v>
      </c>
      <c r="B376" t="s">
        <v>59</v>
      </c>
      <c r="C376" t="s">
        <v>82</v>
      </c>
      <c r="D376">
        <v>452</v>
      </c>
      <c r="E376" s="50">
        <v>0.114</v>
      </c>
      <c r="F376" s="1">
        <v>7.0024623649253899</v>
      </c>
      <c r="G376" s="1">
        <v>4.2264523695344103</v>
      </c>
      <c r="H376" s="1">
        <v>6.7607895173616699</v>
      </c>
      <c r="I376" s="1">
        <v>9.1763903565030507</v>
      </c>
      <c r="J376" s="1">
        <v>6.9005981201936804</v>
      </c>
    </row>
    <row r="377" spans="1:10" x14ac:dyDescent="0.25">
      <c r="A377" t="s">
        <v>186</v>
      </c>
      <c r="B377" t="s">
        <v>59</v>
      </c>
      <c r="C377" t="s">
        <v>83</v>
      </c>
      <c r="D377">
        <v>110</v>
      </c>
      <c r="E377" s="50">
        <v>2.8000000000000001E-2</v>
      </c>
      <c r="F377" s="1">
        <v>6.1762216730051902</v>
      </c>
      <c r="G377" s="1">
        <v>3.2750692941692301</v>
      </c>
      <c r="H377" s="1">
        <v>5.5108151921207904</v>
      </c>
      <c r="I377" s="1">
        <v>8.5720981393436499</v>
      </c>
      <c r="J377" s="1">
        <v>5.3931482960453199</v>
      </c>
    </row>
    <row r="378" spans="1:10" x14ac:dyDescent="0.25">
      <c r="A378" t="s">
        <v>186</v>
      </c>
      <c r="B378" t="s">
        <v>60</v>
      </c>
      <c r="C378" t="s">
        <v>79</v>
      </c>
      <c r="D378">
        <v>92</v>
      </c>
      <c r="E378" s="50">
        <v>6.6000000000000003E-2</v>
      </c>
      <c r="F378" s="1">
        <v>19.660323112875101</v>
      </c>
      <c r="G378" s="1">
        <v>12.278896250991099</v>
      </c>
      <c r="H378" s="1">
        <v>16.403318026958999</v>
      </c>
      <c r="I378" s="1">
        <v>22.5259119861031</v>
      </c>
      <c r="J378" s="1">
        <v>19.294968081111499</v>
      </c>
    </row>
    <row r="379" spans="1:10" x14ac:dyDescent="0.25">
      <c r="A379" t="s">
        <v>186</v>
      </c>
      <c r="B379" t="s">
        <v>60</v>
      </c>
      <c r="C379" t="s">
        <v>80</v>
      </c>
      <c r="D379">
        <v>178</v>
      </c>
      <c r="E379" s="50">
        <v>0.128</v>
      </c>
      <c r="F379" s="1">
        <v>13.386470816601101</v>
      </c>
      <c r="G379" s="1">
        <v>8.8407913566712093</v>
      </c>
      <c r="H379" s="1">
        <v>12.0749803874238</v>
      </c>
      <c r="I379" s="1">
        <v>16.233366444403799</v>
      </c>
      <c r="J379" s="1">
        <v>13.7132719514934</v>
      </c>
    </row>
    <row r="380" spans="1:10" x14ac:dyDescent="0.25">
      <c r="A380" t="s">
        <v>186</v>
      </c>
      <c r="B380" t="s">
        <v>60</v>
      </c>
      <c r="C380" t="s">
        <v>81</v>
      </c>
      <c r="D380">
        <v>304</v>
      </c>
      <c r="E380" s="50">
        <v>0.219</v>
      </c>
      <c r="F380" s="1">
        <v>13.9094789916549</v>
      </c>
      <c r="G380" s="1">
        <v>8.8580627099664095</v>
      </c>
      <c r="H380" s="1">
        <v>12.621100059815699</v>
      </c>
      <c r="I380" s="1">
        <v>17.8864042997015</v>
      </c>
      <c r="J380" s="1">
        <v>13.8253677713709</v>
      </c>
    </row>
    <row r="381" spans="1:10" x14ac:dyDescent="0.25">
      <c r="A381" t="s">
        <v>186</v>
      </c>
      <c r="B381" t="s">
        <v>60</v>
      </c>
      <c r="C381" t="s">
        <v>76</v>
      </c>
      <c r="D381">
        <v>341</v>
      </c>
      <c r="E381" s="50">
        <v>0.246</v>
      </c>
      <c r="F381" s="1">
        <v>12.0950253291245</v>
      </c>
      <c r="G381" s="1">
        <v>6.8193548387096801</v>
      </c>
      <c r="H381" s="1">
        <v>10.5259631490787</v>
      </c>
      <c r="I381" s="1">
        <v>14.891854893908301</v>
      </c>
      <c r="J381" s="1">
        <v>12.1886518190611</v>
      </c>
    </row>
    <row r="382" spans="1:10" x14ac:dyDescent="0.25">
      <c r="A382" t="s">
        <v>186</v>
      </c>
      <c r="B382" t="s">
        <v>60</v>
      </c>
      <c r="C382" t="s">
        <v>77</v>
      </c>
      <c r="D382">
        <v>198</v>
      </c>
      <c r="E382" s="50">
        <v>0.14299999999999999</v>
      </c>
      <c r="F382" s="1">
        <v>15.3470374531215</v>
      </c>
      <c r="G382" s="1">
        <v>5.3128031328431797</v>
      </c>
      <c r="H382" s="1">
        <v>11.733979384436701</v>
      </c>
      <c r="I382" s="1">
        <v>22.276287883239799</v>
      </c>
      <c r="J382" s="1">
        <v>15.343241102080301</v>
      </c>
    </row>
    <row r="383" spans="1:10" x14ac:dyDescent="0.25">
      <c r="A383" t="s">
        <v>186</v>
      </c>
      <c r="B383" t="s">
        <v>60</v>
      </c>
      <c r="C383" t="s">
        <v>82</v>
      </c>
      <c r="D383">
        <v>193</v>
      </c>
      <c r="E383" s="50">
        <v>0.13900000000000001</v>
      </c>
      <c r="F383" s="1">
        <v>14.1854260041362</v>
      </c>
      <c r="G383" s="1">
        <v>8.0629370629370598</v>
      </c>
      <c r="H383" s="1">
        <v>13.051608487337401</v>
      </c>
      <c r="I383" s="1">
        <v>19.1222565436514</v>
      </c>
      <c r="J383" s="1">
        <v>13.907478150612301</v>
      </c>
    </row>
    <row r="384" spans="1:10" x14ac:dyDescent="0.25">
      <c r="A384" t="s">
        <v>186</v>
      </c>
      <c r="B384" t="s">
        <v>60</v>
      </c>
      <c r="C384" t="s">
        <v>83</v>
      </c>
      <c r="D384">
        <v>80</v>
      </c>
      <c r="E384" s="50">
        <v>5.8000000000000003E-2</v>
      </c>
      <c r="F384" s="1">
        <v>9.6924428165738092</v>
      </c>
      <c r="G384" s="1">
        <v>5.6543689551040304</v>
      </c>
      <c r="H384" s="1">
        <v>9.6409242535845205</v>
      </c>
      <c r="I384" s="1">
        <v>12.7084172684508</v>
      </c>
      <c r="J384" s="1">
        <v>8.8645817354608596</v>
      </c>
    </row>
    <row r="385" spans="1:10" x14ac:dyDescent="0.25">
      <c r="A385" t="s">
        <v>186</v>
      </c>
      <c r="B385" t="s">
        <v>61</v>
      </c>
      <c r="C385" t="s">
        <v>88</v>
      </c>
      <c r="D385">
        <v>13</v>
      </c>
      <c r="E385" s="50">
        <v>0.11600000000000001</v>
      </c>
      <c r="F385" s="1">
        <v>15.024330845986301</v>
      </c>
      <c r="J385" s="1">
        <v>15.882468650110599</v>
      </c>
    </row>
    <row r="386" spans="1:10" x14ac:dyDescent="0.25">
      <c r="A386" t="s">
        <v>186</v>
      </c>
      <c r="B386" t="s">
        <v>61</v>
      </c>
      <c r="C386" t="s">
        <v>81</v>
      </c>
      <c r="D386">
        <v>12</v>
      </c>
      <c r="E386" s="50">
        <v>0.107</v>
      </c>
      <c r="F386" s="1">
        <v>12.4912890191095</v>
      </c>
      <c r="J386" s="1">
        <v>12.4511840929401</v>
      </c>
    </row>
    <row r="387" spans="1:10" x14ac:dyDescent="0.25">
      <c r="A387" t="s">
        <v>186</v>
      </c>
      <c r="B387" t="s">
        <v>61</v>
      </c>
      <c r="C387" t="s">
        <v>76</v>
      </c>
      <c r="D387">
        <v>12</v>
      </c>
      <c r="E387" s="50">
        <v>0.107</v>
      </c>
      <c r="F387" s="1">
        <v>16.768450315463799</v>
      </c>
      <c r="J387" s="1">
        <v>15.3513337670787</v>
      </c>
    </row>
    <row r="388" spans="1:10" x14ac:dyDescent="0.25">
      <c r="A388" t="s">
        <v>186</v>
      </c>
      <c r="B388" t="s">
        <v>61</v>
      </c>
      <c r="C388" t="s">
        <v>77</v>
      </c>
      <c r="D388">
        <v>20</v>
      </c>
      <c r="E388" s="50">
        <v>0.17899999999999999</v>
      </c>
      <c r="F388" s="1">
        <v>17.150195927244798</v>
      </c>
      <c r="H388" s="1">
        <v>10.927570710815001</v>
      </c>
      <c r="J388" s="1">
        <v>16.1229400762853</v>
      </c>
    </row>
    <row r="389" spans="1:10" x14ac:dyDescent="0.25">
      <c r="A389" t="s">
        <v>186</v>
      </c>
      <c r="B389" t="s">
        <v>61</v>
      </c>
      <c r="C389" t="s">
        <v>82</v>
      </c>
      <c r="D389">
        <v>18</v>
      </c>
      <c r="E389" s="50">
        <v>0.161</v>
      </c>
      <c r="F389" s="1">
        <v>15.8414363920686</v>
      </c>
      <c r="J389" s="1">
        <v>16.826173606761401</v>
      </c>
    </row>
    <row r="390" spans="1:10" x14ac:dyDescent="0.25">
      <c r="A390" t="s">
        <v>186</v>
      </c>
      <c r="B390" t="s">
        <v>61</v>
      </c>
      <c r="C390" t="s">
        <v>83</v>
      </c>
      <c r="D390">
        <v>37</v>
      </c>
      <c r="E390" s="50">
        <v>0.33</v>
      </c>
      <c r="F390" s="1">
        <v>26.014609533697499</v>
      </c>
      <c r="H390" s="1">
        <v>17.938746539853799</v>
      </c>
      <c r="J390" s="1">
        <v>28.833452710082899</v>
      </c>
    </row>
    <row r="391" spans="1:10" x14ac:dyDescent="0.25">
      <c r="A391" t="s">
        <v>186</v>
      </c>
      <c r="B391" t="s">
        <v>62</v>
      </c>
      <c r="C391" t="s">
        <v>79</v>
      </c>
      <c r="D391">
        <v>13</v>
      </c>
      <c r="E391" s="50">
        <v>3.4000000000000002E-2</v>
      </c>
      <c r="F391" s="1">
        <v>30.850067265572701</v>
      </c>
      <c r="J391" s="1">
        <v>28.258750553832499</v>
      </c>
    </row>
    <row r="392" spans="1:10" x14ac:dyDescent="0.25">
      <c r="A392" t="s">
        <v>186</v>
      </c>
      <c r="B392" t="s">
        <v>62</v>
      </c>
      <c r="C392" t="s">
        <v>80</v>
      </c>
      <c r="D392">
        <v>53</v>
      </c>
      <c r="E392" s="50">
        <v>0.13900000000000001</v>
      </c>
      <c r="F392" s="1">
        <v>19.2868981858878</v>
      </c>
      <c r="G392" s="1">
        <v>10.6618705035971</v>
      </c>
      <c r="H392" s="1">
        <v>14.8644444444444</v>
      </c>
      <c r="I392" s="1">
        <v>23.268733850129198</v>
      </c>
      <c r="J392" s="1">
        <v>18.6430269614042</v>
      </c>
    </row>
    <row r="393" spans="1:10" x14ac:dyDescent="0.25">
      <c r="A393" t="s">
        <v>186</v>
      </c>
      <c r="B393" t="s">
        <v>62</v>
      </c>
      <c r="C393" t="s">
        <v>81</v>
      </c>
      <c r="D393">
        <v>90</v>
      </c>
      <c r="E393" s="50">
        <v>0.23599999999999999</v>
      </c>
      <c r="F393" s="1">
        <v>15.992848910240401</v>
      </c>
      <c r="G393" s="1">
        <v>10.217640156453699</v>
      </c>
      <c r="H393" s="1">
        <v>14.5109704696926</v>
      </c>
      <c r="I393" s="1">
        <v>19.450571530798602</v>
      </c>
      <c r="J393" s="1">
        <v>15.9618151469046</v>
      </c>
    </row>
    <row r="394" spans="1:10" x14ac:dyDescent="0.25">
      <c r="A394" t="s">
        <v>186</v>
      </c>
      <c r="B394" t="s">
        <v>62</v>
      </c>
      <c r="C394" t="s">
        <v>76</v>
      </c>
      <c r="D394">
        <v>146</v>
      </c>
      <c r="E394" s="50">
        <v>0.38200000000000001</v>
      </c>
      <c r="F394" s="1">
        <v>12.7226254138514</v>
      </c>
      <c r="G394" s="1">
        <v>7.4213197327867704</v>
      </c>
      <c r="H394" s="1">
        <v>11.508858363603499</v>
      </c>
      <c r="I394" s="1">
        <v>15.6286603237899</v>
      </c>
      <c r="J394" s="1">
        <v>12.546684933584899</v>
      </c>
    </row>
    <row r="395" spans="1:10" x14ac:dyDescent="0.25">
      <c r="A395" t="s">
        <v>186</v>
      </c>
      <c r="B395" t="s">
        <v>62</v>
      </c>
      <c r="C395" t="s">
        <v>77</v>
      </c>
      <c r="D395">
        <v>41</v>
      </c>
      <c r="E395" s="50">
        <v>0.107</v>
      </c>
      <c r="F395" s="1">
        <v>13.036396338272301</v>
      </c>
      <c r="G395" s="1">
        <v>5.7564409826243299</v>
      </c>
      <c r="H395" s="1">
        <v>9.6891352549889103</v>
      </c>
      <c r="I395" s="1">
        <v>15.1513790891597</v>
      </c>
      <c r="J395" s="1">
        <v>12.759851291045599</v>
      </c>
    </row>
    <row r="396" spans="1:10" x14ac:dyDescent="0.25">
      <c r="A396" t="s">
        <v>186</v>
      </c>
      <c r="B396" t="s">
        <v>62</v>
      </c>
      <c r="C396" t="s">
        <v>82</v>
      </c>
      <c r="D396">
        <v>27</v>
      </c>
      <c r="E396" s="50">
        <v>7.0999999999999994E-2</v>
      </c>
      <c r="F396" s="1">
        <v>14.293716986343</v>
      </c>
      <c r="H396" s="1">
        <v>15.5553533515317</v>
      </c>
      <c r="J396" s="1">
        <v>13.855381178137399</v>
      </c>
    </row>
    <row r="397" spans="1:10" x14ac:dyDescent="0.25">
      <c r="A397" t="s">
        <v>186</v>
      </c>
      <c r="B397" t="s">
        <v>62</v>
      </c>
      <c r="C397" t="s">
        <v>83</v>
      </c>
      <c r="D397">
        <v>12</v>
      </c>
      <c r="E397" s="50">
        <v>3.1E-2</v>
      </c>
      <c r="F397" s="1">
        <v>11.650393135750299</v>
      </c>
      <c r="J397" s="1">
        <v>12.0305790060284</v>
      </c>
    </row>
    <row r="398" spans="1:10" x14ac:dyDescent="0.25">
      <c r="A398" t="s">
        <v>186</v>
      </c>
      <c r="B398" t="s">
        <v>63</v>
      </c>
      <c r="C398" t="s">
        <v>79</v>
      </c>
      <c r="D398">
        <v>20</v>
      </c>
      <c r="E398" s="50">
        <v>0.125</v>
      </c>
      <c r="F398" s="1">
        <v>27.011403604128699</v>
      </c>
      <c r="H398" s="1">
        <v>23.3606205500489</v>
      </c>
      <c r="J398" s="1">
        <v>25.3849112426036</v>
      </c>
    </row>
    <row r="399" spans="1:10" x14ac:dyDescent="0.25">
      <c r="A399" t="s">
        <v>186</v>
      </c>
      <c r="B399" t="s">
        <v>63</v>
      </c>
      <c r="C399" t="s">
        <v>80</v>
      </c>
      <c r="D399">
        <v>36</v>
      </c>
      <c r="E399" s="50">
        <v>0.22500000000000001</v>
      </c>
      <c r="F399" s="1">
        <v>14.4888759964967</v>
      </c>
      <c r="H399" s="1">
        <v>13.0735887096774</v>
      </c>
      <c r="J399" s="1">
        <v>13.7510566659503</v>
      </c>
    </row>
    <row r="400" spans="1:10" x14ac:dyDescent="0.25">
      <c r="A400" t="s">
        <v>186</v>
      </c>
      <c r="B400" t="s">
        <v>63</v>
      </c>
      <c r="C400" t="s">
        <v>81</v>
      </c>
      <c r="D400">
        <v>27</v>
      </c>
      <c r="E400" s="50">
        <v>0.16900000000000001</v>
      </c>
      <c r="F400" s="1">
        <v>12.2532419106536</v>
      </c>
      <c r="H400" s="1">
        <v>7.3158640226628897</v>
      </c>
      <c r="J400" s="1">
        <v>11.042321520287601</v>
      </c>
    </row>
    <row r="401" spans="1:10" x14ac:dyDescent="0.25">
      <c r="A401" t="s">
        <v>186</v>
      </c>
      <c r="B401" t="s">
        <v>63</v>
      </c>
      <c r="C401" t="s">
        <v>76</v>
      </c>
      <c r="D401">
        <v>39</v>
      </c>
      <c r="E401" s="50">
        <v>0.24399999999999999</v>
      </c>
      <c r="F401" s="1">
        <v>32.617775375601298</v>
      </c>
      <c r="H401" s="1">
        <v>12.1126666666667</v>
      </c>
      <c r="J401" s="1">
        <v>32.416474843801403</v>
      </c>
    </row>
    <row r="402" spans="1:10" x14ac:dyDescent="0.25">
      <c r="A402" t="s">
        <v>186</v>
      </c>
      <c r="B402" t="s">
        <v>63</v>
      </c>
      <c r="C402" t="s">
        <v>77</v>
      </c>
      <c r="D402">
        <v>19</v>
      </c>
      <c r="E402" s="50">
        <v>0.11899999999999999</v>
      </c>
      <c r="F402" s="1">
        <v>24.4520278456278</v>
      </c>
      <c r="J402" s="1">
        <v>22.657288359372501</v>
      </c>
    </row>
    <row r="403" spans="1:10" x14ac:dyDescent="0.25">
      <c r="A403" t="s">
        <v>186</v>
      </c>
      <c r="B403" t="s">
        <v>63</v>
      </c>
      <c r="C403" t="s">
        <v>78</v>
      </c>
      <c r="D403">
        <v>19</v>
      </c>
      <c r="E403" s="50">
        <v>0.11899999999999999</v>
      </c>
      <c r="F403" s="1">
        <v>22.107820596163201</v>
      </c>
      <c r="J403" s="1">
        <v>19.618489862402999</v>
      </c>
    </row>
    <row r="404" spans="1:10" x14ac:dyDescent="0.25">
      <c r="A404" t="s">
        <v>186</v>
      </c>
      <c r="B404" t="s">
        <v>64</v>
      </c>
      <c r="C404" t="s">
        <v>84</v>
      </c>
      <c r="D404">
        <v>17</v>
      </c>
      <c r="E404" s="50">
        <v>7.0000000000000001E-3</v>
      </c>
      <c r="F404" s="1">
        <v>17.5559317209071</v>
      </c>
      <c r="J404" s="1">
        <v>17.379970544919001</v>
      </c>
    </row>
    <row r="405" spans="1:10" x14ac:dyDescent="0.25">
      <c r="A405" t="s">
        <v>186</v>
      </c>
      <c r="B405" t="s">
        <v>64</v>
      </c>
      <c r="C405" t="s">
        <v>85</v>
      </c>
      <c r="D405">
        <v>184</v>
      </c>
      <c r="E405" s="50">
        <v>0.08</v>
      </c>
      <c r="F405" s="1">
        <v>16.119032508832198</v>
      </c>
      <c r="G405" s="1">
        <v>10.3389712696942</v>
      </c>
      <c r="H405" s="1">
        <v>14.309779825908899</v>
      </c>
      <c r="I405" s="1">
        <v>20.954039228723399</v>
      </c>
      <c r="J405" s="1">
        <v>15.885051835247999</v>
      </c>
    </row>
    <row r="406" spans="1:10" x14ac:dyDescent="0.25">
      <c r="A406" t="s">
        <v>186</v>
      </c>
      <c r="B406" t="s">
        <v>64</v>
      </c>
      <c r="C406" t="s">
        <v>86</v>
      </c>
      <c r="D406">
        <v>965</v>
      </c>
      <c r="E406" s="50">
        <v>0.41899999999999998</v>
      </c>
      <c r="F406" s="1">
        <v>11.441541908239399</v>
      </c>
      <c r="G406" s="1">
        <v>7.8445595854922301</v>
      </c>
      <c r="H406" s="1">
        <v>10.394285714285701</v>
      </c>
      <c r="I406" s="1">
        <v>13.958762886597899</v>
      </c>
      <c r="J406" s="1">
        <v>11.226711360953299</v>
      </c>
    </row>
    <row r="407" spans="1:10" x14ac:dyDescent="0.25">
      <c r="A407" t="s">
        <v>186</v>
      </c>
      <c r="B407" t="s">
        <v>64</v>
      </c>
      <c r="C407" t="s">
        <v>80</v>
      </c>
      <c r="D407">
        <v>692</v>
      </c>
      <c r="E407" s="50">
        <v>0.30099999999999999</v>
      </c>
      <c r="F407" s="1">
        <v>9.9607853464651193</v>
      </c>
      <c r="G407" s="1">
        <v>6.7317250993462396</v>
      </c>
      <c r="H407" s="1">
        <v>9.0712473572938706</v>
      </c>
      <c r="I407" s="1">
        <v>12.2388975992161</v>
      </c>
      <c r="J407" s="1">
        <v>9.9099362151002808</v>
      </c>
    </row>
    <row r="408" spans="1:10" x14ac:dyDescent="0.25">
      <c r="A408" t="s">
        <v>186</v>
      </c>
      <c r="B408" t="s">
        <v>64</v>
      </c>
      <c r="C408" t="s">
        <v>81</v>
      </c>
      <c r="D408">
        <v>303</v>
      </c>
      <c r="E408" s="50">
        <v>0.13200000000000001</v>
      </c>
      <c r="F408" s="1">
        <v>8.6865755427305604</v>
      </c>
      <c r="G408" s="1">
        <v>5.2097196066122597</v>
      </c>
      <c r="H408" s="1">
        <v>7.7055555555555602</v>
      </c>
      <c r="I408" s="1">
        <v>10.7319334241961</v>
      </c>
      <c r="J408" s="1">
        <v>8.68099414073831</v>
      </c>
    </row>
    <row r="409" spans="1:10" x14ac:dyDescent="0.25">
      <c r="A409" t="s">
        <v>186</v>
      </c>
      <c r="B409" t="s">
        <v>64</v>
      </c>
      <c r="C409" t="s">
        <v>76</v>
      </c>
      <c r="D409">
        <v>110</v>
      </c>
      <c r="E409" s="50">
        <v>4.8000000000000001E-2</v>
      </c>
      <c r="F409" s="1">
        <v>8.0387756626137996</v>
      </c>
      <c r="G409" s="1">
        <v>5.0035520502286603</v>
      </c>
      <c r="H409" s="1">
        <v>7.2221431270659098</v>
      </c>
      <c r="I409" s="1">
        <v>11.141537145448501</v>
      </c>
      <c r="J409" s="1">
        <v>7.9405731292191204</v>
      </c>
    </row>
    <row r="410" spans="1:10" x14ac:dyDescent="0.25">
      <c r="A410" t="s">
        <v>186</v>
      </c>
      <c r="B410" t="s">
        <v>64</v>
      </c>
      <c r="C410" t="s">
        <v>77</v>
      </c>
      <c r="D410">
        <v>20</v>
      </c>
      <c r="E410" s="50">
        <v>8.9999999999999993E-3</v>
      </c>
      <c r="F410" s="1">
        <v>8.1953596654446006</v>
      </c>
      <c r="H410" s="1">
        <v>6.9536836798343096</v>
      </c>
      <c r="J410" s="1">
        <v>8.2921766747705803</v>
      </c>
    </row>
    <row r="411" spans="1:10" x14ac:dyDescent="0.25">
      <c r="A411" t="s">
        <v>186</v>
      </c>
      <c r="B411" t="s">
        <v>64</v>
      </c>
      <c r="C411" t="s">
        <v>78</v>
      </c>
      <c r="D411">
        <v>11</v>
      </c>
      <c r="E411" s="50">
        <v>5.0000000000000001E-3</v>
      </c>
      <c r="F411" s="1">
        <v>8.7318861553275795</v>
      </c>
      <c r="J411" s="1">
        <v>7.0341790330301599</v>
      </c>
    </row>
    <row r="412" spans="1:10" x14ac:dyDescent="0.25">
      <c r="A412" t="s">
        <v>186</v>
      </c>
      <c r="B412" t="s">
        <v>65</v>
      </c>
      <c r="C412" t="s">
        <v>87</v>
      </c>
      <c r="D412">
        <v>29</v>
      </c>
      <c r="E412" s="50">
        <v>0.06</v>
      </c>
      <c r="F412" s="1">
        <v>132.591329405941</v>
      </c>
      <c r="H412" s="1">
        <v>102.55</v>
      </c>
      <c r="J412" s="1">
        <v>124.38453389830499</v>
      </c>
    </row>
    <row r="413" spans="1:10" x14ac:dyDescent="0.25">
      <c r="A413" t="s">
        <v>186</v>
      </c>
      <c r="B413" t="s">
        <v>65</v>
      </c>
      <c r="C413" t="s">
        <v>86</v>
      </c>
      <c r="D413">
        <v>57</v>
      </c>
      <c r="E413" s="50">
        <v>0.11700000000000001</v>
      </c>
      <c r="F413" s="1">
        <v>61.351781468530902</v>
      </c>
      <c r="G413" s="1">
        <v>11.205128205128201</v>
      </c>
      <c r="H413" s="1">
        <v>40.097959183673503</v>
      </c>
      <c r="I413" s="1">
        <v>94.178217821782198</v>
      </c>
      <c r="J413" s="1">
        <v>59.953284196835</v>
      </c>
    </row>
    <row r="414" spans="1:10" x14ac:dyDescent="0.25">
      <c r="A414" t="s">
        <v>186</v>
      </c>
      <c r="B414" t="s">
        <v>65</v>
      </c>
      <c r="C414" t="s">
        <v>80</v>
      </c>
      <c r="D414">
        <v>54</v>
      </c>
      <c r="E414" s="50">
        <v>0.111</v>
      </c>
      <c r="F414" s="1">
        <v>41.176725067540502</v>
      </c>
      <c r="G414" s="1">
        <v>10.9639582971046</v>
      </c>
      <c r="H414" s="1">
        <v>33.983832190677802</v>
      </c>
      <c r="I414" s="1">
        <v>50.744208076570096</v>
      </c>
      <c r="J414" s="1">
        <v>41.655076063334398</v>
      </c>
    </row>
    <row r="415" spans="1:10" x14ac:dyDescent="0.25">
      <c r="A415" t="s">
        <v>186</v>
      </c>
      <c r="B415" t="s">
        <v>65</v>
      </c>
      <c r="C415" t="s">
        <v>81</v>
      </c>
      <c r="D415">
        <v>55</v>
      </c>
      <c r="E415" s="50">
        <v>0.113</v>
      </c>
      <c r="F415" s="1">
        <v>44.266365889192897</v>
      </c>
      <c r="G415" s="1">
        <v>9.1606613090990994</v>
      </c>
      <c r="H415" s="1">
        <v>27.0223152022315</v>
      </c>
      <c r="I415" s="1">
        <v>59.311804283619097</v>
      </c>
      <c r="J415" s="1">
        <v>42.368615764052997</v>
      </c>
    </row>
    <row r="416" spans="1:10" x14ac:dyDescent="0.25">
      <c r="A416" t="s">
        <v>186</v>
      </c>
      <c r="B416" t="s">
        <v>65</v>
      </c>
      <c r="C416" t="s">
        <v>76</v>
      </c>
      <c r="D416">
        <v>98</v>
      </c>
      <c r="E416" s="50">
        <v>0.20100000000000001</v>
      </c>
      <c r="F416" s="1">
        <v>48.748773169839403</v>
      </c>
      <c r="G416" s="1">
        <v>14.1236513004109</v>
      </c>
      <c r="H416" s="1">
        <v>42.664292628028498</v>
      </c>
      <c r="I416" s="1">
        <v>65.592940286958097</v>
      </c>
      <c r="J416" s="1">
        <v>47.737213851057703</v>
      </c>
    </row>
    <row r="417" spans="1:10" x14ac:dyDescent="0.25">
      <c r="A417" t="s">
        <v>186</v>
      </c>
      <c r="B417" t="s">
        <v>65</v>
      </c>
      <c r="C417" t="s">
        <v>77</v>
      </c>
      <c r="D417">
        <v>108</v>
      </c>
      <c r="E417" s="50">
        <v>0.222</v>
      </c>
      <c r="F417" s="1">
        <v>35.621295591552801</v>
      </c>
      <c r="G417" s="1">
        <v>18.257973771243499</v>
      </c>
      <c r="H417" s="1">
        <v>31.4017542965418</v>
      </c>
      <c r="I417" s="1">
        <v>49.462313310512201</v>
      </c>
      <c r="J417" s="1">
        <v>35.183955543952599</v>
      </c>
    </row>
    <row r="418" spans="1:10" x14ac:dyDescent="0.25">
      <c r="A418" t="s">
        <v>186</v>
      </c>
      <c r="B418" t="s">
        <v>65</v>
      </c>
      <c r="C418" t="s">
        <v>82</v>
      </c>
      <c r="D418">
        <v>72</v>
      </c>
      <c r="E418" s="50">
        <v>0.14799999999999999</v>
      </c>
      <c r="F418" s="1">
        <v>30.214220790359199</v>
      </c>
      <c r="G418" s="1">
        <v>12.696750628403899</v>
      </c>
      <c r="H418" s="1">
        <v>18.922224092713101</v>
      </c>
      <c r="I418" s="1">
        <v>41.854595191603302</v>
      </c>
      <c r="J418" s="1">
        <v>30.611816366781401</v>
      </c>
    </row>
    <row r="419" spans="1:10" x14ac:dyDescent="0.25">
      <c r="A419" t="s">
        <v>186</v>
      </c>
      <c r="B419" t="s">
        <v>65</v>
      </c>
      <c r="C419" t="s">
        <v>83</v>
      </c>
      <c r="D419">
        <v>14</v>
      </c>
      <c r="E419" s="50">
        <v>2.9000000000000001E-2</v>
      </c>
      <c r="F419" s="1">
        <v>15.9042055213318</v>
      </c>
      <c r="J419" s="1">
        <v>15.999134344488899</v>
      </c>
    </row>
    <row r="420" spans="1:10" x14ac:dyDescent="0.25"/>
    <row r="421" spans="1:10" x14ac:dyDescent="0.25"/>
    <row r="422"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tint="0.499984740745262"/>
  </sheetPr>
  <dimension ref="A1:H66"/>
  <sheetViews>
    <sheetView zoomScale="90" zoomScaleNormal="90" workbookViewId="0">
      <selection activeCell="J13" sqref="J13"/>
    </sheetView>
  </sheetViews>
  <sheetFormatPr defaultColWidth="10.7109375" defaultRowHeight="15" customHeight="1" x14ac:dyDescent="0.25"/>
  <cols>
    <col min="1" max="1" width="14.7109375" customWidth="1"/>
    <col min="2" max="2" width="71.42578125" customWidth="1"/>
    <col min="3" max="3" width="24" customWidth="1"/>
    <col min="4" max="8" width="24" style="1" customWidth="1"/>
  </cols>
  <sheetData>
    <row r="1" spans="1:8" ht="68.45" customHeight="1" x14ac:dyDescent="0.25">
      <c r="A1" s="37" t="s">
        <v>134</v>
      </c>
      <c r="B1" s="38" t="s">
        <v>135</v>
      </c>
      <c r="C1" s="38" t="s">
        <v>106</v>
      </c>
      <c r="D1" s="39" t="s">
        <v>187</v>
      </c>
      <c r="E1" s="39" t="s">
        <v>188</v>
      </c>
      <c r="F1" s="39" t="s">
        <v>189</v>
      </c>
      <c r="G1" s="39" t="s">
        <v>190</v>
      </c>
      <c r="H1" s="39" t="s">
        <v>191</v>
      </c>
    </row>
    <row r="2" spans="1:8" x14ac:dyDescent="0.25">
      <c r="A2" t="s">
        <v>186</v>
      </c>
      <c r="B2" t="s">
        <v>1</v>
      </c>
      <c r="C2">
        <v>55</v>
      </c>
      <c r="D2" s="1">
        <v>24.049557151774302</v>
      </c>
      <c r="E2" s="1">
        <v>9.8221002910561896</v>
      </c>
      <c r="F2" s="1">
        <v>15.6746421704764</v>
      </c>
      <c r="G2" s="1">
        <v>21.964035942849701</v>
      </c>
      <c r="H2" s="1">
        <v>19.640210869426699</v>
      </c>
    </row>
    <row r="3" spans="1:8" x14ac:dyDescent="0.25">
      <c r="A3" t="s">
        <v>186</v>
      </c>
      <c r="B3" t="s">
        <v>2</v>
      </c>
      <c r="C3">
        <v>4049</v>
      </c>
      <c r="D3" s="1">
        <v>9.2290841088772506</v>
      </c>
      <c r="E3" s="1">
        <v>6.5321270310191997</v>
      </c>
      <c r="F3" s="1">
        <v>8.9776304888152403</v>
      </c>
      <c r="G3" s="1">
        <v>11.5554502369668</v>
      </c>
      <c r="H3" s="1">
        <v>7.8205864526307796</v>
      </c>
    </row>
    <row r="4" spans="1:8" x14ac:dyDescent="0.25">
      <c r="A4" t="s">
        <v>186</v>
      </c>
      <c r="B4" t="s">
        <v>3</v>
      </c>
      <c r="C4">
        <v>10674</v>
      </c>
      <c r="D4" s="1">
        <v>4.7578306649535804</v>
      </c>
      <c r="E4" s="1">
        <v>0.908952889216047</v>
      </c>
      <c r="F4" s="1">
        <v>3.1688607837501199</v>
      </c>
      <c r="G4" s="1">
        <v>6.4322721922984796</v>
      </c>
      <c r="H4" s="1">
        <v>4.0277509987289699</v>
      </c>
    </row>
    <row r="5" spans="1:8" x14ac:dyDescent="0.25">
      <c r="A5" t="s">
        <v>186</v>
      </c>
      <c r="B5" t="s">
        <v>4</v>
      </c>
      <c r="C5">
        <v>7883</v>
      </c>
      <c r="D5" s="1">
        <v>5.9064881646980298</v>
      </c>
      <c r="E5" s="1">
        <v>2.1930431208295298</v>
      </c>
      <c r="F5" s="1">
        <v>4.3706505295007601</v>
      </c>
      <c r="G5" s="1">
        <v>7.5025322529054304</v>
      </c>
      <c r="H5" s="1">
        <v>4.4655963896750501</v>
      </c>
    </row>
    <row r="6" spans="1:8" x14ac:dyDescent="0.25">
      <c r="A6" t="s">
        <v>186</v>
      </c>
      <c r="B6" t="s">
        <v>5</v>
      </c>
      <c r="C6">
        <v>2071</v>
      </c>
      <c r="D6" s="1">
        <v>4.90046419481284</v>
      </c>
      <c r="E6" s="1">
        <v>1.93655601775594</v>
      </c>
      <c r="F6" s="1">
        <v>3.8999295278365</v>
      </c>
      <c r="G6" s="1">
        <v>6.5833526418316497</v>
      </c>
      <c r="H6" s="1">
        <v>3.8125957702709501</v>
      </c>
    </row>
    <row r="7" spans="1:8" x14ac:dyDescent="0.25">
      <c r="A7" t="s">
        <v>186</v>
      </c>
      <c r="B7" t="s">
        <v>6</v>
      </c>
      <c r="C7">
        <v>1616</v>
      </c>
      <c r="D7" s="1">
        <v>5.8720180126681996</v>
      </c>
      <c r="E7" s="1">
        <v>2.2821032923421201</v>
      </c>
      <c r="F7" s="1">
        <v>4.4952327719386496</v>
      </c>
      <c r="G7" s="1">
        <v>7.51207000438212</v>
      </c>
      <c r="H7" s="1">
        <v>5.3634196802745997</v>
      </c>
    </row>
    <row r="8" spans="1:8" x14ac:dyDescent="0.25">
      <c r="A8" t="s">
        <v>186</v>
      </c>
      <c r="B8" t="s">
        <v>7</v>
      </c>
      <c r="C8">
        <v>6222</v>
      </c>
      <c r="D8" s="1">
        <v>5.0506926542438197</v>
      </c>
      <c r="E8" s="1">
        <v>1.92017137469663</v>
      </c>
      <c r="F8" s="1">
        <v>3.8934399919333802</v>
      </c>
      <c r="G8" s="1">
        <v>6.61901838111734</v>
      </c>
      <c r="H8" s="1">
        <v>3.9231670483809502</v>
      </c>
    </row>
    <row r="9" spans="1:8" x14ac:dyDescent="0.25">
      <c r="A9" t="s">
        <v>186</v>
      </c>
      <c r="B9" t="s">
        <v>8</v>
      </c>
      <c r="C9">
        <v>6852</v>
      </c>
      <c r="D9" s="1">
        <v>6.7604020933241902</v>
      </c>
      <c r="E9" s="1">
        <v>2.4522715086311302</v>
      </c>
      <c r="F9" s="1">
        <v>4.8200043560906103</v>
      </c>
      <c r="G9" s="1">
        <v>8.2380071534376196</v>
      </c>
      <c r="H9" s="1">
        <v>6.5604924261462996</v>
      </c>
    </row>
    <row r="10" spans="1:8" x14ac:dyDescent="0.25">
      <c r="A10" t="s">
        <v>186</v>
      </c>
      <c r="B10" t="s">
        <v>9</v>
      </c>
      <c r="C10">
        <v>8472</v>
      </c>
      <c r="D10" s="1">
        <v>12.6279750563827</v>
      </c>
      <c r="E10" s="1">
        <v>5.6651863219246001</v>
      </c>
      <c r="F10" s="1">
        <v>9.9378156090809906</v>
      </c>
      <c r="G10" s="1">
        <v>15.9580532212885</v>
      </c>
      <c r="H10" s="1">
        <v>9.1754065096224995</v>
      </c>
    </row>
    <row r="11" spans="1:8" x14ac:dyDescent="0.25">
      <c r="A11" t="s">
        <v>186</v>
      </c>
      <c r="B11" t="s">
        <v>10</v>
      </c>
      <c r="C11">
        <v>8413</v>
      </c>
      <c r="D11" s="1">
        <v>10.4337255933793</v>
      </c>
      <c r="E11" s="1">
        <v>5.1505791505791496</v>
      </c>
      <c r="F11" s="1">
        <v>8.5379113018598005</v>
      </c>
      <c r="G11" s="1">
        <v>13.4360730593607</v>
      </c>
      <c r="H11" s="1">
        <v>9.2880038934072395</v>
      </c>
    </row>
    <row r="12" spans="1:8" x14ac:dyDescent="0.25">
      <c r="A12" t="s">
        <v>186</v>
      </c>
      <c r="B12" t="s">
        <v>11</v>
      </c>
      <c r="C12">
        <v>75</v>
      </c>
      <c r="D12" s="1">
        <v>10.7276802448803</v>
      </c>
      <c r="E12" s="1">
        <v>2.4264213834298101</v>
      </c>
      <c r="F12" s="1">
        <v>8.4175188702215706</v>
      </c>
      <c r="G12" s="1">
        <v>12.0193167384675</v>
      </c>
      <c r="H12" s="1">
        <v>10.7320661443799</v>
      </c>
    </row>
    <row r="13" spans="1:8" x14ac:dyDescent="0.25">
      <c r="A13" t="s">
        <v>186</v>
      </c>
      <c r="B13" t="s">
        <v>12</v>
      </c>
      <c r="C13">
        <v>450</v>
      </c>
      <c r="D13" s="1">
        <v>10.1112488924272</v>
      </c>
      <c r="E13" s="1">
        <v>6.25049846292948</v>
      </c>
      <c r="F13" s="1">
        <v>9.1379723502304095</v>
      </c>
      <c r="G13" s="1">
        <v>13.471541262135901</v>
      </c>
      <c r="H13" s="1">
        <v>8.3281881791621295</v>
      </c>
    </row>
    <row r="14" spans="1:8" x14ac:dyDescent="0.25">
      <c r="A14" t="s">
        <v>186</v>
      </c>
      <c r="B14" t="s">
        <v>13</v>
      </c>
      <c r="C14">
        <v>43</v>
      </c>
      <c r="D14" s="1">
        <v>3.3830032078081</v>
      </c>
      <c r="E14" s="1">
        <v>0.81077814191293096</v>
      </c>
      <c r="F14" s="1">
        <v>2.1140873015873001</v>
      </c>
      <c r="G14" s="1">
        <v>5.8851971557853897</v>
      </c>
      <c r="H14" s="1">
        <v>3.2255351681957198</v>
      </c>
    </row>
    <row r="15" spans="1:8" x14ac:dyDescent="0.25">
      <c r="A15" t="s">
        <v>186</v>
      </c>
      <c r="B15" t="s">
        <v>14</v>
      </c>
      <c r="C15">
        <v>3658</v>
      </c>
      <c r="D15" s="1">
        <v>9.3551093731409498</v>
      </c>
      <c r="E15" s="1">
        <v>5.7216021602160199</v>
      </c>
      <c r="F15" s="1">
        <v>8.7396170390955099</v>
      </c>
      <c r="G15" s="1">
        <v>12.2350632134105</v>
      </c>
      <c r="H15" s="1">
        <v>7.2826620988085597</v>
      </c>
    </row>
    <row r="16" spans="1:8" x14ac:dyDescent="0.25">
      <c r="A16" t="s">
        <v>186</v>
      </c>
      <c r="B16" t="s">
        <v>15</v>
      </c>
    </row>
    <row r="17" spans="1:8" x14ac:dyDescent="0.25">
      <c r="A17" t="s">
        <v>186</v>
      </c>
      <c r="B17" t="s">
        <v>16</v>
      </c>
      <c r="C17">
        <v>46</v>
      </c>
      <c r="D17" s="1">
        <v>10.669466386880901</v>
      </c>
      <c r="E17" s="1">
        <v>4.2788377873096497</v>
      </c>
      <c r="F17" s="1">
        <v>9.2939598387993296</v>
      </c>
      <c r="G17" s="1">
        <v>16.088017348203199</v>
      </c>
      <c r="H17" s="1">
        <v>8.3377444855591296</v>
      </c>
    </row>
    <row r="18" spans="1:8" x14ac:dyDescent="0.25">
      <c r="A18" t="s">
        <v>186</v>
      </c>
      <c r="B18" t="s">
        <v>17</v>
      </c>
      <c r="C18">
        <v>113</v>
      </c>
      <c r="D18" s="1">
        <v>8.4516482673290998</v>
      </c>
      <c r="E18" s="1">
        <v>2.3915119363395201</v>
      </c>
      <c r="F18" s="1">
        <v>6.4143132220795902</v>
      </c>
      <c r="G18" s="1">
        <v>10.713080168776401</v>
      </c>
      <c r="H18" s="1">
        <v>8.7306861064114099</v>
      </c>
    </row>
    <row r="19" spans="1:8" x14ac:dyDescent="0.25">
      <c r="A19" t="s">
        <v>186</v>
      </c>
      <c r="B19" t="s">
        <v>18</v>
      </c>
      <c r="C19">
        <v>1870</v>
      </c>
      <c r="D19" s="1">
        <v>6.4397551047030097</v>
      </c>
      <c r="E19" s="1">
        <v>1.4585695945223101</v>
      </c>
      <c r="F19" s="1">
        <v>4.2572173876446699</v>
      </c>
      <c r="G19" s="1">
        <v>8.5666190816083692</v>
      </c>
      <c r="H19" s="1">
        <v>5.1616566060867797</v>
      </c>
    </row>
    <row r="20" spans="1:8" x14ac:dyDescent="0.25">
      <c r="A20" t="s">
        <v>186</v>
      </c>
      <c r="B20" t="s">
        <v>19</v>
      </c>
      <c r="C20">
        <v>8149</v>
      </c>
      <c r="D20" s="1">
        <v>8.4903587060969894</v>
      </c>
      <c r="E20" s="1">
        <v>2.18820410868125</v>
      </c>
      <c r="F20" s="1">
        <v>5.6794717887154897</v>
      </c>
      <c r="G20" s="1">
        <v>10.9867549668874</v>
      </c>
      <c r="H20" s="1">
        <v>6.0750778303028099</v>
      </c>
    </row>
    <row r="21" spans="1:8" x14ac:dyDescent="0.25">
      <c r="A21" t="s">
        <v>186</v>
      </c>
      <c r="B21" t="s">
        <v>20</v>
      </c>
      <c r="C21">
        <v>54</v>
      </c>
      <c r="D21" s="1">
        <v>13.5734691643368</v>
      </c>
      <c r="E21" s="1">
        <v>3.7975409836065599</v>
      </c>
      <c r="F21" s="1">
        <v>8.2992503569728697</v>
      </c>
      <c r="G21" s="1">
        <v>19.983081297256799</v>
      </c>
      <c r="H21" s="1">
        <v>19.9026623947376</v>
      </c>
    </row>
    <row r="22" spans="1:8" x14ac:dyDescent="0.25">
      <c r="A22" t="s">
        <v>186</v>
      </c>
      <c r="B22" t="s">
        <v>21</v>
      </c>
      <c r="C22">
        <v>31793</v>
      </c>
      <c r="D22" s="1">
        <v>11.234531098148199</v>
      </c>
      <c r="E22" s="1">
        <v>6.9315068493150704</v>
      </c>
      <c r="F22" s="1">
        <v>10.3368421052632</v>
      </c>
      <c r="G22" s="1">
        <v>14.2758620689655</v>
      </c>
      <c r="H22" s="1">
        <v>10.937454092372899</v>
      </c>
    </row>
    <row r="23" spans="1:8" x14ac:dyDescent="0.25">
      <c r="A23" t="s">
        <v>186</v>
      </c>
      <c r="B23" t="s">
        <v>22</v>
      </c>
      <c r="C23">
        <v>217</v>
      </c>
      <c r="D23" s="1">
        <v>17.345367881610098</v>
      </c>
      <c r="E23" s="1">
        <v>2.3836784409257001</v>
      </c>
      <c r="F23" s="1">
        <v>6.3538461538461499</v>
      </c>
      <c r="G23" s="1">
        <v>18.117768595041301</v>
      </c>
      <c r="H23" s="1">
        <v>5.0534201281256497</v>
      </c>
    </row>
    <row r="24" spans="1:8" x14ac:dyDescent="0.25">
      <c r="A24" t="s">
        <v>186</v>
      </c>
      <c r="B24" t="s">
        <v>23</v>
      </c>
      <c r="C24">
        <v>180</v>
      </c>
      <c r="D24" s="1">
        <v>4.9622022284378904</v>
      </c>
      <c r="E24" s="1">
        <v>2.22793571366139</v>
      </c>
      <c r="F24" s="1">
        <v>4.2396716273050803</v>
      </c>
      <c r="G24" s="1">
        <v>6.7419067297822997</v>
      </c>
      <c r="H24" s="1">
        <v>4.2453032064249303</v>
      </c>
    </row>
    <row r="25" spans="1:8" x14ac:dyDescent="0.25">
      <c r="A25" t="s">
        <v>186</v>
      </c>
      <c r="B25" t="s">
        <v>24</v>
      </c>
      <c r="C25">
        <v>1993</v>
      </c>
      <c r="D25" s="1">
        <v>14.377795804516699</v>
      </c>
      <c r="E25" s="1">
        <v>7.8044217687074804</v>
      </c>
      <c r="F25" s="1">
        <v>13.4364471669219</v>
      </c>
      <c r="G25" s="1">
        <v>19.555377207062602</v>
      </c>
      <c r="H25" s="1">
        <v>12.3543433781846</v>
      </c>
    </row>
    <row r="26" spans="1:8" x14ac:dyDescent="0.25">
      <c r="A26" t="s">
        <v>186</v>
      </c>
      <c r="B26" t="s">
        <v>25</v>
      </c>
      <c r="C26">
        <v>112</v>
      </c>
      <c r="D26" s="1">
        <v>5.5860130870025397</v>
      </c>
      <c r="E26" s="1">
        <v>2.5871428571428599</v>
      </c>
      <c r="F26" s="1">
        <v>5.0199652777777803</v>
      </c>
      <c r="G26" s="1">
        <v>7.3013607594936696</v>
      </c>
      <c r="H26" s="1">
        <v>6.9132140711404304</v>
      </c>
    </row>
    <row r="27" spans="1:8" x14ac:dyDescent="0.25">
      <c r="A27" t="s">
        <v>186</v>
      </c>
      <c r="B27" t="s">
        <v>26</v>
      </c>
      <c r="C27">
        <v>16192</v>
      </c>
      <c r="D27" s="1">
        <v>9.8356226119679793</v>
      </c>
      <c r="E27" s="1">
        <v>5.6424860305179498</v>
      </c>
      <c r="F27" s="1">
        <v>8.9466468501718293</v>
      </c>
      <c r="G27" s="1">
        <v>13.0470813687374</v>
      </c>
      <c r="H27" s="1">
        <v>7.6469247235778903</v>
      </c>
    </row>
    <row r="28" spans="1:8" x14ac:dyDescent="0.25">
      <c r="A28" t="s">
        <v>186</v>
      </c>
      <c r="B28" t="s">
        <v>27</v>
      </c>
      <c r="C28">
        <v>1395</v>
      </c>
      <c r="D28" s="1">
        <v>11.706605574413301</v>
      </c>
      <c r="E28" s="1">
        <v>7.6910406403940899</v>
      </c>
      <c r="F28" s="1">
        <v>10.6600985221675</v>
      </c>
      <c r="G28" s="1">
        <v>14.8931718302577</v>
      </c>
      <c r="H28" s="1">
        <v>10.367885713787601</v>
      </c>
    </row>
    <row r="29" spans="1:8" x14ac:dyDescent="0.25">
      <c r="A29" t="s">
        <v>186</v>
      </c>
      <c r="B29" t="s">
        <v>28</v>
      </c>
      <c r="C29">
        <v>70</v>
      </c>
      <c r="D29" s="1">
        <v>4.7754790907760896</v>
      </c>
      <c r="E29" s="1">
        <v>0.57420037478860997</v>
      </c>
      <c r="F29" s="1">
        <v>1.3263426231419699</v>
      </c>
      <c r="G29" s="1">
        <v>6.0224595644981296</v>
      </c>
      <c r="H29" s="1">
        <v>3.4251096487525898</v>
      </c>
    </row>
    <row r="30" spans="1:8" x14ac:dyDescent="0.25">
      <c r="A30" t="s">
        <v>186</v>
      </c>
      <c r="B30" t="s">
        <v>29</v>
      </c>
    </row>
    <row r="31" spans="1:8" x14ac:dyDescent="0.25">
      <c r="A31" t="s">
        <v>186</v>
      </c>
      <c r="B31" t="s">
        <v>30</v>
      </c>
      <c r="C31">
        <v>1909</v>
      </c>
      <c r="D31" s="1">
        <v>10.777667109247799</v>
      </c>
      <c r="E31" s="1">
        <v>5.8872901678657099</v>
      </c>
      <c r="F31" s="1">
        <v>9.7695121951219495</v>
      </c>
      <c r="G31" s="1">
        <v>14.488421052631599</v>
      </c>
      <c r="H31" s="1">
        <v>8.9474153097930191</v>
      </c>
    </row>
    <row r="32" spans="1:8" x14ac:dyDescent="0.25">
      <c r="A32" t="s">
        <v>186</v>
      </c>
      <c r="B32" t="s">
        <v>31</v>
      </c>
      <c r="C32">
        <v>1194</v>
      </c>
      <c r="D32" s="1">
        <v>15.457101441674</v>
      </c>
      <c r="E32" s="1">
        <v>7.9051366507163303</v>
      </c>
      <c r="F32" s="1">
        <v>13.0111980218363</v>
      </c>
      <c r="G32" s="1">
        <v>20.502838505721499</v>
      </c>
      <c r="H32" s="1">
        <v>13.3976752573527</v>
      </c>
    </row>
    <row r="33" spans="1:8" x14ac:dyDescent="0.25">
      <c r="A33" t="s">
        <v>186</v>
      </c>
      <c r="B33" t="s">
        <v>32</v>
      </c>
      <c r="C33">
        <v>3184</v>
      </c>
      <c r="D33" s="1">
        <v>10.6393880646174</v>
      </c>
      <c r="E33" s="1">
        <v>5.5547464291445996</v>
      </c>
      <c r="F33" s="1">
        <v>9.5033487981695206</v>
      </c>
      <c r="G33" s="1">
        <v>14.5389457877714</v>
      </c>
      <c r="H33" s="1">
        <v>8.2042914168813095</v>
      </c>
    </row>
    <row r="34" spans="1:8" x14ac:dyDescent="0.25">
      <c r="A34" t="s">
        <v>186</v>
      </c>
      <c r="B34" t="s">
        <v>33</v>
      </c>
      <c r="C34">
        <v>316</v>
      </c>
      <c r="D34" s="1">
        <v>11.270118548136701</v>
      </c>
      <c r="E34" s="1">
        <v>6.2356550951847698</v>
      </c>
      <c r="F34" s="1">
        <v>9.9020411909265906</v>
      </c>
      <c r="G34" s="1">
        <v>15.1415503151023</v>
      </c>
      <c r="H34" s="1">
        <v>8.7964694352798105</v>
      </c>
    </row>
    <row r="35" spans="1:8" x14ac:dyDescent="0.25">
      <c r="A35" t="s">
        <v>186</v>
      </c>
      <c r="B35" t="s">
        <v>34</v>
      </c>
      <c r="C35">
        <v>85</v>
      </c>
      <c r="D35" s="1">
        <v>11.542764818963301</v>
      </c>
      <c r="E35" s="1">
        <v>7.0166666666666702</v>
      </c>
      <c r="F35" s="1">
        <v>10.9906976744186</v>
      </c>
      <c r="G35" s="1">
        <v>15.421768707483</v>
      </c>
      <c r="H35" s="1">
        <v>10.4918597772691</v>
      </c>
    </row>
    <row r="36" spans="1:8" x14ac:dyDescent="0.25">
      <c r="A36" t="s">
        <v>186</v>
      </c>
      <c r="B36" t="s">
        <v>35</v>
      </c>
      <c r="C36">
        <v>995</v>
      </c>
      <c r="D36" s="1">
        <v>8.28015548272883</v>
      </c>
      <c r="E36" s="1">
        <v>4.7884370762675603</v>
      </c>
      <c r="F36" s="1">
        <v>7.4810820065057397</v>
      </c>
      <c r="G36" s="1">
        <v>10.6851298701299</v>
      </c>
      <c r="H36" s="1">
        <v>6.9462397463737799</v>
      </c>
    </row>
    <row r="37" spans="1:8" x14ac:dyDescent="0.25">
      <c r="A37" t="s">
        <v>186</v>
      </c>
      <c r="B37" t="s">
        <v>36</v>
      </c>
    </row>
    <row r="38" spans="1:8" x14ac:dyDescent="0.25">
      <c r="A38" t="s">
        <v>186</v>
      </c>
      <c r="B38" t="s">
        <v>37</v>
      </c>
      <c r="C38">
        <v>183</v>
      </c>
      <c r="D38" s="1">
        <v>20.441410714305299</v>
      </c>
      <c r="E38" s="1">
        <v>6.05733865632142</v>
      </c>
      <c r="F38" s="1">
        <v>12.92</v>
      </c>
      <c r="G38" s="1">
        <v>23.944468497045801</v>
      </c>
      <c r="H38" s="1">
        <v>9.9557075044193795</v>
      </c>
    </row>
    <row r="39" spans="1:8" x14ac:dyDescent="0.25">
      <c r="A39" t="s">
        <v>186</v>
      </c>
      <c r="B39" t="s">
        <v>38</v>
      </c>
      <c r="C39">
        <v>1403</v>
      </c>
      <c r="D39" s="1">
        <v>12.3551848138653</v>
      </c>
      <c r="E39" s="1">
        <v>5.19087732699598</v>
      </c>
      <c r="F39" s="1">
        <v>9.1081081081081106</v>
      </c>
      <c r="G39" s="1">
        <v>14.706993194842401</v>
      </c>
      <c r="H39" s="1">
        <v>11.1768593116527</v>
      </c>
    </row>
    <row r="40" spans="1:8" x14ac:dyDescent="0.25">
      <c r="A40" t="s">
        <v>186</v>
      </c>
      <c r="B40" t="s">
        <v>39</v>
      </c>
      <c r="C40">
        <v>60</v>
      </c>
      <c r="D40" s="1">
        <v>15.1646018573998</v>
      </c>
      <c r="E40" s="1">
        <v>5.9069655534446603</v>
      </c>
      <c r="F40" s="1">
        <v>9.4820270683326999</v>
      </c>
      <c r="G40" s="1">
        <v>14.504099378882</v>
      </c>
      <c r="H40" s="1">
        <v>12.8951491672461</v>
      </c>
    </row>
    <row r="41" spans="1:8" x14ac:dyDescent="0.25">
      <c r="A41" t="s">
        <v>186</v>
      </c>
      <c r="B41" t="s">
        <v>40</v>
      </c>
      <c r="C41">
        <v>2774</v>
      </c>
      <c r="D41" s="1">
        <v>10.958925250348001</v>
      </c>
      <c r="E41" s="1">
        <v>6.8703309572301396</v>
      </c>
      <c r="F41" s="1">
        <v>10.0523777616723</v>
      </c>
      <c r="G41" s="1">
        <v>13.694847972972999</v>
      </c>
      <c r="H41" s="1">
        <v>8.7464097841201607</v>
      </c>
    </row>
    <row r="42" spans="1:8" x14ac:dyDescent="0.25">
      <c r="A42" t="s">
        <v>186</v>
      </c>
      <c r="B42" t="s">
        <v>41</v>
      </c>
      <c r="C42">
        <v>997</v>
      </c>
      <c r="D42" s="1">
        <v>11.2842348303493</v>
      </c>
      <c r="E42" s="1">
        <v>6.7035549307089797</v>
      </c>
      <c r="F42" s="1">
        <v>9.7308584686774893</v>
      </c>
      <c r="G42" s="1">
        <v>13.6068097014925</v>
      </c>
      <c r="H42" s="1">
        <v>8.5463665617277904</v>
      </c>
    </row>
    <row r="43" spans="1:8" x14ac:dyDescent="0.25">
      <c r="A43" t="s">
        <v>186</v>
      </c>
      <c r="B43" t="s">
        <v>42</v>
      </c>
      <c r="C43">
        <v>6982</v>
      </c>
      <c r="D43" s="1">
        <v>10.6676048319834</v>
      </c>
      <c r="E43" s="1">
        <v>5.2086516182546099</v>
      </c>
      <c r="F43" s="1">
        <v>8.5584737797013997</v>
      </c>
      <c r="G43" s="1">
        <v>13.535216346153801</v>
      </c>
      <c r="H43" s="1">
        <v>7.97119528177475</v>
      </c>
    </row>
    <row r="44" spans="1:8" x14ac:dyDescent="0.25">
      <c r="A44" t="s">
        <v>186</v>
      </c>
      <c r="B44" t="s">
        <v>43</v>
      </c>
      <c r="C44">
        <v>2740</v>
      </c>
      <c r="D44" s="1">
        <v>11.6968491936088</v>
      </c>
      <c r="E44" s="1">
        <v>6.4204707622694004</v>
      </c>
      <c r="F44" s="1">
        <v>9.8668866459627296</v>
      </c>
      <c r="G44" s="1">
        <v>14.296978559075299</v>
      </c>
      <c r="H44" s="1">
        <v>10.1593482445451</v>
      </c>
    </row>
    <row r="45" spans="1:8" x14ac:dyDescent="0.25">
      <c r="A45" t="s">
        <v>186</v>
      </c>
      <c r="B45" t="s">
        <v>44</v>
      </c>
      <c r="C45">
        <v>2290</v>
      </c>
      <c r="D45" s="1">
        <v>16.1954310756234</v>
      </c>
      <c r="E45" s="1">
        <v>3.02167081088548</v>
      </c>
      <c r="F45" s="1">
        <v>8.0820877049062396</v>
      </c>
      <c r="G45" s="1">
        <v>15.976842441766101</v>
      </c>
      <c r="H45" s="1">
        <v>9.7363592237429799</v>
      </c>
    </row>
    <row r="46" spans="1:8" x14ac:dyDescent="0.25">
      <c r="A46" t="s">
        <v>186</v>
      </c>
      <c r="B46" t="s">
        <v>45</v>
      </c>
      <c r="C46">
        <v>577</v>
      </c>
      <c r="D46" s="1">
        <v>8.9798138668269498</v>
      </c>
      <c r="E46" s="1">
        <v>3.6179401993355498</v>
      </c>
      <c r="F46" s="1">
        <v>6.9389830508474599</v>
      </c>
      <c r="G46" s="1">
        <v>11.8125</v>
      </c>
      <c r="H46" s="1">
        <v>5.3724411248600301</v>
      </c>
    </row>
    <row r="47" spans="1:8" x14ac:dyDescent="0.25">
      <c r="A47" t="s">
        <v>186</v>
      </c>
      <c r="B47" t="s">
        <v>46</v>
      </c>
      <c r="C47">
        <v>21</v>
      </c>
      <c r="D47" s="1">
        <v>20.275898716713201</v>
      </c>
      <c r="F47" s="1">
        <v>15.9278679428492</v>
      </c>
      <c r="H47" s="1">
        <v>16.1623617400634</v>
      </c>
    </row>
    <row r="48" spans="1:8" x14ac:dyDescent="0.25">
      <c r="A48" t="s">
        <v>186</v>
      </c>
      <c r="B48" t="s">
        <v>47</v>
      </c>
      <c r="C48">
        <v>1496</v>
      </c>
      <c r="D48" s="1">
        <v>13.3895379209899</v>
      </c>
      <c r="E48" s="1">
        <v>8.0805434270262193</v>
      </c>
      <c r="F48" s="1">
        <v>11.844213863669101</v>
      </c>
      <c r="G48" s="1">
        <v>17.105194983882399</v>
      </c>
      <c r="H48" s="1">
        <v>12.446111492200499</v>
      </c>
    </row>
    <row r="49" spans="1:8" x14ac:dyDescent="0.25">
      <c r="A49" t="s">
        <v>186</v>
      </c>
      <c r="B49" t="s">
        <v>48</v>
      </c>
    </row>
    <row r="50" spans="1:8" x14ac:dyDescent="0.25">
      <c r="A50" t="s">
        <v>186</v>
      </c>
      <c r="B50" t="s">
        <v>49</v>
      </c>
      <c r="C50">
        <v>3582</v>
      </c>
      <c r="D50" s="1">
        <v>28.427750735596401</v>
      </c>
      <c r="E50" s="1">
        <v>11.140306691968499</v>
      </c>
      <c r="F50" s="1">
        <v>21.232859749739301</v>
      </c>
      <c r="G50" s="1">
        <v>38.308090839425901</v>
      </c>
      <c r="H50" s="1">
        <v>20.4798652154557</v>
      </c>
    </row>
    <row r="51" spans="1:8" x14ac:dyDescent="0.25">
      <c r="A51" t="s">
        <v>186</v>
      </c>
      <c r="B51" t="s">
        <v>50</v>
      </c>
      <c r="C51">
        <v>432</v>
      </c>
      <c r="D51" s="1">
        <v>9.8114994237500497</v>
      </c>
      <c r="E51" s="1">
        <v>6.3708144491432597</v>
      </c>
      <c r="F51" s="1">
        <v>9.1647165532879793</v>
      </c>
      <c r="G51" s="1">
        <v>12.8483678041717</v>
      </c>
      <c r="H51" s="1">
        <v>8.8762658990235099</v>
      </c>
    </row>
    <row r="52" spans="1:8" x14ac:dyDescent="0.25">
      <c r="A52" t="s">
        <v>186</v>
      </c>
      <c r="B52" t="s">
        <v>51</v>
      </c>
      <c r="C52">
        <v>83</v>
      </c>
      <c r="D52" s="1">
        <v>6.4441611084191903</v>
      </c>
      <c r="E52" s="1">
        <v>3.2205624939339899</v>
      </c>
      <c r="F52" s="1">
        <v>5.7697528587237201</v>
      </c>
      <c r="G52" s="1">
        <v>8.5084211730989807</v>
      </c>
      <c r="H52" s="1">
        <v>5.5287787428516699</v>
      </c>
    </row>
    <row r="53" spans="1:8" x14ac:dyDescent="0.25">
      <c r="A53" t="s">
        <v>186</v>
      </c>
      <c r="B53" t="s">
        <v>52</v>
      </c>
      <c r="C53">
        <v>350</v>
      </c>
      <c r="D53" s="1">
        <v>9.7469744739375592</v>
      </c>
      <c r="E53" s="1">
        <v>3.78508718684472</v>
      </c>
      <c r="F53" s="1">
        <v>6.6627638025318703</v>
      </c>
      <c r="G53" s="1">
        <v>10.6002032227032</v>
      </c>
      <c r="H53" s="1">
        <v>6.6462503442768499</v>
      </c>
    </row>
    <row r="54" spans="1:8" x14ac:dyDescent="0.25">
      <c r="A54" t="s">
        <v>186</v>
      </c>
      <c r="B54" t="s">
        <v>53</v>
      </c>
      <c r="C54">
        <v>3666</v>
      </c>
      <c r="D54" s="1">
        <v>12.6346057852722</v>
      </c>
      <c r="E54" s="1">
        <v>6.8667557932263801</v>
      </c>
      <c r="F54" s="1">
        <v>10.927964344942</v>
      </c>
      <c r="G54" s="1">
        <v>16.214423076923101</v>
      </c>
      <c r="H54" s="1">
        <v>11.361495137971099</v>
      </c>
    </row>
    <row r="55" spans="1:8" x14ac:dyDescent="0.25">
      <c r="A55" t="s">
        <v>186</v>
      </c>
      <c r="B55" t="s">
        <v>54</v>
      </c>
      <c r="C55">
        <v>17835</v>
      </c>
      <c r="D55" s="1">
        <v>10.4355358372826</v>
      </c>
      <c r="E55" s="1">
        <v>3.8024898963345901</v>
      </c>
      <c r="F55" s="1">
        <v>7.4776119402985097</v>
      </c>
      <c r="G55" s="1">
        <v>13.1531312553617</v>
      </c>
      <c r="H55" s="1">
        <v>5.8878191307410699</v>
      </c>
    </row>
    <row r="56" spans="1:8" x14ac:dyDescent="0.25">
      <c r="A56" t="s">
        <v>186</v>
      </c>
      <c r="B56" t="s">
        <v>55</v>
      </c>
      <c r="C56">
        <v>4193</v>
      </c>
      <c r="D56" s="1">
        <v>12.8089703894405</v>
      </c>
      <c r="E56" s="1">
        <v>5.9579684763572702</v>
      </c>
      <c r="F56" s="1">
        <v>10.5282051282051</v>
      </c>
      <c r="G56" s="1">
        <v>17</v>
      </c>
      <c r="H56" s="1">
        <v>10.3374502961489</v>
      </c>
    </row>
    <row r="57" spans="1:8" x14ac:dyDescent="0.25">
      <c r="A57" t="s">
        <v>186</v>
      </c>
      <c r="B57" t="s">
        <v>56</v>
      </c>
      <c r="C57">
        <v>6996</v>
      </c>
      <c r="D57" s="1">
        <v>20.956172482387402</v>
      </c>
      <c r="E57" s="1">
        <v>9.9355448391253294</v>
      </c>
      <c r="F57" s="1">
        <v>16.801985062893099</v>
      </c>
      <c r="G57" s="1">
        <v>27.5456810035842</v>
      </c>
      <c r="H57" s="1">
        <v>16.724417951692299</v>
      </c>
    </row>
    <row r="58" spans="1:8" x14ac:dyDescent="0.25">
      <c r="A58" t="s">
        <v>186</v>
      </c>
      <c r="B58" t="s">
        <v>57</v>
      </c>
      <c r="C58">
        <v>14107</v>
      </c>
      <c r="D58" s="1">
        <v>12.757552012323799</v>
      </c>
      <c r="E58" s="1">
        <v>6.8121437327612604</v>
      </c>
      <c r="F58" s="1">
        <v>10.6830985915493</v>
      </c>
      <c r="G58" s="1">
        <v>16.258524277141301</v>
      </c>
      <c r="H58" s="1">
        <v>10.074155171868901</v>
      </c>
    </row>
    <row r="59" spans="1:8" x14ac:dyDescent="0.25">
      <c r="A59" t="s">
        <v>186</v>
      </c>
      <c r="B59" t="s">
        <v>58</v>
      </c>
      <c r="C59">
        <v>827</v>
      </c>
      <c r="D59" s="1">
        <v>10.720443655236499</v>
      </c>
      <c r="E59" s="1">
        <v>5.9495802310061201</v>
      </c>
      <c r="F59" s="1">
        <v>10.233521657250501</v>
      </c>
      <c r="G59" s="1">
        <v>14.5558614618747</v>
      </c>
      <c r="H59" s="1">
        <v>8.9806364247330208</v>
      </c>
    </row>
    <row r="60" spans="1:8" x14ac:dyDescent="0.25">
      <c r="A60" t="s">
        <v>186</v>
      </c>
      <c r="B60" t="s">
        <v>59</v>
      </c>
      <c r="C60">
        <v>202</v>
      </c>
      <c r="D60" s="1">
        <v>8.70535584898699</v>
      </c>
      <c r="E60" s="1">
        <v>3.8644971430497899</v>
      </c>
      <c r="F60" s="1">
        <v>8.2418150947560491</v>
      </c>
      <c r="G60" s="1">
        <v>12.541001063532599</v>
      </c>
      <c r="H60" s="1">
        <v>7.4566131386115098</v>
      </c>
    </row>
    <row r="61" spans="1:8" x14ac:dyDescent="0.25">
      <c r="A61" t="s">
        <v>186</v>
      </c>
      <c r="B61" t="s">
        <v>60</v>
      </c>
      <c r="C61">
        <v>871</v>
      </c>
      <c r="D61" s="1">
        <v>14.3283904855678</v>
      </c>
      <c r="E61" s="1">
        <v>8.0247908123082503</v>
      </c>
      <c r="F61" s="1">
        <v>12.626582278480999</v>
      </c>
      <c r="G61" s="1">
        <v>18.132528075380002</v>
      </c>
      <c r="H61" s="1">
        <v>12.597848963098199</v>
      </c>
    </row>
    <row r="62" spans="1:8" x14ac:dyDescent="0.25">
      <c r="A62" t="s">
        <v>186</v>
      </c>
      <c r="B62" t="s">
        <v>61</v>
      </c>
      <c r="C62">
        <v>99</v>
      </c>
      <c r="D62" s="1">
        <v>19.383256261067899</v>
      </c>
      <c r="E62" s="1">
        <v>7.5451168482172903</v>
      </c>
      <c r="F62" s="1">
        <v>12.0981818181818</v>
      </c>
      <c r="G62" s="1">
        <v>23.965624433448699</v>
      </c>
      <c r="H62" s="1">
        <v>26.887695983394401</v>
      </c>
    </row>
    <row r="63" spans="1:8" x14ac:dyDescent="0.25">
      <c r="A63" t="s">
        <v>186</v>
      </c>
      <c r="B63" t="s">
        <v>62</v>
      </c>
      <c r="C63">
        <v>363</v>
      </c>
      <c r="D63" s="1">
        <v>15.4185525755864</v>
      </c>
      <c r="E63" s="1">
        <v>8.8400805938028402</v>
      </c>
      <c r="F63" s="1">
        <v>13.38625</v>
      </c>
      <c r="G63" s="1">
        <v>18.956666127925299</v>
      </c>
      <c r="H63" s="1">
        <v>13.5636963023017</v>
      </c>
    </row>
    <row r="64" spans="1:8" x14ac:dyDescent="0.25">
      <c r="A64" t="s">
        <v>186</v>
      </c>
      <c r="B64" t="s">
        <v>63</v>
      </c>
      <c r="C64">
        <v>148</v>
      </c>
      <c r="D64" s="1">
        <v>22.4582902643808</v>
      </c>
      <c r="E64" s="1">
        <v>5.9309620483924403</v>
      </c>
      <c r="F64" s="1">
        <v>11.806521221501299</v>
      </c>
      <c r="G64" s="1">
        <v>20.785054450284999</v>
      </c>
      <c r="H64" s="1">
        <v>21.871871702470798</v>
      </c>
    </row>
    <row r="65" spans="1:8" x14ac:dyDescent="0.25">
      <c r="A65" t="s">
        <v>186</v>
      </c>
      <c r="B65" t="s">
        <v>64</v>
      </c>
      <c r="C65">
        <v>2209</v>
      </c>
      <c r="D65" s="1">
        <v>10.8972396666913</v>
      </c>
      <c r="E65" s="1">
        <v>7.1021505376344098</v>
      </c>
      <c r="F65" s="1">
        <v>9.9282004277421301</v>
      </c>
      <c r="G65" s="1">
        <v>13.3880597014925</v>
      </c>
      <c r="H65" s="1">
        <v>9.1900332428891094</v>
      </c>
    </row>
    <row r="66" spans="1:8" x14ac:dyDescent="0.25">
      <c r="A66" t="s">
        <v>186</v>
      </c>
      <c r="B66" t="s">
        <v>65</v>
      </c>
      <c r="C66">
        <v>423</v>
      </c>
      <c r="D66" s="1">
        <v>47.9092352359377</v>
      </c>
      <c r="E66" s="1">
        <v>12.7305883524258</v>
      </c>
      <c r="F66" s="1">
        <v>32.2285191956124</v>
      </c>
      <c r="G66" s="1">
        <v>58.944337552546202</v>
      </c>
      <c r="H66" s="1">
        <v>33.556564843333099</v>
      </c>
    </row>
  </sheetData>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1:M66"/>
  <sheetViews>
    <sheetView topLeftCell="A10" zoomScale="90" zoomScaleNormal="90" workbookViewId="0">
      <selection activeCell="D27" sqref="D27"/>
    </sheetView>
  </sheetViews>
  <sheetFormatPr defaultColWidth="10.7109375" defaultRowHeight="15" customHeight="1" x14ac:dyDescent="0.25"/>
  <cols>
    <col min="1" max="1" width="16.140625" customWidth="1"/>
    <col min="2" max="2" width="71.42578125" customWidth="1"/>
    <col min="3" max="3" width="22.7109375" customWidth="1"/>
    <col min="4" max="8" width="22.140625" style="1" customWidth="1"/>
    <col min="9" max="13" width="31.5703125" style="1" customWidth="1"/>
  </cols>
  <sheetData>
    <row r="1" spans="1:13" s="5" customFormat="1" ht="98.45" customHeight="1" x14ac:dyDescent="0.25">
      <c r="A1" s="5" t="s">
        <v>134</v>
      </c>
      <c r="B1" s="5" t="s">
        <v>135</v>
      </c>
      <c r="C1" s="5" t="s">
        <v>106</v>
      </c>
      <c r="D1" s="25" t="s">
        <v>136</v>
      </c>
      <c r="E1" s="25" t="s">
        <v>137</v>
      </c>
      <c r="F1" s="25" t="s">
        <v>138</v>
      </c>
      <c r="G1" s="25" t="s">
        <v>139</v>
      </c>
      <c r="H1" s="25" t="s">
        <v>140</v>
      </c>
      <c r="I1" s="26" t="s">
        <v>141</v>
      </c>
      <c r="J1" s="26" t="s">
        <v>142</v>
      </c>
      <c r="K1" s="26" t="s">
        <v>143</v>
      </c>
      <c r="L1" s="26" t="s">
        <v>144</v>
      </c>
      <c r="M1" s="26" t="s">
        <v>145</v>
      </c>
    </row>
    <row r="2" spans="1:13" x14ac:dyDescent="0.25">
      <c r="A2" t="s">
        <v>146</v>
      </c>
      <c r="B2" t="s">
        <v>1</v>
      </c>
      <c r="C2">
        <v>62</v>
      </c>
      <c r="D2" s="1">
        <v>69.879410944203997</v>
      </c>
      <c r="E2" s="1">
        <v>26.733282390988201</v>
      </c>
      <c r="F2" s="1">
        <v>46.683541668303199</v>
      </c>
      <c r="G2" s="1">
        <v>74.666772786616903</v>
      </c>
      <c r="H2" s="1">
        <v>53.8500503543112</v>
      </c>
      <c r="I2" s="1">
        <v>70.235047780421596</v>
      </c>
      <c r="J2" s="1">
        <v>27.107357566704</v>
      </c>
      <c r="K2" s="1">
        <v>46.683541668303199</v>
      </c>
      <c r="L2" s="1">
        <v>74.666772786616903</v>
      </c>
      <c r="M2" s="1">
        <v>54.503506491128498</v>
      </c>
    </row>
    <row r="3" spans="1:13" x14ac:dyDescent="0.25">
      <c r="A3" t="s">
        <v>146</v>
      </c>
      <c r="B3" t="s">
        <v>2</v>
      </c>
      <c r="C3">
        <v>4730</v>
      </c>
      <c r="D3" s="1">
        <v>24.635399790366598</v>
      </c>
      <c r="E3" s="1">
        <v>15.949717237219099</v>
      </c>
      <c r="F3" s="1">
        <v>21.440408557750299</v>
      </c>
      <c r="G3" s="1">
        <v>29.599515220778098</v>
      </c>
      <c r="H3" s="1">
        <v>26.046238605662801</v>
      </c>
      <c r="I3" s="1">
        <v>28.106832216192299</v>
      </c>
      <c r="J3" s="1">
        <v>18.269285191968201</v>
      </c>
      <c r="K3" s="1">
        <v>24.036071992004601</v>
      </c>
      <c r="L3" s="1">
        <v>33.9192901067752</v>
      </c>
      <c r="M3" s="1">
        <v>28.891336076395699</v>
      </c>
    </row>
    <row r="4" spans="1:13" x14ac:dyDescent="0.25">
      <c r="A4" t="s">
        <v>146</v>
      </c>
      <c r="B4" t="s">
        <v>3</v>
      </c>
      <c r="C4">
        <v>18243</v>
      </c>
      <c r="D4" s="1">
        <v>38.541639408732799</v>
      </c>
      <c r="E4" s="1">
        <v>11.267619047619</v>
      </c>
      <c r="F4" s="1">
        <v>21</v>
      </c>
      <c r="G4" s="1">
        <v>40.910560187216603</v>
      </c>
      <c r="H4" s="1">
        <v>45.330182271540302</v>
      </c>
      <c r="I4" s="1">
        <v>40.583465286470499</v>
      </c>
      <c r="J4" s="1">
        <v>11.738056096329901</v>
      </c>
      <c r="K4" s="1">
        <v>22.3333333333333</v>
      </c>
      <c r="L4" s="1">
        <v>43.861437908496697</v>
      </c>
      <c r="M4" s="1">
        <v>47.840990494628201</v>
      </c>
    </row>
    <row r="5" spans="1:13" x14ac:dyDescent="0.25">
      <c r="A5" t="s">
        <v>146</v>
      </c>
      <c r="B5" t="s">
        <v>4</v>
      </c>
      <c r="C5">
        <v>12071</v>
      </c>
      <c r="D5" s="1">
        <v>46.318257350054502</v>
      </c>
      <c r="E5" s="1">
        <v>14.979234601449299</v>
      </c>
      <c r="F5" s="1">
        <v>26.614080834419799</v>
      </c>
      <c r="G5" s="1">
        <v>48.9609929227436</v>
      </c>
      <c r="H5" s="1">
        <v>48.5548870569638</v>
      </c>
      <c r="I5" s="1">
        <v>49.497427199512103</v>
      </c>
      <c r="J5" s="1">
        <v>16.0768763183126</v>
      </c>
      <c r="K5" s="1">
        <v>28.7150313152401</v>
      </c>
      <c r="L5" s="1">
        <v>52.8483428248935</v>
      </c>
      <c r="M5" s="1">
        <v>51.628758736414603</v>
      </c>
    </row>
    <row r="6" spans="1:13" x14ac:dyDescent="0.25">
      <c r="A6" t="s">
        <v>146</v>
      </c>
      <c r="B6" t="s">
        <v>5</v>
      </c>
      <c r="C6">
        <v>5360</v>
      </c>
      <c r="D6" s="1">
        <v>39.191338819817602</v>
      </c>
      <c r="E6" s="1">
        <v>16.3869754168912</v>
      </c>
      <c r="F6" s="1">
        <v>26.3140384176331</v>
      </c>
      <c r="G6" s="1">
        <v>43.6206184643071</v>
      </c>
      <c r="H6" s="1">
        <v>41.887917214536103</v>
      </c>
      <c r="I6" s="1">
        <v>42.103038553114501</v>
      </c>
      <c r="J6" s="1">
        <v>17.460124434389101</v>
      </c>
      <c r="K6" s="1">
        <v>28.341693138868902</v>
      </c>
      <c r="L6" s="1">
        <v>46.479673097157701</v>
      </c>
      <c r="M6" s="1">
        <v>44.7936741997217</v>
      </c>
    </row>
    <row r="7" spans="1:13" x14ac:dyDescent="0.25">
      <c r="A7" t="s">
        <v>146</v>
      </c>
      <c r="B7" t="s">
        <v>6</v>
      </c>
      <c r="C7">
        <v>4813</v>
      </c>
      <c r="D7" s="1">
        <v>43.037975333496902</v>
      </c>
      <c r="E7" s="1">
        <v>16.417391304347799</v>
      </c>
      <c r="F7" s="1">
        <v>27.475703324808201</v>
      </c>
      <c r="G7" s="1">
        <v>47.902092050209198</v>
      </c>
      <c r="H7" s="1">
        <v>53.351466706399101</v>
      </c>
      <c r="I7" s="1">
        <v>46.125364737526397</v>
      </c>
      <c r="J7" s="1">
        <v>17.7390829694323</v>
      </c>
      <c r="K7" s="1">
        <v>29.688657407407401</v>
      </c>
      <c r="L7" s="1">
        <v>51.423986486486498</v>
      </c>
      <c r="M7" s="1">
        <v>56.570743040794397</v>
      </c>
    </row>
    <row r="8" spans="1:13" x14ac:dyDescent="0.25">
      <c r="A8" t="s">
        <v>146</v>
      </c>
      <c r="B8" t="s">
        <v>7</v>
      </c>
      <c r="C8">
        <v>10335</v>
      </c>
      <c r="D8" s="1">
        <v>46.312407506281701</v>
      </c>
      <c r="E8" s="1">
        <v>14.878500953611001</v>
      </c>
      <c r="F8" s="1">
        <v>25.750096786682199</v>
      </c>
      <c r="G8" s="1">
        <v>46.470364806731801</v>
      </c>
      <c r="H8" s="1">
        <v>54.475915368082298</v>
      </c>
      <c r="I8" s="1">
        <v>53.168958182810201</v>
      </c>
      <c r="J8" s="1">
        <v>16.205915244885801</v>
      </c>
      <c r="K8" s="1">
        <v>27.963141025641001</v>
      </c>
      <c r="L8" s="1">
        <v>49.9616120508419</v>
      </c>
      <c r="M8" s="1">
        <v>57.824290966934797</v>
      </c>
    </row>
    <row r="9" spans="1:13" x14ac:dyDescent="0.25">
      <c r="A9" t="s">
        <v>146</v>
      </c>
      <c r="B9" t="s">
        <v>8</v>
      </c>
      <c r="C9">
        <v>18777</v>
      </c>
      <c r="D9" s="1">
        <v>57.975140644856801</v>
      </c>
      <c r="E9" s="1">
        <v>16.538461538461501</v>
      </c>
      <c r="F9" s="1">
        <v>30.007662835249</v>
      </c>
      <c r="G9" s="1">
        <v>58.347826086956502</v>
      </c>
      <c r="H9" s="1">
        <v>93.257323283870804</v>
      </c>
      <c r="I9" s="1">
        <v>62.053338566895299</v>
      </c>
      <c r="J9" s="1">
        <v>18.0836320191159</v>
      </c>
      <c r="K9" s="1">
        <v>32.995260663507104</v>
      </c>
      <c r="L9" s="1">
        <v>63.078028747433301</v>
      </c>
      <c r="M9" s="1">
        <v>97.335373293652395</v>
      </c>
    </row>
    <row r="10" spans="1:13" x14ac:dyDescent="0.25">
      <c r="A10" t="s">
        <v>146</v>
      </c>
      <c r="B10" t="s">
        <v>9</v>
      </c>
      <c r="C10">
        <v>67633</v>
      </c>
      <c r="D10" s="1">
        <v>66.126297997260906</v>
      </c>
      <c r="E10" s="1">
        <v>16.5490196078431</v>
      </c>
      <c r="F10" s="1">
        <v>29.985185185185198</v>
      </c>
      <c r="G10" s="1">
        <v>64.882562277580107</v>
      </c>
      <c r="H10" s="1">
        <v>50.149978018401001</v>
      </c>
      <c r="I10" s="1">
        <v>80.834882620880805</v>
      </c>
      <c r="J10" s="1">
        <v>19.0833333333333</v>
      </c>
      <c r="K10" s="1">
        <v>35.172284644194796</v>
      </c>
      <c r="L10" s="1">
        <v>78.013605442176896</v>
      </c>
      <c r="M10" s="1">
        <v>60.622878543823703</v>
      </c>
    </row>
    <row r="11" spans="1:13" x14ac:dyDescent="0.25">
      <c r="A11" t="s">
        <v>146</v>
      </c>
      <c r="B11" t="s">
        <v>10</v>
      </c>
      <c r="C11">
        <v>9131</v>
      </c>
      <c r="D11" s="1">
        <v>45.348567551798702</v>
      </c>
      <c r="E11" s="1">
        <v>13.2764078027236</v>
      </c>
      <c r="F11" s="1">
        <v>25.1388888888889</v>
      </c>
      <c r="G11" s="1">
        <v>52.508536585365903</v>
      </c>
      <c r="H11" s="1">
        <v>45.1489098260937</v>
      </c>
      <c r="I11" s="1">
        <v>48.043031878415597</v>
      </c>
      <c r="J11" s="1">
        <v>14.455853633466999</v>
      </c>
      <c r="K11" s="1">
        <v>27.648387096774201</v>
      </c>
      <c r="L11" s="1">
        <v>57.790486986654898</v>
      </c>
      <c r="M11" s="1">
        <v>47.175501108832101</v>
      </c>
    </row>
    <row r="12" spans="1:13" x14ac:dyDescent="0.25">
      <c r="A12" t="s">
        <v>146</v>
      </c>
      <c r="B12" t="s">
        <v>11</v>
      </c>
      <c r="C12">
        <v>109</v>
      </c>
      <c r="D12" s="1">
        <v>89.837893362092402</v>
      </c>
      <c r="E12" s="1">
        <v>35.036462137813501</v>
      </c>
      <c r="F12" s="1">
        <v>53.711764048709597</v>
      </c>
      <c r="G12" s="1">
        <v>109.517106999294</v>
      </c>
      <c r="H12" s="1">
        <v>78.123517592140402</v>
      </c>
      <c r="I12" s="1">
        <v>94.062589451054706</v>
      </c>
      <c r="J12" s="1">
        <v>36.375683807439799</v>
      </c>
      <c r="K12" s="1">
        <v>53.711764048709597</v>
      </c>
      <c r="L12" s="1">
        <v>115.651981333544</v>
      </c>
      <c r="M12" s="1">
        <v>80.734496457920699</v>
      </c>
    </row>
    <row r="13" spans="1:13" x14ac:dyDescent="0.25">
      <c r="A13" t="s">
        <v>146</v>
      </c>
      <c r="B13" t="s">
        <v>12</v>
      </c>
      <c r="C13">
        <v>563</v>
      </c>
      <c r="D13" s="1">
        <v>55.550265610291703</v>
      </c>
      <c r="E13" s="1">
        <v>24.8571955432297</v>
      </c>
      <c r="F13" s="1">
        <v>41.191430817610097</v>
      </c>
      <c r="G13" s="1">
        <v>74.161484442035899</v>
      </c>
      <c r="H13" s="1">
        <v>60.562378441137902</v>
      </c>
      <c r="I13" s="1">
        <v>57.523327670054798</v>
      </c>
      <c r="J13" s="1">
        <v>25.947775525445401</v>
      </c>
      <c r="K13" s="1">
        <v>42.312775330396498</v>
      </c>
      <c r="L13" s="1">
        <v>76.865130429756306</v>
      </c>
      <c r="M13" s="1">
        <v>62.166638127241001</v>
      </c>
    </row>
    <row r="14" spans="1:13" x14ac:dyDescent="0.25">
      <c r="A14" t="s">
        <v>146</v>
      </c>
      <c r="B14" t="s">
        <v>13</v>
      </c>
      <c r="C14">
        <v>84</v>
      </c>
      <c r="D14" s="1">
        <v>2128.6087003760999</v>
      </c>
      <c r="E14" s="1">
        <v>669.68227695088103</v>
      </c>
      <c r="F14" s="1">
        <v>1564.33213408079</v>
      </c>
      <c r="G14" s="1">
        <v>3195.5112837275301</v>
      </c>
      <c r="H14" s="1">
        <v>1325.0200852006999</v>
      </c>
      <c r="I14" s="1">
        <v>2133.5561357161801</v>
      </c>
      <c r="J14" s="1">
        <v>669.74448945492998</v>
      </c>
      <c r="K14" s="1">
        <v>1577.12331055137</v>
      </c>
      <c r="L14" s="1">
        <v>3195.5112837275301</v>
      </c>
      <c r="M14" s="1">
        <v>1327.4976152326999</v>
      </c>
    </row>
    <row r="15" spans="1:13" x14ac:dyDescent="0.25">
      <c r="A15" t="s">
        <v>146</v>
      </c>
      <c r="B15" t="s">
        <v>14</v>
      </c>
      <c r="C15">
        <v>3598</v>
      </c>
      <c r="D15" s="1">
        <v>14.9028597313267</v>
      </c>
      <c r="E15" s="1">
        <v>8.3565085238535701</v>
      </c>
      <c r="F15" s="1">
        <v>12.1878552018634</v>
      </c>
      <c r="G15" s="1">
        <v>18.733058608058599</v>
      </c>
      <c r="H15" s="1">
        <v>16.358585738902999</v>
      </c>
      <c r="I15" s="1">
        <v>16.3184440198518</v>
      </c>
      <c r="J15" s="1">
        <v>8.7024625457307199</v>
      </c>
      <c r="K15" s="1">
        <v>13.111748225354599</v>
      </c>
      <c r="L15" s="1">
        <v>20.4623561001662</v>
      </c>
      <c r="M15" s="1">
        <v>17.643681957155898</v>
      </c>
    </row>
    <row r="16" spans="1:13" x14ac:dyDescent="0.25">
      <c r="A16" t="s">
        <v>146</v>
      </c>
      <c r="B16" t="s">
        <v>15</v>
      </c>
      <c r="C16">
        <v>12</v>
      </c>
      <c r="D16" s="1">
        <v>580.74411027111796</v>
      </c>
      <c r="H16" s="1">
        <v>439.13096550790198</v>
      </c>
      <c r="I16" s="1">
        <v>580.74411027111796</v>
      </c>
      <c r="M16" s="1">
        <v>439.13096550790198</v>
      </c>
    </row>
    <row r="17" spans="1:13" x14ac:dyDescent="0.25">
      <c r="A17" t="s">
        <v>146</v>
      </c>
      <c r="B17" t="s">
        <v>16</v>
      </c>
      <c r="C17">
        <v>69</v>
      </c>
      <c r="D17" s="1">
        <v>62.505360561598103</v>
      </c>
      <c r="E17" s="1">
        <v>19.2231121281465</v>
      </c>
      <c r="F17" s="1">
        <v>44.0704225352113</v>
      </c>
      <c r="G17" s="1">
        <v>90.5625</v>
      </c>
      <c r="H17" s="1">
        <v>48.786642703784999</v>
      </c>
      <c r="I17" s="1">
        <v>62.9221590721395</v>
      </c>
      <c r="J17" s="1">
        <v>19.547686496695</v>
      </c>
      <c r="K17" s="1">
        <v>44.0704225352113</v>
      </c>
      <c r="L17" s="1">
        <v>90.5625</v>
      </c>
      <c r="M17" s="1">
        <v>49.154642607290199</v>
      </c>
    </row>
    <row r="18" spans="1:13" x14ac:dyDescent="0.25">
      <c r="A18" t="s">
        <v>146</v>
      </c>
      <c r="B18" t="s">
        <v>17</v>
      </c>
      <c r="C18">
        <v>137</v>
      </c>
      <c r="D18" s="1">
        <v>55.950486068557503</v>
      </c>
      <c r="E18" s="1">
        <v>13.575555555555599</v>
      </c>
      <c r="F18" s="1">
        <v>34.454814814814803</v>
      </c>
      <c r="G18" s="1">
        <v>70.583941605839399</v>
      </c>
      <c r="H18" s="1">
        <v>64.842256506952396</v>
      </c>
      <c r="I18" s="1">
        <v>58.741147161546202</v>
      </c>
      <c r="J18" s="1">
        <v>15.8071174377224</v>
      </c>
      <c r="K18" s="1">
        <v>37.442431561996798</v>
      </c>
      <c r="L18" s="1">
        <v>71.289215686274503</v>
      </c>
      <c r="M18" s="1">
        <v>66.377284723942196</v>
      </c>
    </row>
    <row r="19" spans="1:13" x14ac:dyDescent="0.25">
      <c r="A19" t="s">
        <v>146</v>
      </c>
      <c r="B19" t="s">
        <v>18</v>
      </c>
      <c r="C19">
        <v>4646</v>
      </c>
      <c r="D19" s="1">
        <v>45.8671117521288</v>
      </c>
      <c r="E19" s="1">
        <v>12.678043207371401</v>
      </c>
      <c r="F19" s="1">
        <v>25.560440206092402</v>
      </c>
      <c r="G19" s="1">
        <v>51.864036504603497</v>
      </c>
      <c r="H19" s="1">
        <v>53.273550017904903</v>
      </c>
      <c r="I19" s="1">
        <v>53.763190859642101</v>
      </c>
      <c r="J19" s="1">
        <v>13.889323097278099</v>
      </c>
      <c r="K19" s="1">
        <v>28.907236842105299</v>
      </c>
      <c r="L19" s="1">
        <v>60.903768503037298</v>
      </c>
      <c r="M19" s="1">
        <v>60.179849360771598</v>
      </c>
    </row>
    <row r="20" spans="1:13" x14ac:dyDescent="0.25">
      <c r="A20" t="s">
        <v>146</v>
      </c>
      <c r="B20" t="s">
        <v>19</v>
      </c>
      <c r="C20">
        <v>13083</v>
      </c>
      <c r="D20" s="1">
        <v>53.523601078388801</v>
      </c>
      <c r="E20" s="1">
        <v>13.779349257298801</v>
      </c>
      <c r="F20" s="1">
        <v>26.657534246575299</v>
      </c>
      <c r="G20" s="1">
        <v>54.908022898665003</v>
      </c>
      <c r="H20" s="1">
        <v>59.195989296242203</v>
      </c>
      <c r="I20" s="1">
        <v>56.393280471205003</v>
      </c>
      <c r="J20" s="1">
        <v>14.564658634538199</v>
      </c>
      <c r="K20" s="1">
        <v>28.824038982133199</v>
      </c>
      <c r="L20" s="1">
        <v>58.691405362269798</v>
      </c>
      <c r="M20" s="1">
        <v>61.420980554550198</v>
      </c>
    </row>
    <row r="21" spans="1:13" x14ac:dyDescent="0.25">
      <c r="A21" t="s">
        <v>146</v>
      </c>
      <c r="B21" t="s">
        <v>20</v>
      </c>
      <c r="C21">
        <v>123</v>
      </c>
      <c r="D21" s="1">
        <v>545.50973035547702</v>
      </c>
      <c r="E21" s="1">
        <v>192.73457300275501</v>
      </c>
      <c r="F21" s="1">
        <v>577.51791530944604</v>
      </c>
      <c r="G21" s="1">
        <v>829.20096852300196</v>
      </c>
      <c r="H21" s="1">
        <v>320.169219119442</v>
      </c>
      <c r="I21" s="1">
        <v>561.11245865621697</v>
      </c>
      <c r="J21" s="1">
        <v>192.73457300275501</v>
      </c>
      <c r="K21" s="1">
        <v>590.22690763052196</v>
      </c>
      <c r="L21" s="1">
        <v>846.789459604066</v>
      </c>
      <c r="M21" s="1">
        <v>329.89805348237201</v>
      </c>
    </row>
    <row r="22" spans="1:13" x14ac:dyDescent="0.25">
      <c r="A22" t="s">
        <v>146</v>
      </c>
      <c r="B22" t="s">
        <v>21</v>
      </c>
      <c r="C22">
        <v>34545</v>
      </c>
      <c r="D22" s="1">
        <v>26.804105925074701</v>
      </c>
      <c r="E22" s="1">
        <v>11.9425287356322</v>
      </c>
      <c r="F22" s="1">
        <v>17.939393939393899</v>
      </c>
      <c r="G22" s="1">
        <v>29.640625</v>
      </c>
      <c r="H22" s="1">
        <v>32.967202060089299</v>
      </c>
      <c r="I22" s="1">
        <v>29.3140746736225</v>
      </c>
      <c r="J22" s="1">
        <v>12.2637362637363</v>
      </c>
      <c r="K22" s="1">
        <v>18.727272727272702</v>
      </c>
      <c r="L22" s="1">
        <v>32.4177215189873</v>
      </c>
      <c r="M22" s="1">
        <v>36.499680850590103</v>
      </c>
    </row>
    <row r="23" spans="1:13" x14ac:dyDescent="0.25">
      <c r="A23" t="s">
        <v>146</v>
      </c>
      <c r="B23" t="s">
        <v>22</v>
      </c>
      <c r="C23">
        <v>2360</v>
      </c>
      <c r="D23" s="1">
        <v>121.06670457299001</v>
      </c>
      <c r="E23" s="1">
        <v>22.2432017781633</v>
      </c>
      <c r="F23" s="1">
        <v>49.973976817941598</v>
      </c>
      <c r="G23" s="1">
        <v>142.849922491748</v>
      </c>
      <c r="H23" s="1">
        <v>72.511250307134105</v>
      </c>
      <c r="I23" s="1">
        <v>134.943791772</v>
      </c>
      <c r="J23" s="1">
        <v>25.464964183211201</v>
      </c>
      <c r="K23" s="1">
        <v>58.192010809620498</v>
      </c>
      <c r="L23" s="1">
        <v>163.79707986357201</v>
      </c>
      <c r="M23" s="1">
        <v>78.273862740167701</v>
      </c>
    </row>
    <row r="24" spans="1:13" x14ac:dyDescent="0.25">
      <c r="A24" t="s">
        <v>146</v>
      </c>
      <c r="B24" t="s">
        <v>23</v>
      </c>
      <c r="C24">
        <v>569</v>
      </c>
      <c r="D24" s="1">
        <v>28.853854229965101</v>
      </c>
      <c r="E24" s="1">
        <v>15.4788732394366</v>
      </c>
      <c r="F24" s="1">
        <v>23.461028192371501</v>
      </c>
      <c r="G24" s="1">
        <v>36.587064676616897</v>
      </c>
      <c r="H24" s="1">
        <v>27.236992852876401</v>
      </c>
      <c r="I24" s="1">
        <v>30.483919646759102</v>
      </c>
      <c r="J24" s="1">
        <v>16.508641975308599</v>
      </c>
      <c r="K24" s="1">
        <v>25.045957918050899</v>
      </c>
      <c r="L24" s="1">
        <v>39.338582677165398</v>
      </c>
      <c r="M24" s="1">
        <v>28.807048106204199</v>
      </c>
    </row>
    <row r="25" spans="1:13" x14ac:dyDescent="0.25">
      <c r="A25" t="s">
        <v>146</v>
      </c>
      <c r="B25" t="s">
        <v>24</v>
      </c>
      <c r="C25">
        <v>2440</v>
      </c>
      <c r="D25" s="1">
        <v>63.620117493804202</v>
      </c>
      <c r="E25" s="1">
        <v>25.652825640345899</v>
      </c>
      <c r="F25" s="1">
        <v>51.207318615406798</v>
      </c>
      <c r="G25" s="1">
        <v>89.885494256125398</v>
      </c>
      <c r="H25" s="1">
        <v>72.938985216720795</v>
      </c>
      <c r="I25" s="1">
        <v>65.346239100114204</v>
      </c>
      <c r="J25" s="1">
        <v>27.091885143570501</v>
      </c>
      <c r="K25" s="1">
        <v>52.830463315170803</v>
      </c>
      <c r="L25" s="1">
        <v>92.463161843800194</v>
      </c>
      <c r="M25" s="1">
        <v>73.879755253167104</v>
      </c>
    </row>
    <row r="26" spans="1:13" x14ac:dyDescent="0.25">
      <c r="A26" t="s">
        <v>146</v>
      </c>
      <c r="B26" t="s">
        <v>25</v>
      </c>
      <c r="C26">
        <v>96</v>
      </c>
      <c r="D26" s="1">
        <v>26.379469595704801</v>
      </c>
      <c r="E26" s="1">
        <v>10.461884057971</v>
      </c>
      <c r="F26" s="1">
        <v>17.102801067073202</v>
      </c>
      <c r="G26" s="1">
        <v>27.835294117647098</v>
      </c>
      <c r="H26" s="1">
        <v>95.025307893561404</v>
      </c>
      <c r="I26" s="1">
        <v>29.4730824113994</v>
      </c>
      <c r="J26" s="1">
        <v>12.414489795918399</v>
      </c>
      <c r="K26" s="1">
        <v>20.6520289628588</v>
      </c>
      <c r="L26" s="1">
        <v>34.2733253588517</v>
      </c>
      <c r="M26" s="1">
        <v>96.066641862664497</v>
      </c>
    </row>
    <row r="27" spans="1:13" x14ac:dyDescent="0.25">
      <c r="A27" t="s">
        <v>146</v>
      </c>
      <c r="B27" t="s">
        <v>26</v>
      </c>
      <c r="C27">
        <v>20777</v>
      </c>
      <c r="D27" s="1">
        <v>47.508882583453101</v>
      </c>
      <c r="E27" s="1">
        <v>21.597647058823501</v>
      </c>
      <c r="F27" s="1">
        <v>37.3084316295325</v>
      </c>
      <c r="G27" s="1">
        <v>61.514234875444799</v>
      </c>
      <c r="H27" s="1">
        <v>57.202975338304199</v>
      </c>
      <c r="I27" s="1">
        <v>50.7367522780741</v>
      </c>
      <c r="J27" s="1">
        <v>22.98</v>
      </c>
      <c r="K27" s="1">
        <v>39.540600667408199</v>
      </c>
      <c r="L27" s="1">
        <v>65.187397708674297</v>
      </c>
      <c r="M27" s="1">
        <v>58.9389205350911</v>
      </c>
    </row>
    <row r="28" spans="1:13" x14ac:dyDescent="0.25">
      <c r="A28" t="s">
        <v>146</v>
      </c>
      <c r="B28" t="s">
        <v>27</v>
      </c>
      <c r="C28">
        <v>1520</v>
      </c>
      <c r="D28" s="1">
        <v>32.2872414549254</v>
      </c>
      <c r="E28" s="1">
        <v>19.387711243080801</v>
      </c>
      <c r="F28" s="1">
        <v>28.189523993016799</v>
      </c>
      <c r="G28" s="1">
        <v>38.644995629370598</v>
      </c>
      <c r="H28" s="1">
        <v>30.950435930034299</v>
      </c>
      <c r="I28" s="1">
        <v>34.130732168707702</v>
      </c>
      <c r="J28" s="1">
        <v>20.682694273448</v>
      </c>
      <c r="K28" s="1">
        <v>29.421714954638599</v>
      </c>
      <c r="L28" s="1">
        <v>41.096607611959001</v>
      </c>
      <c r="M28" s="1">
        <v>32.727461120582603</v>
      </c>
    </row>
    <row r="29" spans="1:13" x14ac:dyDescent="0.25">
      <c r="A29" t="s">
        <v>146</v>
      </c>
      <c r="B29" t="s">
        <v>28</v>
      </c>
      <c r="C29">
        <v>96</v>
      </c>
      <c r="D29" s="1">
        <v>282.45455730961402</v>
      </c>
      <c r="E29" s="1">
        <v>71.332695114459398</v>
      </c>
      <c r="F29" s="1">
        <v>178.32445735653499</v>
      </c>
      <c r="G29" s="1">
        <v>352.27542319469097</v>
      </c>
      <c r="H29" s="1">
        <v>239.75142034728</v>
      </c>
      <c r="I29" s="1">
        <v>292.71318369847</v>
      </c>
      <c r="J29" s="1">
        <v>86.766272816081795</v>
      </c>
      <c r="K29" s="1">
        <v>198.58810499442299</v>
      </c>
      <c r="L29" s="1">
        <v>352.27542319469097</v>
      </c>
      <c r="M29" s="1">
        <v>250.38502627475901</v>
      </c>
    </row>
    <row r="30" spans="1:13" x14ac:dyDescent="0.25">
      <c r="A30" t="s">
        <v>146</v>
      </c>
      <c r="B30" t="s">
        <v>29</v>
      </c>
      <c r="C30">
        <v>17</v>
      </c>
      <c r="D30" s="1">
        <v>64.896926721727198</v>
      </c>
      <c r="H30" s="1">
        <v>58.374856044508597</v>
      </c>
      <c r="I30" s="1">
        <v>66.479140053672694</v>
      </c>
      <c r="M30" s="1">
        <v>59.431270376798402</v>
      </c>
    </row>
    <row r="31" spans="1:13" x14ac:dyDescent="0.25">
      <c r="A31" t="s">
        <v>146</v>
      </c>
      <c r="B31" t="s">
        <v>30</v>
      </c>
      <c r="C31">
        <v>17513</v>
      </c>
      <c r="D31" s="1">
        <v>37.8134985554805</v>
      </c>
      <c r="E31" s="1">
        <v>18.795031055900601</v>
      </c>
      <c r="F31" s="1">
        <v>27.5260115606936</v>
      </c>
      <c r="G31" s="1">
        <v>42.619909502262402</v>
      </c>
      <c r="H31" s="1">
        <v>38.737591538489703</v>
      </c>
      <c r="I31" s="1">
        <v>40.008572522421098</v>
      </c>
      <c r="J31" s="1">
        <v>19.5203619909502</v>
      </c>
      <c r="K31" s="1">
        <v>28.618918918918901</v>
      </c>
      <c r="L31" s="1">
        <v>44.821428571428598</v>
      </c>
      <c r="M31" s="1">
        <v>40.4556583856508</v>
      </c>
    </row>
    <row r="32" spans="1:13" x14ac:dyDescent="0.25">
      <c r="A32" t="s">
        <v>146</v>
      </c>
      <c r="B32" t="s">
        <v>31</v>
      </c>
      <c r="C32">
        <v>6307</v>
      </c>
      <c r="D32" s="1">
        <v>86.835784389609003</v>
      </c>
      <c r="E32" s="1">
        <v>36.097142343637699</v>
      </c>
      <c r="F32" s="1">
        <v>73.123036649214697</v>
      </c>
      <c r="G32" s="1">
        <v>122.07882741473701</v>
      </c>
      <c r="H32" s="1">
        <v>77.046187026575794</v>
      </c>
      <c r="I32" s="1">
        <v>87.355013830094805</v>
      </c>
      <c r="J32" s="1">
        <v>36.767916255299397</v>
      </c>
      <c r="K32" s="1">
        <v>73.834625322997397</v>
      </c>
      <c r="L32" s="1">
        <v>122.241903930131</v>
      </c>
      <c r="M32" s="1">
        <v>77.6152314408954</v>
      </c>
    </row>
    <row r="33" spans="1:13" x14ac:dyDescent="0.25">
      <c r="A33" t="s">
        <v>146</v>
      </c>
      <c r="B33" t="s">
        <v>32</v>
      </c>
      <c r="C33">
        <v>22262</v>
      </c>
      <c r="D33" s="1">
        <v>49.711973524073699</v>
      </c>
      <c r="E33" s="1">
        <v>23.6847474231195</v>
      </c>
      <c r="F33" s="1">
        <v>36.601560631427901</v>
      </c>
      <c r="G33" s="1">
        <v>61.064973270247002</v>
      </c>
      <c r="H33" s="1">
        <v>50.9853260148438</v>
      </c>
      <c r="I33" s="1">
        <v>50.199733667256901</v>
      </c>
      <c r="J33" s="1">
        <v>24.0534653392547</v>
      </c>
      <c r="K33" s="1">
        <v>37.165443659118502</v>
      </c>
      <c r="L33" s="1">
        <v>61.601517131242701</v>
      </c>
      <c r="M33" s="1">
        <v>51.530221918274798</v>
      </c>
    </row>
    <row r="34" spans="1:13" x14ac:dyDescent="0.25">
      <c r="A34" t="s">
        <v>146</v>
      </c>
      <c r="B34" t="s">
        <v>33</v>
      </c>
      <c r="C34">
        <v>2533</v>
      </c>
      <c r="D34" s="1">
        <v>55.581423112389103</v>
      </c>
      <c r="E34" s="1">
        <v>26.1437206178643</v>
      </c>
      <c r="F34" s="1">
        <v>42.146341463414601</v>
      </c>
      <c r="G34" s="1">
        <v>73.164973664409303</v>
      </c>
      <c r="H34" s="1">
        <v>55.298152548453501</v>
      </c>
      <c r="I34" s="1">
        <v>56.404776472563398</v>
      </c>
      <c r="J34" s="1">
        <v>26.709302325581401</v>
      </c>
      <c r="K34" s="1">
        <v>43.296160877513699</v>
      </c>
      <c r="L34" s="1">
        <v>73.734693877550995</v>
      </c>
      <c r="M34" s="1">
        <v>56.010868048766902</v>
      </c>
    </row>
    <row r="35" spans="1:13" x14ac:dyDescent="0.25">
      <c r="A35" t="s">
        <v>146</v>
      </c>
      <c r="B35" t="s">
        <v>34</v>
      </c>
      <c r="C35">
        <v>278</v>
      </c>
      <c r="D35" s="1">
        <v>31.834077683517499</v>
      </c>
      <c r="E35" s="1">
        <v>17.802814810816599</v>
      </c>
      <c r="F35" s="1">
        <v>29.022632708380399</v>
      </c>
      <c r="G35" s="1">
        <v>41.063302146328503</v>
      </c>
      <c r="H35" s="1">
        <v>37.786648866884001</v>
      </c>
      <c r="I35" s="1">
        <v>34.446221261670402</v>
      </c>
      <c r="J35" s="1">
        <v>19.080849315068502</v>
      </c>
      <c r="K35" s="1">
        <v>31.409232158988299</v>
      </c>
      <c r="L35" s="1">
        <v>43.505412620384902</v>
      </c>
      <c r="M35" s="1">
        <v>40.697924294759197</v>
      </c>
    </row>
    <row r="36" spans="1:13" x14ac:dyDescent="0.25">
      <c r="A36" t="s">
        <v>146</v>
      </c>
      <c r="B36" t="s">
        <v>35</v>
      </c>
      <c r="C36">
        <v>1080</v>
      </c>
      <c r="D36" s="1">
        <v>35.219308150376797</v>
      </c>
      <c r="E36" s="1">
        <v>21.179823994760699</v>
      </c>
      <c r="F36" s="1">
        <v>29.9776835623355</v>
      </c>
      <c r="G36" s="1">
        <v>43.608776603177503</v>
      </c>
      <c r="H36" s="1">
        <v>33.260202087900304</v>
      </c>
      <c r="I36" s="1">
        <v>38.174725547369803</v>
      </c>
      <c r="J36" s="1">
        <v>24.063668287756499</v>
      </c>
      <c r="K36" s="1">
        <v>32.683331823124298</v>
      </c>
      <c r="L36" s="1">
        <v>46.483329297397702</v>
      </c>
      <c r="M36" s="1">
        <v>36.268206983267802</v>
      </c>
    </row>
    <row r="37" spans="1:13" x14ac:dyDescent="0.25">
      <c r="A37" t="s">
        <v>146</v>
      </c>
      <c r="B37" t="s">
        <v>36</v>
      </c>
      <c r="C37">
        <v>141</v>
      </c>
      <c r="D37" s="1">
        <v>226.503009486813</v>
      </c>
      <c r="E37" s="1">
        <v>32.699610244988897</v>
      </c>
      <c r="F37" s="1">
        <v>83.934782608695699</v>
      </c>
      <c r="G37" s="1">
        <v>305.93461538461497</v>
      </c>
      <c r="H37" s="1">
        <v>145.68510332065401</v>
      </c>
      <c r="I37" s="1">
        <v>439.80232845450399</v>
      </c>
      <c r="J37" s="1">
        <v>36.797019527235399</v>
      </c>
      <c r="K37" s="1">
        <v>87.668000000000006</v>
      </c>
      <c r="L37" s="1">
        <v>308.808080808081</v>
      </c>
      <c r="M37" s="1">
        <v>177.52686581095799</v>
      </c>
    </row>
    <row r="38" spans="1:13" x14ac:dyDescent="0.25">
      <c r="A38" t="s">
        <v>146</v>
      </c>
      <c r="B38" t="s">
        <v>37</v>
      </c>
      <c r="C38">
        <v>59</v>
      </c>
      <c r="D38" s="1">
        <v>566.74356093905499</v>
      </c>
      <c r="E38" s="1">
        <v>18.265256617584502</v>
      </c>
      <c r="F38" s="1">
        <v>106.11013215859001</v>
      </c>
      <c r="G38" s="1">
        <v>479.76254826254802</v>
      </c>
      <c r="H38" s="1">
        <v>403.92778593112303</v>
      </c>
      <c r="I38" s="1">
        <v>604.32994271704104</v>
      </c>
      <c r="J38" s="1">
        <v>18.767852491874901</v>
      </c>
      <c r="K38" s="1">
        <v>136.95512820512801</v>
      </c>
      <c r="L38" s="1">
        <v>578.77995915391796</v>
      </c>
      <c r="M38" s="1">
        <v>444.33779273785001</v>
      </c>
    </row>
    <row r="39" spans="1:13" x14ac:dyDescent="0.25">
      <c r="A39" t="s">
        <v>146</v>
      </c>
      <c r="B39" t="s">
        <v>38</v>
      </c>
      <c r="C39">
        <v>1221</v>
      </c>
      <c r="D39" s="1">
        <v>38.102822493658302</v>
      </c>
      <c r="E39" s="1">
        <v>8.8010204081632697</v>
      </c>
      <c r="F39" s="1">
        <v>16.135514018691602</v>
      </c>
      <c r="G39" s="1">
        <v>40.594059405940598</v>
      </c>
      <c r="H39" s="1">
        <v>51.832778758940698</v>
      </c>
      <c r="I39" s="1">
        <v>39.098275308282801</v>
      </c>
      <c r="J39" s="1">
        <v>8.9892857142857103</v>
      </c>
      <c r="K39" s="1">
        <v>16.3061889250814</v>
      </c>
      <c r="L39" s="1">
        <v>43.004385964912302</v>
      </c>
      <c r="M39" s="1">
        <v>52.934997506827202</v>
      </c>
    </row>
    <row r="40" spans="1:13" x14ac:dyDescent="0.25">
      <c r="A40" t="s">
        <v>146</v>
      </c>
      <c r="B40" t="s">
        <v>39</v>
      </c>
      <c r="C40">
        <v>72</v>
      </c>
      <c r="D40" s="1">
        <v>111.51959094062001</v>
      </c>
      <c r="E40" s="1">
        <v>30.737964910748701</v>
      </c>
      <c r="F40" s="1">
        <v>71.665497942005103</v>
      </c>
      <c r="G40" s="1">
        <v>149.593668540241</v>
      </c>
      <c r="H40" s="1">
        <v>113.286572744444</v>
      </c>
      <c r="I40" s="1">
        <v>114.177248035673</v>
      </c>
      <c r="J40" s="1">
        <v>37.739039983444698</v>
      </c>
      <c r="K40" s="1">
        <v>73.4532995290906</v>
      </c>
      <c r="L40" s="1">
        <v>149.593668540241</v>
      </c>
      <c r="M40" s="1">
        <v>117.207062278455</v>
      </c>
    </row>
    <row r="41" spans="1:13" x14ac:dyDescent="0.25">
      <c r="A41" t="s">
        <v>146</v>
      </c>
      <c r="B41" t="s">
        <v>40</v>
      </c>
      <c r="C41">
        <v>3067</v>
      </c>
      <c r="D41" s="1">
        <v>29.927843184812001</v>
      </c>
      <c r="E41" s="1">
        <v>15.8649234219886</v>
      </c>
      <c r="F41" s="1">
        <v>23.0924024640657</v>
      </c>
      <c r="G41" s="1">
        <v>35.470770558314697</v>
      </c>
      <c r="H41" s="1">
        <v>35.895230995597899</v>
      </c>
      <c r="I41" s="1">
        <v>31.447077050457199</v>
      </c>
      <c r="J41" s="1">
        <v>16.547368090846401</v>
      </c>
      <c r="K41" s="1">
        <v>24.004210526315799</v>
      </c>
      <c r="L41" s="1">
        <v>37.272101699534403</v>
      </c>
      <c r="M41" s="1">
        <v>37.179224779258398</v>
      </c>
    </row>
    <row r="42" spans="1:13" x14ac:dyDescent="0.25">
      <c r="A42" t="s">
        <v>146</v>
      </c>
      <c r="B42" t="s">
        <v>41</v>
      </c>
      <c r="C42">
        <v>790</v>
      </c>
      <c r="D42" s="1">
        <v>79.844013933218505</v>
      </c>
      <c r="E42" s="1">
        <v>40.930244998522703</v>
      </c>
      <c r="F42" s="1">
        <v>65.504276245316007</v>
      </c>
      <c r="G42" s="1">
        <v>94.574267791732794</v>
      </c>
      <c r="H42" s="1">
        <v>80.226792428124995</v>
      </c>
      <c r="I42" s="1">
        <v>82.256936762217904</v>
      </c>
      <c r="J42" s="1">
        <v>42.722051763589903</v>
      </c>
      <c r="K42" s="1">
        <v>67.887552209659106</v>
      </c>
      <c r="L42" s="1">
        <v>98.116746265284405</v>
      </c>
      <c r="M42" s="1">
        <v>82.251478957635697</v>
      </c>
    </row>
    <row r="43" spans="1:13" x14ac:dyDescent="0.25">
      <c r="A43" t="s">
        <v>146</v>
      </c>
      <c r="B43" t="s">
        <v>42</v>
      </c>
      <c r="C43">
        <v>7133</v>
      </c>
      <c r="D43" s="1">
        <v>51.624681153475301</v>
      </c>
      <c r="E43" s="1">
        <v>18.3756476683938</v>
      </c>
      <c r="F43" s="1">
        <v>34.947843530591797</v>
      </c>
      <c r="G43" s="1">
        <v>65.612565445026206</v>
      </c>
      <c r="H43" s="1">
        <v>49.870065932358301</v>
      </c>
      <c r="I43" s="1">
        <v>58.5572057886395</v>
      </c>
      <c r="J43" s="1">
        <v>20.8333333333333</v>
      </c>
      <c r="K43" s="1">
        <v>40.106849315068501</v>
      </c>
      <c r="L43" s="1">
        <v>74.992307692307705</v>
      </c>
      <c r="M43" s="1">
        <v>54.1960137643133</v>
      </c>
    </row>
    <row r="44" spans="1:13" x14ac:dyDescent="0.25">
      <c r="A44" t="s">
        <v>146</v>
      </c>
      <c r="B44" t="s">
        <v>43</v>
      </c>
      <c r="C44">
        <v>3423</v>
      </c>
      <c r="D44" s="1">
        <v>56.158187058049002</v>
      </c>
      <c r="E44" s="1">
        <v>25.788820862556701</v>
      </c>
      <c r="F44" s="1">
        <v>44.076923076923102</v>
      </c>
      <c r="G44" s="1">
        <v>72.503576013203698</v>
      </c>
      <c r="H44" s="1">
        <v>59.696915294213802</v>
      </c>
      <c r="I44" s="1">
        <v>59.532821072421399</v>
      </c>
      <c r="J44" s="1">
        <v>27.729055047176502</v>
      </c>
      <c r="K44" s="1">
        <v>47.737718567860099</v>
      </c>
      <c r="L44" s="1">
        <v>77.273833850679196</v>
      </c>
      <c r="M44" s="1">
        <v>62.067374032792003</v>
      </c>
    </row>
    <row r="45" spans="1:13" x14ac:dyDescent="0.25">
      <c r="A45" t="s">
        <v>146</v>
      </c>
      <c r="B45" t="s">
        <v>44</v>
      </c>
      <c r="C45">
        <v>4075</v>
      </c>
      <c r="D45" s="1">
        <v>89.697233857789797</v>
      </c>
      <c r="E45" s="1">
        <v>14.8060156042049</v>
      </c>
      <c r="F45" s="1">
        <v>31.285714285714299</v>
      </c>
      <c r="G45" s="1">
        <v>77.103240740740702</v>
      </c>
      <c r="H45" s="1">
        <v>66.451520973048702</v>
      </c>
      <c r="I45" s="1">
        <v>94.397146042725296</v>
      </c>
      <c r="J45" s="1">
        <v>15.5349759615385</v>
      </c>
      <c r="K45" s="1">
        <v>33.239373601789701</v>
      </c>
      <c r="L45" s="1">
        <v>82.469676549865198</v>
      </c>
      <c r="M45" s="1">
        <v>68.424540464034195</v>
      </c>
    </row>
    <row r="46" spans="1:13" x14ac:dyDescent="0.25">
      <c r="A46" t="s">
        <v>146</v>
      </c>
      <c r="B46" t="s">
        <v>45</v>
      </c>
      <c r="C46">
        <v>1446</v>
      </c>
      <c r="D46" s="1">
        <v>77.022493855642793</v>
      </c>
      <c r="E46" s="1">
        <v>28.338053559499201</v>
      </c>
      <c r="F46" s="1">
        <v>51.455499349132403</v>
      </c>
      <c r="G46" s="1">
        <v>97.517125104810802</v>
      </c>
      <c r="H46" s="1">
        <v>61.975230143017399</v>
      </c>
      <c r="I46" s="1">
        <v>78.291904607970295</v>
      </c>
      <c r="J46" s="1">
        <v>29.745343484419301</v>
      </c>
      <c r="K46" s="1">
        <v>52.721444426827297</v>
      </c>
      <c r="L46" s="1">
        <v>98.641432536029797</v>
      </c>
      <c r="M46" s="1">
        <v>63.222279693669499</v>
      </c>
    </row>
    <row r="47" spans="1:13" x14ac:dyDescent="0.25">
      <c r="A47" t="s">
        <v>146</v>
      </c>
      <c r="B47" t="s">
        <v>46</v>
      </c>
      <c r="C47">
        <v>25</v>
      </c>
      <c r="D47" s="1">
        <v>147.89049108021101</v>
      </c>
      <c r="F47" s="1">
        <v>110.352364185111</v>
      </c>
      <c r="H47" s="1">
        <v>104.47356678834799</v>
      </c>
      <c r="I47" s="1">
        <v>148.411709154867</v>
      </c>
      <c r="K47" s="1">
        <v>110.352364185111</v>
      </c>
      <c r="M47" s="1">
        <v>104.61338331758201</v>
      </c>
    </row>
    <row r="48" spans="1:13" x14ac:dyDescent="0.25">
      <c r="A48" t="s">
        <v>146</v>
      </c>
      <c r="B48" t="s">
        <v>47</v>
      </c>
      <c r="C48">
        <v>4918</v>
      </c>
      <c r="D48" s="1">
        <v>32.820842060491103</v>
      </c>
      <c r="E48" s="1">
        <v>17.543882978723399</v>
      </c>
      <c r="F48" s="1">
        <v>26.613868072499098</v>
      </c>
      <c r="G48" s="1">
        <v>41.580900419135702</v>
      </c>
      <c r="H48" s="1">
        <v>33.206673952484003</v>
      </c>
      <c r="I48" s="1">
        <v>37.558351011875999</v>
      </c>
      <c r="J48" s="1">
        <v>20.425507134734598</v>
      </c>
      <c r="K48" s="1">
        <v>31.175273599959802</v>
      </c>
      <c r="L48" s="1">
        <v>47.180756159728098</v>
      </c>
      <c r="M48" s="1">
        <v>36.933759702706602</v>
      </c>
    </row>
    <row r="49" spans="1:13" x14ac:dyDescent="0.25">
      <c r="A49" t="s">
        <v>146</v>
      </c>
      <c r="B49" t="s">
        <v>48</v>
      </c>
      <c r="C49">
        <v>96</v>
      </c>
      <c r="D49" s="1">
        <v>1720.8764212313299</v>
      </c>
      <c r="E49" s="1">
        <v>98.023362570953196</v>
      </c>
      <c r="F49" s="1">
        <v>497.52297218354403</v>
      </c>
      <c r="G49" s="1">
        <v>2280.2023339592702</v>
      </c>
      <c r="H49" s="1">
        <v>1209.7102079287999</v>
      </c>
      <c r="I49" s="1">
        <v>1731.07339864403</v>
      </c>
      <c r="J49" s="1">
        <v>98.023362570953196</v>
      </c>
      <c r="K49" s="1">
        <v>497.52297218354403</v>
      </c>
      <c r="L49" s="1">
        <v>2280.2023339592702</v>
      </c>
      <c r="M49" s="1">
        <v>1212.8439143355999</v>
      </c>
    </row>
    <row r="50" spans="1:13" x14ac:dyDescent="0.25">
      <c r="A50" t="s">
        <v>146</v>
      </c>
      <c r="B50" t="s">
        <v>49</v>
      </c>
      <c r="C50">
        <v>3876</v>
      </c>
      <c r="D50" s="1">
        <v>234.16538240033299</v>
      </c>
      <c r="E50" s="1">
        <v>105.705086129435</v>
      </c>
      <c r="F50" s="1">
        <v>188.03206723373401</v>
      </c>
      <c r="G50" s="1">
        <v>302.79891566265098</v>
      </c>
      <c r="H50" s="1">
        <v>170.071314228169</v>
      </c>
      <c r="I50" s="1">
        <v>235.13939479983</v>
      </c>
      <c r="J50" s="1">
        <v>107.081777368068</v>
      </c>
      <c r="K50" s="1">
        <v>188.260098522167</v>
      </c>
      <c r="L50" s="1">
        <v>303.78908847184999</v>
      </c>
      <c r="M50" s="1">
        <v>170.99924322495801</v>
      </c>
    </row>
    <row r="51" spans="1:13" x14ac:dyDescent="0.25">
      <c r="A51" t="s">
        <v>146</v>
      </c>
      <c r="B51" t="s">
        <v>50</v>
      </c>
      <c r="C51">
        <v>496</v>
      </c>
      <c r="D51" s="1">
        <v>29.000573683832201</v>
      </c>
      <c r="E51" s="1">
        <v>18.267675642508699</v>
      </c>
      <c r="F51" s="1">
        <v>25.303530112734698</v>
      </c>
      <c r="G51" s="1">
        <v>34.2464508164541</v>
      </c>
      <c r="H51" s="1">
        <v>29.5819086879543</v>
      </c>
      <c r="I51" s="1">
        <v>30.867598590183601</v>
      </c>
      <c r="J51" s="1">
        <v>19.372667466896999</v>
      </c>
      <c r="K51" s="1">
        <v>26.399410721476201</v>
      </c>
      <c r="L51" s="1">
        <v>36.7921012304014</v>
      </c>
      <c r="M51" s="1">
        <v>31.4520937472263</v>
      </c>
    </row>
    <row r="52" spans="1:13" x14ac:dyDescent="0.25">
      <c r="A52" t="s">
        <v>146</v>
      </c>
      <c r="B52" t="s">
        <v>51</v>
      </c>
      <c r="C52">
        <v>102</v>
      </c>
      <c r="D52" s="1">
        <v>33.771103717467497</v>
      </c>
      <c r="E52" s="1">
        <v>19.611322984725401</v>
      </c>
      <c r="F52" s="1">
        <v>27.4971020536967</v>
      </c>
      <c r="G52" s="1">
        <v>45.2754998130331</v>
      </c>
      <c r="H52" s="1">
        <v>34.377662100548598</v>
      </c>
      <c r="I52" s="1">
        <v>35.832987366105399</v>
      </c>
      <c r="J52" s="1">
        <v>20.186144359811401</v>
      </c>
      <c r="K52" s="1">
        <v>30.7743626197257</v>
      </c>
      <c r="L52" s="1">
        <v>46.577309457446098</v>
      </c>
      <c r="M52" s="1">
        <v>36.300473233737698</v>
      </c>
    </row>
    <row r="53" spans="1:13" x14ac:dyDescent="0.25">
      <c r="A53" t="s">
        <v>146</v>
      </c>
      <c r="B53" t="s">
        <v>52</v>
      </c>
      <c r="C53">
        <v>443</v>
      </c>
      <c r="D53" s="1">
        <v>41.731096114187899</v>
      </c>
      <c r="E53" s="1">
        <v>18.642209861022199</v>
      </c>
      <c r="F53" s="1">
        <v>33.040925488244802</v>
      </c>
      <c r="G53" s="1">
        <v>51.630775320656397</v>
      </c>
      <c r="H53" s="1">
        <v>35.046969628036102</v>
      </c>
      <c r="I53" s="1">
        <v>45.315620742049497</v>
      </c>
      <c r="J53" s="1">
        <v>20.253572651437299</v>
      </c>
      <c r="K53" s="1">
        <v>34.700312174817903</v>
      </c>
      <c r="L53" s="1">
        <v>55.143848557134099</v>
      </c>
      <c r="M53" s="1">
        <v>36.955350290341201</v>
      </c>
    </row>
    <row r="54" spans="1:13" x14ac:dyDescent="0.25">
      <c r="A54" t="s">
        <v>146</v>
      </c>
      <c r="B54" t="s">
        <v>53</v>
      </c>
      <c r="C54">
        <v>5045</v>
      </c>
      <c r="D54" s="1">
        <v>31.595223215774102</v>
      </c>
      <c r="E54" s="1">
        <v>12.515723270440301</v>
      </c>
      <c r="F54" s="1">
        <v>20.65</v>
      </c>
      <c r="G54" s="1">
        <v>37.746031746031697</v>
      </c>
      <c r="H54" s="1">
        <v>35.550528864534201</v>
      </c>
      <c r="I54" s="1">
        <v>34.397813814746897</v>
      </c>
      <c r="J54" s="1">
        <v>12.955882352941201</v>
      </c>
      <c r="K54" s="1">
        <v>21.885245901639301</v>
      </c>
      <c r="L54" s="1">
        <v>40.909090909090899</v>
      </c>
      <c r="M54" s="1">
        <v>38.134538820898598</v>
      </c>
    </row>
    <row r="55" spans="1:13" x14ac:dyDescent="0.25">
      <c r="A55" t="s">
        <v>146</v>
      </c>
      <c r="B55" t="s">
        <v>54</v>
      </c>
      <c r="C55">
        <v>21381</v>
      </c>
      <c r="D55" s="1">
        <v>94.539169271043505</v>
      </c>
      <c r="E55" s="1">
        <v>26.462264150943401</v>
      </c>
      <c r="F55" s="1">
        <v>54.562141491395799</v>
      </c>
      <c r="G55" s="1">
        <v>119.10443864229801</v>
      </c>
      <c r="H55" s="1">
        <v>78.289387465457295</v>
      </c>
      <c r="I55" s="1">
        <v>97.206615277393595</v>
      </c>
      <c r="J55" s="1">
        <v>27.652892561983499</v>
      </c>
      <c r="K55" s="1">
        <v>56.106598984771601</v>
      </c>
      <c r="L55" s="1">
        <v>120.816666666667</v>
      </c>
      <c r="M55" s="1">
        <v>80.950758735722999</v>
      </c>
    </row>
    <row r="56" spans="1:13" x14ac:dyDescent="0.25">
      <c r="A56" t="s">
        <v>146</v>
      </c>
      <c r="B56" t="s">
        <v>55</v>
      </c>
      <c r="C56">
        <v>13538</v>
      </c>
      <c r="D56" s="1">
        <v>46.2005820888523</v>
      </c>
      <c r="E56" s="1">
        <v>16.5287310945012</v>
      </c>
      <c r="F56" s="1">
        <v>27.712104918417399</v>
      </c>
      <c r="G56" s="1">
        <v>53.391676275095001</v>
      </c>
      <c r="H56" s="1">
        <v>46.744787597904804</v>
      </c>
      <c r="I56" s="1">
        <v>50.692932536297597</v>
      </c>
      <c r="J56" s="1">
        <v>18.749217095837601</v>
      </c>
      <c r="K56" s="1">
        <v>31.906700293608399</v>
      </c>
      <c r="L56" s="1">
        <v>58.9918191056911</v>
      </c>
      <c r="M56" s="1">
        <v>49.8816559988744</v>
      </c>
    </row>
    <row r="57" spans="1:13" x14ac:dyDescent="0.25">
      <c r="A57" t="s">
        <v>146</v>
      </c>
      <c r="B57" t="s">
        <v>56</v>
      </c>
      <c r="C57">
        <v>11034</v>
      </c>
      <c r="D57" s="1">
        <v>105.96824425337201</v>
      </c>
      <c r="E57" s="1">
        <v>37.193656229615101</v>
      </c>
      <c r="F57" s="1">
        <v>86.138991477272697</v>
      </c>
      <c r="G57" s="1">
        <v>148.137524828956</v>
      </c>
      <c r="H57" s="1">
        <v>86.856410938419103</v>
      </c>
      <c r="I57" s="1">
        <v>107.27394911034</v>
      </c>
      <c r="J57" s="1">
        <v>39.237830349531102</v>
      </c>
      <c r="K57" s="1">
        <v>86.987449776785695</v>
      </c>
      <c r="L57" s="1">
        <v>149.22727328038201</v>
      </c>
      <c r="M57" s="1">
        <v>88.093529468621895</v>
      </c>
    </row>
    <row r="58" spans="1:13" x14ac:dyDescent="0.25">
      <c r="A58" t="s">
        <v>146</v>
      </c>
      <c r="B58" t="s">
        <v>57</v>
      </c>
      <c r="C58">
        <v>31548</v>
      </c>
      <c r="D58" s="1">
        <v>53.077188735770399</v>
      </c>
      <c r="E58" s="1">
        <v>20.879077353215301</v>
      </c>
      <c r="F58" s="1">
        <v>35.425493230174098</v>
      </c>
      <c r="G58" s="1">
        <v>63.498076923076901</v>
      </c>
      <c r="H58" s="1">
        <v>51.136228774394198</v>
      </c>
      <c r="I58" s="1">
        <v>54.857107863662399</v>
      </c>
      <c r="J58" s="1">
        <v>22.3545644064077</v>
      </c>
      <c r="K58" s="1">
        <v>37.448215259681199</v>
      </c>
      <c r="L58" s="1">
        <v>65.595818616839495</v>
      </c>
      <c r="M58" s="1">
        <v>52.775025866545199</v>
      </c>
    </row>
    <row r="59" spans="1:13" x14ac:dyDescent="0.25">
      <c r="A59" t="s">
        <v>146</v>
      </c>
      <c r="B59" t="s">
        <v>58</v>
      </c>
      <c r="C59">
        <v>9135</v>
      </c>
      <c r="D59" s="1">
        <v>41.440456453055802</v>
      </c>
      <c r="E59" s="1">
        <v>26.1472058230997</v>
      </c>
      <c r="F59" s="1">
        <v>34.2625698324022</v>
      </c>
      <c r="G59" s="1">
        <v>48.990501564480198</v>
      </c>
      <c r="H59" s="1">
        <v>42.8015596470619</v>
      </c>
      <c r="I59" s="1">
        <v>42.243163585897598</v>
      </c>
      <c r="J59" s="1">
        <v>26.739713633228199</v>
      </c>
      <c r="K59" s="1">
        <v>34.933714285714302</v>
      </c>
      <c r="L59" s="1">
        <v>50.071003097173801</v>
      </c>
      <c r="M59" s="1">
        <v>43.437926891219099</v>
      </c>
    </row>
    <row r="60" spans="1:13" x14ac:dyDescent="0.25">
      <c r="A60" t="s">
        <v>146</v>
      </c>
      <c r="B60" t="s">
        <v>59</v>
      </c>
      <c r="C60">
        <v>4275</v>
      </c>
      <c r="D60" s="1">
        <v>53.407999298470202</v>
      </c>
      <c r="E60" s="1">
        <v>28.790701449417</v>
      </c>
      <c r="F60" s="1">
        <v>41.257501530924699</v>
      </c>
      <c r="G60" s="1">
        <v>68.270693971641407</v>
      </c>
      <c r="H60" s="1">
        <v>54.6264890311991</v>
      </c>
      <c r="I60" s="1">
        <v>54.154833567531803</v>
      </c>
      <c r="J60" s="1">
        <v>29.372174780278002</v>
      </c>
      <c r="K60" s="1">
        <v>42.158490566037699</v>
      </c>
      <c r="L60" s="1">
        <v>69.217469599308899</v>
      </c>
      <c r="M60" s="1">
        <v>55.308392956381297</v>
      </c>
    </row>
    <row r="61" spans="1:13" x14ac:dyDescent="0.25">
      <c r="A61" t="s">
        <v>146</v>
      </c>
      <c r="B61" t="s">
        <v>60</v>
      </c>
      <c r="C61">
        <v>1524</v>
      </c>
      <c r="D61" s="1">
        <v>52.476265700065703</v>
      </c>
      <c r="E61" s="1">
        <v>28.638102962549699</v>
      </c>
      <c r="F61" s="1">
        <v>44.407533037221903</v>
      </c>
      <c r="G61" s="1">
        <v>65.456647470195804</v>
      </c>
      <c r="H61" s="1">
        <v>53.661294322445002</v>
      </c>
      <c r="I61" s="1">
        <v>54.8606355401079</v>
      </c>
      <c r="J61" s="1">
        <v>29.847566975508201</v>
      </c>
      <c r="K61" s="1">
        <v>46.690356246936403</v>
      </c>
      <c r="L61" s="1">
        <v>68.228851714691601</v>
      </c>
      <c r="M61" s="1">
        <v>55.354852389532702</v>
      </c>
    </row>
    <row r="62" spans="1:13" x14ac:dyDescent="0.25">
      <c r="A62" t="s">
        <v>146</v>
      </c>
      <c r="B62" t="s">
        <v>61</v>
      </c>
      <c r="C62">
        <v>116</v>
      </c>
      <c r="D62" s="1">
        <v>214.30818040522601</v>
      </c>
      <c r="E62" s="1">
        <v>59.9213986063736</v>
      </c>
      <c r="F62" s="1">
        <v>110.35611764705899</v>
      </c>
      <c r="G62" s="1">
        <v>236.28228961867001</v>
      </c>
      <c r="H62" s="1">
        <v>224.22970022935101</v>
      </c>
      <c r="I62" s="1">
        <v>217.89802523459201</v>
      </c>
      <c r="J62" s="1">
        <v>59.9213986063736</v>
      </c>
      <c r="K62" s="1">
        <v>110.35611764705899</v>
      </c>
      <c r="L62" s="1">
        <v>236.28228961867001</v>
      </c>
      <c r="M62" s="1">
        <v>226.26894627543399</v>
      </c>
    </row>
    <row r="63" spans="1:13" x14ac:dyDescent="0.25">
      <c r="A63" t="s">
        <v>146</v>
      </c>
      <c r="B63" t="s">
        <v>62</v>
      </c>
      <c r="C63">
        <v>396</v>
      </c>
      <c r="D63" s="1">
        <v>58.940105317232998</v>
      </c>
      <c r="E63" s="1">
        <v>30.380808801363798</v>
      </c>
      <c r="F63" s="1">
        <v>44.833045872445297</v>
      </c>
      <c r="G63" s="1">
        <v>69.493249677402801</v>
      </c>
      <c r="H63" s="1">
        <v>61.6593100053841</v>
      </c>
      <c r="I63" s="1">
        <v>61.868022111555497</v>
      </c>
      <c r="J63" s="1">
        <v>32.133229484540301</v>
      </c>
      <c r="K63" s="1">
        <v>46.568439364445297</v>
      </c>
      <c r="L63" s="1">
        <v>72.8342698421379</v>
      </c>
      <c r="M63" s="1">
        <v>64.249758701599902</v>
      </c>
    </row>
    <row r="64" spans="1:13" x14ac:dyDescent="0.25">
      <c r="A64" t="s">
        <v>146</v>
      </c>
      <c r="B64" t="s">
        <v>63</v>
      </c>
      <c r="C64">
        <v>170</v>
      </c>
      <c r="D64" s="1">
        <v>85.002787896828195</v>
      </c>
      <c r="E64" s="1">
        <v>29.915649168294902</v>
      </c>
      <c r="F64" s="1">
        <v>45.743977037455302</v>
      </c>
      <c r="G64" s="1">
        <v>84.552777263755203</v>
      </c>
      <c r="H64" s="1">
        <v>138.689082042157</v>
      </c>
      <c r="I64" s="1">
        <v>90.9158774156775</v>
      </c>
      <c r="J64" s="1">
        <v>30.724024272102302</v>
      </c>
      <c r="K64" s="1">
        <v>45.746753246753201</v>
      </c>
      <c r="L64" s="1">
        <v>86.477370133853597</v>
      </c>
      <c r="M64" s="1">
        <v>143.552398754015</v>
      </c>
    </row>
    <row r="65" spans="1:13" x14ac:dyDescent="0.25">
      <c r="A65" t="s">
        <v>146</v>
      </c>
      <c r="B65" t="s">
        <v>64</v>
      </c>
      <c r="C65">
        <v>2452</v>
      </c>
      <c r="D65" s="1">
        <v>51.925216401474202</v>
      </c>
      <c r="E65" s="1">
        <v>26.8241918103448</v>
      </c>
      <c r="F65" s="1">
        <v>43.524641577060898</v>
      </c>
      <c r="G65" s="1">
        <v>68.831263252470805</v>
      </c>
      <c r="H65" s="1">
        <v>51.013973681048</v>
      </c>
      <c r="I65" s="1">
        <v>56.322182375511403</v>
      </c>
      <c r="J65" s="1">
        <v>28.690407909943101</v>
      </c>
      <c r="K65" s="1">
        <v>46.467964783754297</v>
      </c>
      <c r="L65" s="1">
        <v>75.282450918964102</v>
      </c>
      <c r="M65" s="1">
        <v>54.486773969856998</v>
      </c>
    </row>
    <row r="66" spans="1:13" x14ac:dyDescent="0.25">
      <c r="A66" t="s">
        <v>146</v>
      </c>
      <c r="B66" t="s">
        <v>65</v>
      </c>
      <c r="C66">
        <v>478</v>
      </c>
      <c r="D66" s="1">
        <v>204.46120436684501</v>
      </c>
      <c r="E66" s="1">
        <v>73.461755641136307</v>
      </c>
      <c r="F66" s="1">
        <v>120.01882823976401</v>
      </c>
      <c r="G66" s="1">
        <v>200.96725216158401</v>
      </c>
      <c r="H66" s="1">
        <v>115.93245298794901</v>
      </c>
      <c r="I66" s="1">
        <v>216.01553667010199</v>
      </c>
      <c r="J66" s="1">
        <v>75.712995406976603</v>
      </c>
      <c r="K66" s="1">
        <v>125.013229463529</v>
      </c>
      <c r="L66" s="1">
        <v>207.62708785909101</v>
      </c>
      <c r="M66" s="1">
        <v>120.817045979987</v>
      </c>
    </row>
  </sheetData>
  <pageMargins left="0.7" right="0.7" top="0.75" bottom="0.75"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O345"/>
  <sheetViews>
    <sheetView zoomScale="90" zoomScaleNormal="90" workbookViewId="0">
      <selection activeCell="F6" sqref="F6"/>
    </sheetView>
  </sheetViews>
  <sheetFormatPr defaultColWidth="10.7109375" defaultRowHeight="15" customHeight="1" x14ac:dyDescent="0.25"/>
  <cols>
    <col min="1" max="1" width="14.7109375" customWidth="1"/>
    <col min="2" max="2" width="71.42578125" customWidth="1"/>
    <col min="3" max="3" width="23.5703125" customWidth="1"/>
    <col min="4" max="4" width="17.85546875" customWidth="1"/>
    <col min="5" max="5" width="17.42578125" style="36"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80.45" customHeight="1" x14ac:dyDescent="0.25">
      <c r="A1" t="s">
        <v>134</v>
      </c>
      <c r="B1" t="s">
        <v>135</v>
      </c>
      <c r="C1" t="s">
        <v>161</v>
      </c>
      <c r="D1" t="s">
        <v>106</v>
      </c>
      <c r="E1"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66</v>
      </c>
      <c r="D2">
        <v>445</v>
      </c>
      <c r="E2" s="50">
        <v>9.4E-2</v>
      </c>
      <c r="F2" s="1">
        <v>22.902796481390201</v>
      </c>
      <c r="G2" s="1">
        <v>14.5830023828435</v>
      </c>
      <c r="H2" s="1">
        <v>20.550505050505102</v>
      </c>
      <c r="I2" s="1">
        <v>26.457318704843502</v>
      </c>
      <c r="J2" s="1">
        <v>21.263655612899299</v>
      </c>
      <c r="K2" s="1">
        <v>25.831732624886701</v>
      </c>
      <c r="L2" s="1">
        <v>16.7013888888889</v>
      </c>
      <c r="M2" s="1">
        <v>22.666107382550301</v>
      </c>
      <c r="N2" s="1">
        <v>29.6284201235658</v>
      </c>
      <c r="O2" s="1">
        <v>23.4124532268645</v>
      </c>
    </row>
    <row r="3" spans="1:15" x14ac:dyDescent="0.25">
      <c r="A3" t="s">
        <v>146</v>
      </c>
      <c r="B3" t="s">
        <v>2</v>
      </c>
      <c r="C3" t="s">
        <v>67</v>
      </c>
      <c r="D3">
        <v>1702</v>
      </c>
      <c r="E3" s="50">
        <v>0.36</v>
      </c>
      <c r="F3" s="1">
        <v>20.729197070943101</v>
      </c>
      <c r="G3" s="1">
        <v>14.696625328401</v>
      </c>
      <c r="H3" s="1">
        <v>18.885981301472899</v>
      </c>
      <c r="I3" s="1">
        <v>24.0206424421687</v>
      </c>
      <c r="J3" s="1">
        <v>19.880914166541999</v>
      </c>
      <c r="K3" s="1">
        <v>24.272095810214399</v>
      </c>
      <c r="L3" s="1">
        <v>16.8612587996823</v>
      </c>
      <c r="M3" s="1">
        <v>21.385922187508299</v>
      </c>
      <c r="N3" s="1">
        <v>28.406088124233701</v>
      </c>
      <c r="O3" s="1">
        <v>22.685457483970101</v>
      </c>
    </row>
    <row r="4" spans="1:15" x14ac:dyDescent="0.25">
      <c r="A4" t="s">
        <v>146</v>
      </c>
      <c r="B4" t="s">
        <v>2</v>
      </c>
      <c r="C4" t="s">
        <v>68</v>
      </c>
      <c r="D4">
        <v>1096</v>
      </c>
      <c r="E4" s="50">
        <v>0.23200000000000001</v>
      </c>
      <c r="F4" s="1">
        <v>21.4295474908639</v>
      </c>
      <c r="G4" s="1">
        <v>15.4888437830248</v>
      </c>
      <c r="H4" s="1">
        <v>19.779363064637501</v>
      </c>
      <c r="I4" s="1">
        <v>25.417959489979701</v>
      </c>
      <c r="J4" s="1">
        <v>20.986760546153199</v>
      </c>
      <c r="K4" s="1">
        <v>24.240007293904402</v>
      </c>
      <c r="L4" s="1">
        <v>17.457650507903399</v>
      </c>
      <c r="M4" s="1">
        <v>21.959882798864101</v>
      </c>
      <c r="N4" s="1">
        <v>28.6467799988528</v>
      </c>
      <c r="O4" s="1">
        <v>23.554120974061799</v>
      </c>
    </row>
    <row r="5" spans="1:15" x14ac:dyDescent="0.25">
      <c r="A5" t="s">
        <v>146</v>
      </c>
      <c r="B5" t="s">
        <v>2</v>
      </c>
      <c r="C5" t="s">
        <v>70</v>
      </c>
      <c r="D5">
        <v>703</v>
      </c>
      <c r="E5" s="50">
        <v>0.14899999999999999</v>
      </c>
      <c r="F5" s="1">
        <v>26.832626926132001</v>
      </c>
      <c r="G5" s="1">
        <v>17.345234042079898</v>
      </c>
      <c r="H5" s="1">
        <v>23.984795321637399</v>
      </c>
      <c r="I5" s="1">
        <v>32.545408645399398</v>
      </c>
      <c r="J5" s="1">
        <v>27.484933772654099</v>
      </c>
      <c r="K5" s="1">
        <v>29.758265261389599</v>
      </c>
      <c r="L5" s="1">
        <v>20.124707655608201</v>
      </c>
      <c r="M5" s="1">
        <v>26.475208424747699</v>
      </c>
      <c r="N5" s="1">
        <v>35.983617118491502</v>
      </c>
      <c r="O5" s="1">
        <v>29.723815119843099</v>
      </c>
    </row>
    <row r="6" spans="1:15" x14ac:dyDescent="0.25">
      <c r="A6" t="s">
        <v>146</v>
      </c>
      <c r="B6" t="s">
        <v>2</v>
      </c>
      <c r="C6" t="s">
        <v>71</v>
      </c>
      <c r="D6">
        <v>488</v>
      </c>
      <c r="E6" s="50">
        <v>0.10299999999999999</v>
      </c>
      <c r="F6" s="1">
        <v>38.650329437649098</v>
      </c>
      <c r="G6" s="1">
        <v>27.476157364006301</v>
      </c>
      <c r="H6" s="1">
        <v>36.1670149736835</v>
      </c>
      <c r="I6" s="1">
        <v>48.965440065108702</v>
      </c>
      <c r="J6" s="1">
        <v>39.3798306878167</v>
      </c>
      <c r="K6" s="1">
        <v>42.858338192405</v>
      </c>
      <c r="L6" s="1">
        <v>30.991365158090499</v>
      </c>
      <c r="M6" s="1">
        <v>41.099462249870101</v>
      </c>
      <c r="N6" s="1">
        <v>53.438623406066</v>
      </c>
      <c r="O6" s="1">
        <v>42.5007965555792</v>
      </c>
    </row>
    <row r="7" spans="1:15" x14ac:dyDescent="0.25">
      <c r="A7" t="s">
        <v>146</v>
      </c>
      <c r="B7" t="s">
        <v>2</v>
      </c>
      <c r="C7" t="s">
        <v>72</v>
      </c>
      <c r="D7">
        <v>296</v>
      </c>
      <c r="E7" s="50">
        <v>6.3E-2</v>
      </c>
      <c r="F7" s="1">
        <v>33.247032482567</v>
      </c>
      <c r="G7" s="1">
        <v>22.2528728798444</v>
      </c>
      <c r="H7" s="1">
        <v>31.190374525729201</v>
      </c>
      <c r="I7" s="1">
        <v>41.051243283922403</v>
      </c>
      <c r="J7" s="1">
        <v>33.073970225272802</v>
      </c>
      <c r="K7" s="1">
        <v>39.652401299866099</v>
      </c>
      <c r="L7" s="1">
        <v>27.051328100609801</v>
      </c>
      <c r="M7" s="1">
        <v>37.6115730461105</v>
      </c>
      <c r="N7" s="1">
        <v>50.073219134136103</v>
      </c>
      <c r="O7" s="1">
        <v>38.5399079632571</v>
      </c>
    </row>
    <row r="8" spans="1:15" x14ac:dyDescent="0.25">
      <c r="A8" t="s">
        <v>146</v>
      </c>
      <c r="B8" t="s">
        <v>3</v>
      </c>
      <c r="C8" t="s">
        <v>66</v>
      </c>
      <c r="D8">
        <v>247</v>
      </c>
      <c r="E8" s="50">
        <v>1.4E-2</v>
      </c>
      <c r="F8" s="1">
        <v>48.7972751958551</v>
      </c>
      <c r="G8" s="1">
        <v>12.764295968417301</v>
      </c>
      <c r="H8" s="1">
        <v>22.363636363636399</v>
      </c>
      <c r="I8" s="1">
        <v>44.421461449942498</v>
      </c>
      <c r="J8" s="1">
        <v>41.261458399022203</v>
      </c>
      <c r="K8" s="1">
        <v>50.207832138854499</v>
      </c>
      <c r="L8" s="1">
        <v>13.257908922513399</v>
      </c>
      <c r="M8" s="1">
        <v>23.471659919028301</v>
      </c>
      <c r="N8" s="1">
        <v>46.2286428530143</v>
      </c>
      <c r="O8" s="1">
        <v>42.3832363718561</v>
      </c>
    </row>
    <row r="9" spans="1:15" x14ac:dyDescent="0.25">
      <c r="A9" t="s">
        <v>146</v>
      </c>
      <c r="B9" t="s">
        <v>3</v>
      </c>
      <c r="C9" t="s">
        <v>67</v>
      </c>
      <c r="D9">
        <v>2303</v>
      </c>
      <c r="E9" s="50">
        <v>0.126</v>
      </c>
      <c r="F9" s="1">
        <v>37.522642649235301</v>
      </c>
      <c r="G9" s="1">
        <v>10.748396597410901</v>
      </c>
      <c r="H9" s="1">
        <v>19.952222222222201</v>
      </c>
      <c r="I9" s="1">
        <v>40.383087316812002</v>
      </c>
      <c r="J9" s="1">
        <v>47.968676927770098</v>
      </c>
      <c r="K9" s="1">
        <v>39.153249566541803</v>
      </c>
      <c r="L9" s="1">
        <v>10.8460565613721</v>
      </c>
      <c r="M9" s="1">
        <v>20.953917050691199</v>
      </c>
      <c r="N9" s="1">
        <v>41.914774520856803</v>
      </c>
      <c r="O9" s="1">
        <v>49.760703315765703</v>
      </c>
    </row>
    <row r="10" spans="1:15" x14ac:dyDescent="0.25">
      <c r="A10" t="s">
        <v>146</v>
      </c>
      <c r="B10" t="s">
        <v>3</v>
      </c>
      <c r="C10" t="s">
        <v>68</v>
      </c>
      <c r="D10">
        <v>4213</v>
      </c>
      <c r="E10" s="50">
        <v>0.23100000000000001</v>
      </c>
      <c r="F10" s="1">
        <v>41.956997762356004</v>
      </c>
      <c r="G10" s="1">
        <v>11.842105263157899</v>
      </c>
      <c r="H10" s="1">
        <v>21.685436893203899</v>
      </c>
      <c r="I10" s="1">
        <v>43.5528455284553</v>
      </c>
      <c r="J10" s="1">
        <v>47.1880548731746</v>
      </c>
      <c r="K10" s="1">
        <v>43.756305521940497</v>
      </c>
      <c r="L10" s="1">
        <v>12.302248586011901</v>
      </c>
      <c r="M10" s="1">
        <v>22.832292009207499</v>
      </c>
      <c r="N10" s="1">
        <v>46.817073170731703</v>
      </c>
      <c r="O10" s="1">
        <v>48.781516851329002</v>
      </c>
    </row>
    <row r="11" spans="1:15" x14ac:dyDescent="0.25">
      <c r="A11" t="s">
        <v>146</v>
      </c>
      <c r="B11" t="s">
        <v>3</v>
      </c>
      <c r="C11" t="s">
        <v>70</v>
      </c>
      <c r="D11">
        <v>7725</v>
      </c>
      <c r="E11" s="50">
        <v>0.42299999999999999</v>
      </c>
      <c r="F11" s="1">
        <v>34.834059841663198</v>
      </c>
      <c r="G11" s="1">
        <v>10.890625</v>
      </c>
      <c r="H11" s="1">
        <v>19.772727272727298</v>
      </c>
      <c r="I11" s="1">
        <v>37.704260651629099</v>
      </c>
      <c r="J11" s="1">
        <v>43.285792434653203</v>
      </c>
      <c r="K11" s="1">
        <v>36.721609342317102</v>
      </c>
      <c r="L11" s="1">
        <v>11.297872340425499</v>
      </c>
      <c r="M11" s="1">
        <v>20.849218749999999</v>
      </c>
      <c r="N11" s="1">
        <v>40.027397260274</v>
      </c>
      <c r="O11" s="1">
        <v>45.211852602104699</v>
      </c>
    </row>
    <row r="12" spans="1:15" x14ac:dyDescent="0.25">
      <c r="A12" t="s">
        <v>146</v>
      </c>
      <c r="B12" t="s">
        <v>3</v>
      </c>
      <c r="C12" t="s">
        <v>71</v>
      </c>
      <c r="D12">
        <v>1618</v>
      </c>
      <c r="E12" s="50">
        <v>8.8999999999999996E-2</v>
      </c>
      <c r="F12" s="1">
        <v>36.0176601324156</v>
      </c>
      <c r="G12" s="1">
        <v>10.7342573105893</v>
      </c>
      <c r="H12" s="1">
        <v>19.0016054767963</v>
      </c>
      <c r="I12" s="1">
        <v>39.312102401288897</v>
      </c>
      <c r="J12" s="1">
        <v>50.245841267995303</v>
      </c>
      <c r="K12" s="1">
        <v>38.861312390630196</v>
      </c>
      <c r="L12" s="1">
        <v>11.0963100880162</v>
      </c>
      <c r="M12" s="1">
        <v>20.464999301246699</v>
      </c>
      <c r="N12" s="1">
        <v>42.001704050522598</v>
      </c>
      <c r="O12" s="1">
        <v>55.630996377761598</v>
      </c>
    </row>
    <row r="13" spans="1:15" x14ac:dyDescent="0.25">
      <c r="A13" t="s">
        <v>146</v>
      </c>
      <c r="B13" t="s">
        <v>3</v>
      </c>
      <c r="C13" t="s">
        <v>72</v>
      </c>
      <c r="D13">
        <v>2137</v>
      </c>
      <c r="E13" s="50">
        <v>0.11700000000000001</v>
      </c>
      <c r="F13" s="1">
        <v>47.034645201237701</v>
      </c>
      <c r="G13" s="1">
        <v>13.379367036580399</v>
      </c>
      <c r="H13" s="1">
        <v>27.205673758865199</v>
      </c>
      <c r="I13" s="1">
        <v>50.272525252525298</v>
      </c>
      <c r="J13" s="1">
        <v>39.938056118938803</v>
      </c>
      <c r="K13" s="1">
        <v>50.0213093821542</v>
      </c>
      <c r="L13" s="1">
        <v>14.8848439821694</v>
      </c>
      <c r="M13" s="1">
        <v>28.828571428571401</v>
      </c>
      <c r="N13" s="1">
        <v>55.6380208333333</v>
      </c>
      <c r="O13" s="1">
        <v>45.6245154317496</v>
      </c>
    </row>
    <row r="14" spans="1:15" x14ac:dyDescent="0.25">
      <c r="A14" t="s">
        <v>146</v>
      </c>
      <c r="B14" t="s">
        <v>4</v>
      </c>
      <c r="C14" t="s">
        <v>66</v>
      </c>
      <c r="D14">
        <v>117</v>
      </c>
      <c r="E14" s="50">
        <v>0.01</v>
      </c>
      <c r="F14" s="1">
        <v>47.144782778472297</v>
      </c>
      <c r="G14" s="1">
        <v>11.216644649933899</v>
      </c>
      <c r="H14" s="1">
        <v>22.711461229533501</v>
      </c>
      <c r="I14" s="1">
        <v>47.2406015037594</v>
      </c>
      <c r="J14" s="1">
        <v>32.9038766681699</v>
      </c>
      <c r="K14" s="1">
        <v>49.049719297842898</v>
      </c>
      <c r="L14" s="1">
        <v>11.216644649933899</v>
      </c>
      <c r="M14" s="1">
        <v>23.870627235453199</v>
      </c>
      <c r="N14" s="1">
        <v>49.465489566613201</v>
      </c>
      <c r="O14" s="1">
        <v>34.035030871930203</v>
      </c>
    </row>
    <row r="15" spans="1:15" x14ac:dyDescent="0.25">
      <c r="A15" t="s">
        <v>146</v>
      </c>
      <c r="B15" t="s">
        <v>4</v>
      </c>
      <c r="C15" t="s">
        <v>67</v>
      </c>
      <c r="D15">
        <v>1450</v>
      </c>
      <c r="E15" s="50">
        <v>0.12</v>
      </c>
      <c r="F15" s="1">
        <v>41.570871955416798</v>
      </c>
      <c r="G15" s="1">
        <v>13.0104149862025</v>
      </c>
      <c r="H15" s="1">
        <v>23.827989966515499</v>
      </c>
      <c r="I15" s="1">
        <v>44.489521752830903</v>
      </c>
      <c r="J15" s="1">
        <v>40.476638747525598</v>
      </c>
      <c r="K15" s="1">
        <v>44.163783250269702</v>
      </c>
      <c r="L15" s="1">
        <v>13.746649117299</v>
      </c>
      <c r="M15" s="1">
        <v>25.649694299795399</v>
      </c>
      <c r="N15" s="1">
        <v>47.934266756635203</v>
      </c>
      <c r="O15" s="1">
        <v>42.3783798761607</v>
      </c>
    </row>
    <row r="16" spans="1:15" x14ac:dyDescent="0.25">
      <c r="A16" t="s">
        <v>146</v>
      </c>
      <c r="B16" t="s">
        <v>4</v>
      </c>
      <c r="C16" t="s">
        <v>68</v>
      </c>
      <c r="D16">
        <v>2932</v>
      </c>
      <c r="E16" s="50">
        <v>0.24299999999999999</v>
      </c>
      <c r="F16" s="1">
        <v>46.820077449809503</v>
      </c>
      <c r="G16" s="1">
        <v>14.8574926144606</v>
      </c>
      <c r="H16" s="1">
        <v>26.535103823024599</v>
      </c>
      <c r="I16" s="1">
        <v>48.723091715976302</v>
      </c>
      <c r="J16" s="1">
        <v>49.638312884985297</v>
      </c>
      <c r="K16" s="1">
        <v>49.337751535791199</v>
      </c>
      <c r="L16" s="1">
        <v>15.8313926777025</v>
      </c>
      <c r="M16" s="1">
        <v>28.203295745175499</v>
      </c>
      <c r="N16" s="1">
        <v>52.400035661963102</v>
      </c>
      <c r="O16" s="1">
        <v>52.170076287228</v>
      </c>
    </row>
    <row r="17" spans="1:15" x14ac:dyDescent="0.25">
      <c r="A17" t="s">
        <v>146</v>
      </c>
      <c r="B17" t="s">
        <v>4</v>
      </c>
      <c r="C17" t="s">
        <v>70</v>
      </c>
      <c r="D17">
        <v>5265</v>
      </c>
      <c r="E17" s="50">
        <v>0.436</v>
      </c>
      <c r="F17" s="1">
        <v>46.993195263825498</v>
      </c>
      <c r="G17" s="1">
        <v>15.1635565312843</v>
      </c>
      <c r="H17" s="1">
        <v>26.614864864864899</v>
      </c>
      <c r="I17" s="1">
        <v>48.311305732484101</v>
      </c>
      <c r="J17" s="1">
        <v>51.757656875668097</v>
      </c>
      <c r="K17" s="1">
        <v>50.219721652838302</v>
      </c>
      <c r="L17" s="1">
        <v>16.241635687732298</v>
      </c>
      <c r="M17" s="1">
        <v>28.256730769230799</v>
      </c>
      <c r="N17" s="1">
        <v>51.926605504587201</v>
      </c>
      <c r="O17" s="1">
        <v>54.723034054620499</v>
      </c>
    </row>
    <row r="18" spans="1:15" x14ac:dyDescent="0.25">
      <c r="A18" t="s">
        <v>146</v>
      </c>
      <c r="B18" t="s">
        <v>4</v>
      </c>
      <c r="C18" t="s">
        <v>71</v>
      </c>
      <c r="D18">
        <v>1144</v>
      </c>
      <c r="E18" s="50">
        <v>9.5000000000000001E-2</v>
      </c>
      <c r="F18" s="1">
        <v>49.023362393111299</v>
      </c>
      <c r="G18" s="1">
        <v>17.199383164682899</v>
      </c>
      <c r="H18" s="1">
        <v>30.8165047512874</v>
      </c>
      <c r="I18" s="1">
        <v>56.221865785239999</v>
      </c>
      <c r="J18" s="1">
        <v>58.719581905136003</v>
      </c>
      <c r="K18" s="1">
        <v>53.110131372758801</v>
      </c>
      <c r="L18" s="1">
        <v>18.9536747343566</v>
      </c>
      <c r="M18" s="1">
        <v>33.336396574440101</v>
      </c>
      <c r="N18" s="1">
        <v>60.803883396788301</v>
      </c>
      <c r="O18" s="1">
        <v>62.690852350950301</v>
      </c>
    </row>
    <row r="19" spans="1:15" x14ac:dyDescent="0.25">
      <c r="A19" t="s">
        <v>146</v>
      </c>
      <c r="B19" t="s">
        <v>4</v>
      </c>
      <c r="C19" t="s">
        <v>72</v>
      </c>
      <c r="D19">
        <v>1163</v>
      </c>
      <c r="E19" s="50">
        <v>9.6000000000000002E-2</v>
      </c>
      <c r="F19" s="1">
        <v>45.172496842192999</v>
      </c>
      <c r="G19" s="1">
        <v>15.9276175213675</v>
      </c>
      <c r="H19" s="1">
        <v>28.002715915263401</v>
      </c>
      <c r="I19" s="1">
        <v>49.9156626506024</v>
      </c>
      <c r="J19" s="1">
        <v>38.077858734717204</v>
      </c>
      <c r="K19" s="1">
        <v>49.771305725711301</v>
      </c>
      <c r="L19" s="1">
        <v>18.014574865148099</v>
      </c>
      <c r="M19" s="1">
        <v>31.338028169014098</v>
      </c>
      <c r="N19" s="1">
        <v>58.5398717948718</v>
      </c>
      <c r="O19" s="1">
        <v>43.435843892547098</v>
      </c>
    </row>
    <row r="20" spans="1:15" x14ac:dyDescent="0.25">
      <c r="A20" t="s">
        <v>146</v>
      </c>
      <c r="B20" t="s">
        <v>5</v>
      </c>
      <c r="C20" t="s">
        <v>66</v>
      </c>
      <c r="D20">
        <v>55</v>
      </c>
      <c r="E20" s="50">
        <v>0.01</v>
      </c>
      <c r="F20" s="1">
        <v>50.1074165708837</v>
      </c>
      <c r="G20" s="1">
        <v>19.6526891586674</v>
      </c>
      <c r="H20" s="1">
        <v>28.789709172259499</v>
      </c>
      <c r="I20" s="1">
        <v>49.523088352313103</v>
      </c>
      <c r="J20" s="1">
        <v>37.857032269010901</v>
      </c>
      <c r="K20" s="1">
        <v>51.773019450018097</v>
      </c>
      <c r="L20" s="1">
        <v>19.6526891586674</v>
      </c>
      <c r="M20" s="1">
        <v>32.985644637053099</v>
      </c>
      <c r="N20" s="1">
        <v>51.588818689391701</v>
      </c>
      <c r="O20" s="1">
        <v>40.736810850362097</v>
      </c>
    </row>
    <row r="21" spans="1:15" x14ac:dyDescent="0.25">
      <c r="A21" t="s">
        <v>146</v>
      </c>
      <c r="B21" t="s">
        <v>5</v>
      </c>
      <c r="C21" t="s">
        <v>67</v>
      </c>
      <c r="D21">
        <v>698</v>
      </c>
      <c r="E21" s="50">
        <v>0.13</v>
      </c>
      <c r="F21" s="1">
        <v>42.785712393653903</v>
      </c>
      <c r="G21" s="1">
        <v>14.011321428571399</v>
      </c>
      <c r="H21" s="1">
        <v>24.051805166510999</v>
      </c>
      <c r="I21" s="1">
        <v>44.1443905529134</v>
      </c>
      <c r="J21" s="1">
        <v>44.745527275113098</v>
      </c>
      <c r="K21" s="1">
        <v>46.692135617577598</v>
      </c>
      <c r="L21" s="1">
        <v>14.9103882923371</v>
      </c>
      <c r="M21" s="1">
        <v>25.040025837257701</v>
      </c>
      <c r="N21" s="1">
        <v>46.738065770862796</v>
      </c>
      <c r="O21" s="1">
        <v>47.8092499273626</v>
      </c>
    </row>
    <row r="22" spans="1:15" x14ac:dyDescent="0.25">
      <c r="A22" t="s">
        <v>146</v>
      </c>
      <c r="B22" t="s">
        <v>5</v>
      </c>
      <c r="C22" t="s">
        <v>68</v>
      </c>
      <c r="D22">
        <v>1231</v>
      </c>
      <c r="E22" s="50">
        <v>0.23</v>
      </c>
      <c r="F22" s="1">
        <v>37.647457797470302</v>
      </c>
      <c r="G22" s="1">
        <v>15.3248891315591</v>
      </c>
      <c r="H22" s="1">
        <v>25.402237926972902</v>
      </c>
      <c r="I22" s="1">
        <v>41.438006934062798</v>
      </c>
      <c r="J22" s="1">
        <v>39.722535323945799</v>
      </c>
      <c r="K22" s="1">
        <v>39.702280445062001</v>
      </c>
      <c r="L22" s="1">
        <v>16.0014256491515</v>
      </c>
      <c r="M22" s="1">
        <v>26.90020988361</v>
      </c>
      <c r="N22" s="1">
        <v>44.2008823529412</v>
      </c>
      <c r="O22" s="1">
        <v>42.058842462799397</v>
      </c>
    </row>
    <row r="23" spans="1:15" x14ac:dyDescent="0.25">
      <c r="A23" t="s">
        <v>146</v>
      </c>
      <c r="B23" t="s">
        <v>5</v>
      </c>
      <c r="C23" t="s">
        <v>70</v>
      </c>
      <c r="D23">
        <v>2186</v>
      </c>
      <c r="E23" s="50">
        <v>0.40799999999999997</v>
      </c>
      <c r="F23" s="1">
        <v>39.379114530676098</v>
      </c>
      <c r="G23" s="1">
        <v>17.450186504068299</v>
      </c>
      <c r="H23" s="1">
        <v>27.1264058677443</v>
      </c>
      <c r="I23" s="1">
        <v>43.990420504554798</v>
      </c>
      <c r="J23" s="1">
        <v>44.028496685639404</v>
      </c>
      <c r="K23" s="1">
        <v>41.708366124409103</v>
      </c>
      <c r="L23" s="1">
        <v>18.589323197317199</v>
      </c>
      <c r="M23" s="1">
        <v>29.197555479952499</v>
      </c>
      <c r="N23" s="1">
        <v>46.600527328062903</v>
      </c>
      <c r="O23" s="1">
        <v>46.145003944098001</v>
      </c>
    </row>
    <row r="24" spans="1:15" x14ac:dyDescent="0.25">
      <c r="A24" t="s">
        <v>146</v>
      </c>
      <c r="B24" t="s">
        <v>5</v>
      </c>
      <c r="C24" t="s">
        <v>71</v>
      </c>
      <c r="D24">
        <v>602</v>
      </c>
      <c r="E24" s="50">
        <v>0.112</v>
      </c>
      <c r="F24" s="1">
        <v>40.825033204634302</v>
      </c>
      <c r="G24" s="1">
        <v>17.987532465760101</v>
      </c>
      <c r="H24" s="1">
        <v>29.1761038085608</v>
      </c>
      <c r="I24" s="1">
        <v>46.414749468367901</v>
      </c>
      <c r="J24" s="1">
        <v>45.079762497378098</v>
      </c>
      <c r="K24" s="1">
        <v>43.897494469043401</v>
      </c>
      <c r="L24" s="1">
        <v>19.498560794684401</v>
      </c>
      <c r="M24" s="1">
        <v>31.146890356206701</v>
      </c>
      <c r="N24" s="1">
        <v>49.849016652311199</v>
      </c>
      <c r="O24" s="1">
        <v>47.699648523130001</v>
      </c>
    </row>
    <row r="25" spans="1:15" x14ac:dyDescent="0.25">
      <c r="A25" t="s">
        <v>146</v>
      </c>
      <c r="B25" t="s">
        <v>5</v>
      </c>
      <c r="C25" t="s">
        <v>72</v>
      </c>
      <c r="D25">
        <v>588</v>
      </c>
      <c r="E25" s="50">
        <v>0.11</v>
      </c>
      <c r="F25" s="1">
        <v>34.764976207686402</v>
      </c>
      <c r="G25" s="1">
        <v>16.0015577598774</v>
      </c>
      <c r="H25" s="1">
        <v>23.824162215702</v>
      </c>
      <c r="I25" s="1">
        <v>40.064299328872899</v>
      </c>
      <c r="J25" s="1">
        <v>34.181377519595003</v>
      </c>
      <c r="K25" s="1">
        <v>40.407096373605199</v>
      </c>
      <c r="L25" s="1">
        <v>17.294545118843999</v>
      </c>
      <c r="M25" s="1">
        <v>28.624356444625899</v>
      </c>
      <c r="N25" s="1">
        <v>48.035237235312998</v>
      </c>
      <c r="O25" s="1">
        <v>40.261913298672901</v>
      </c>
    </row>
    <row r="26" spans="1:15" x14ac:dyDescent="0.25">
      <c r="A26" t="s">
        <v>146</v>
      </c>
      <c r="B26" t="s">
        <v>6</v>
      </c>
      <c r="C26" t="s">
        <v>66</v>
      </c>
      <c r="D26">
        <v>47</v>
      </c>
      <c r="E26" s="50">
        <v>0.01</v>
      </c>
      <c r="F26" s="1">
        <v>36.545651221352699</v>
      </c>
      <c r="G26" s="1">
        <v>13.253619725290299</v>
      </c>
      <c r="H26" s="1">
        <v>24.400278940027899</v>
      </c>
      <c r="I26" s="1">
        <v>34.597923745047801</v>
      </c>
      <c r="J26" s="1">
        <v>31.5496161501279</v>
      </c>
      <c r="K26" s="1">
        <v>38.142394290567502</v>
      </c>
      <c r="L26" s="1">
        <v>14.708599685224</v>
      </c>
      <c r="M26" s="1">
        <v>25.018714401952799</v>
      </c>
      <c r="N26" s="1">
        <v>37.840310033609001</v>
      </c>
      <c r="O26" s="1">
        <v>33.215240261586601</v>
      </c>
    </row>
    <row r="27" spans="1:15" x14ac:dyDescent="0.25">
      <c r="A27" t="s">
        <v>146</v>
      </c>
      <c r="B27" t="s">
        <v>6</v>
      </c>
      <c r="C27" t="s">
        <v>67</v>
      </c>
      <c r="D27">
        <v>773</v>
      </c>
      <c r="E27" s="50">
        <v>0.161</v>
      </c>
      <c r="F27" s="1">
        <v>47.721845807384398</v>
      </c>
      <c r="G27" s="1">
        <v>15.172981056829499</v>
      </c>
      <c r="H27" s="1">
        <v>26.741071428571399</v>
      </c>
      <c r="I27" s="1">
        <v>49.5161290322581</v>
      </c>
      <c r="J27" s="1">
        <v>69.704433900599597</v>
      </c>
      <c r="K27" s="1">
        <v>50.3692267332925</v>
      </c>
      <c r="L27" s="1">
        <v>16.4181745074387</v>
      </c>
      <c r="M27" s="1">
        <v>27.98001998002</v>
      </c>
      <c r="N27" s="1">
        <v>51.978940650925303</v>
      </c>
      <c r="O27" s="1">
        <v>72.242782568487399</v>
      </c>
    </row>
    <row r="28" spans="1:15" x14ac:dyDescent="0.25">
      <c r="A28" t="s">
        <v>146</v>
      </c>
      <c r="B28" t="s">
        <v>6</v>
      </c>
      <c r="C28" t="s">
        <v>68</v>
      </c>
      <c r="D28">
        <v>1263</v>
      </c>
      <c r="E28" s="50">
        <v>0.26200000000000001</v>
      </c>
      <c r="F28" s="1">
        <v>44.700064897063598</v>
      </c>
      <c r="G28" s="1">
        <v>16.764036888962298</v>
      </c>
      <c r="H28" s="1">
        <v>28.224502487562201</v>
      </c>
      <c r="I28" s="1">
        <v>49.043751507134601</v>
      </c>
      <c r="J28" s="1">
        <v>47.657133716649099</v>
      </c>
      <c r="K28" s="1">
        <v>47.169001569421198</v>
      </c>
      <c r="L28" s="1">
        <v>17.6200467687075</v>
      </c>
      <c r="M28" s="1">
        <v>29.530705079605799</v>
      </c>
      <c r="N28" s="1">
        <v>52.504399715359398</v>
      </c>
      <c r="O28" s="1">
        <v>50.879742831441398</v>
      </c>
    </row>
    <row r="29" spans="1:15" x14ac:dyDescent="0.25">
      <c r="A29" t="s">
        <v>146</v>
      </c>
      <c r="B29" t="s">
        <v>6</v>
      </c>
      <c r="C29" t="s">
        <v>70</v>
      </c>
      <c r="D29">
        <v>1897</v>
      </c>
      <c r="E29" s="50">
        <v>0.39400000000000002</v>
      </c>
      <c r="F29" s="1">
        <v>42.784794675015299</v>
      </c>
      <c r="G29" s="1">
        <v>17.555389221556901</v>
      </c>
      <c r="H29" s="1">
        <v>28.029505220154299</v>
      </c>
      <c r="I29" s="1">
        <v>47.674208144796403</v>
      </c>
      <c r="J29" s="1">
        <v>52.990648459307799</v>
      </c>
      <c r="K29" s="1">
        <v>46.054543050542797</v>
      </c>
      <c r="L29" s="1">
        <v>19.045325779036801</v>
      </c>
      <c r="M29" s="1">
        <v>30.5013357079252</v>
      </c>
      <c r="N29" s="1">
        <v>51.832840861122797</v>
      </c>
      <c r="O29" s="1">
        <v>56.4252533417691</v>
      </c>
    </row>
    <row r="30" spans="1:15" x14ac:dyDescent="0.25">
      <c r="A30" t="s">
        <v>146</v>
      </c>
      <c r="B30" t="s">
        <v>6</v>
      </c>
      <c r="C30" t="s">
        <v>71</v>
      </c>
      <c r="D30">
        <v>437</v>
      </c>
      <c r="E30" s="50">
        <v>9.0999999999999998E-2</v>
      </c>
      <c r="F30" s="1">
        <v>37.553177453230603</v>
      </c>
      <c r="G30" s="1">
        <v>15.638215859030799</v>
      </c>
      <c r="H30" s="1">
        <v>26.263358778625999</v>
      </c>
      <c r="I30" s="1">
        <v>44.164383561643803</v>
      </c>
      <c r="J30" s="1">
        <v>49.054003965175397</v>
      </c>
      <c r="K30" s="1">
        <v>41.012755826108801</v>
      </c>
      <c r="L30" s="1">
        <v>17.095613048369</v>
      </c>
      <c r="M30" s="1">
        <v>28.6454293628809</v>
      </c>
      <c r="N30" s="1">
        <v>50.1741176470588</v>
      </c>
      <c r="O30" s="1">
        <v>51.909110643664903</v>
      </c>
    </row>
    <row r="31" spans="1:15" x14ac:dyDescent="0.25">
      <c r="A31" t="s">
        <v>146</v>
      </c>
      <c r="B31" t="s">
        <v>6</v>
      </c>
      <c r="C31" t="s">
        <v>72</v>
      </c>
      <c r="D31">
        <v>396</v>
      </c>
      <c r="E31" s="50">
        <v>8.2000000000000003E-2</v>
      </c>
      <c r="F31" s="1">
        <v>36.629966800634897</v>
      </c>
      <c r="G31" s="1">
        <v>14.022123506401799</v>
      </c>
      <c r="H31" s="1">
        <v>25.560285289051698</v>
      </c>
      <c r="I31" s="1">
        <v>42.806423816518503</v>
      </c>
      <c r="J31" s="1">
        <v>38.698275850200098</v>
      </c>
      <c r="K31" s="1">
        <v>41.441374343825302</v>
      </c>
      <c r="L31" s="1">
        <v>15.559010039206401</v>
      </c>
      <c r="M31" s="1">
        <v>29.879050925925899</v>
      </c>
      <c r="N31" s="1">
        <v>47.9545275943794</v>
      </c>
      <c r="O31" s="1">
        <v>43.559284737419901</v>
      </c>
    </row>
    <row r="32" spans="1:15" x14ac:dyDescent="0.25">
      <c r="A32" t="s">
        <v>146</v>
      </c>
      <c r="B32" t="s">
        <v>7</v>
      </c>
      <c r="C32" t="s">
        <v>66</v>
      </c>
      <c r="D32">
        <v>69</v>
      </c>
      <c r="E32" s="50">
        <v>7.0000000000000001E-3</v>
      </c>
      <c r="F32" s="1">
        <v>61.091109678683502</v>
      </c>
      <c r="G32" s="1">
        <v>17.665781764921299</v>
      </c>
      <c r="H32" s="1">
        <v>28.998165137614698</v>
      </c>
      <c r="I32" s="1">
        <v>74.343638525564799</v>
      </c>
      <c r="J32" s="1">
        <v>82.297760067543393</v>
      </c>
      <c r="K32" s="1">
        <v>63.693619649976803</v>
      </c>
      <c r="L32" s="1">
        <v>18.578947368421101</v>
      </c>
      <c r="M32" s="1">
        <v>33.572477064220202</v>
      </c>
      <c r="N32" s="1">
        <v>92.4626708727655</v>
      </c>
      <c r="O32" s="1">
        <v>88.022459003414596</v>
      </c>
    </row>
    <row r="33" spans="1:15" x14ac:dyDescent="0.25">
      <c r="A33" t="s">
        <v>146</v>
      </c>
      <c r="B33" t="s">
        <v>7</v>
      </c>
      <c r="C33" t="s">
        <v>67</v>
      </c>
      <c r="D33">
        <v>1285</v>
      </c>
      <c r="E33" s="50">
        <v>0.124</v>
      </c>
      <c r="F33" s="1">
        <v>50.535063857389702</v>
      </c>
      <c r="G33" s="1">
        <v>13.8289835164835</v>
      </c>
      <c r="H33" s="1">
        <v>25.455156950672599</v>
      </c>
      <c r="I33" s="1">
        <v>49.969667318982403</v>
      </c>
      <c r="J33" s="1">
        <v>54.197036205141103</v>
      </c>
      <c r="K33" s="1">
        <v>52.924167733927199</v>
      </c>
      <c r="L33" s="1">
        <v>14.4405330651245</v>
      </c>
      <c r="M33" s="1">
        <v>26.5557894736842</v>
      </c>
      <c r="N33" s="1">
        <v>52.597453476983297</v>
      </c>
      <c r="O33" s="1">
        <v>56.881943060923902</v>
      </c>
    </row>
    <row r="34" spans="1:15" x14ac:dyDescent="0.25">
      <c r="A34" t="s">
        <v>146</v>
      </c>
      <c r="B34" t="s">
        <v>7</v>
      </c>
      <c r="C34" t="s">
        <v>68</v>
      </c>
      <c r="D34">
        <v>2788</v>
      </c>
      <c r="E34" s="50">
        <v>0.27</v>
      </c>
      <c r="F34" s="1">
        <v>50.932770849234998</v>
      </c>
      <c r="G34" s="1">
        <v>15.0521100907738</v>
      </c>
      <c r="H34" s="1">
        <v>26.5088097081676</v>
      </c>
      <c r="I34" s="1">
        <v>49.269658521156401</v>
      </c>
      <c r="J34" s="1">
        <v>56.789493728173497</v>
      </c>
      <c r="K34" s="1">
        <v>53.4410509854861</v>
      </c>
      <c r="L34" s="1">
        <v>16.3143427309546</v>
      </c>
      <c r="M34" s="1">
        <v>28.4292167855005</v>
      </c>
      <c r="N34" s="1">
        <v>52.878564050075703</v>
      </c>
      <c r="O34" s="1">
        <v>59.568348718628101</v>
      </c>
    </row>
    <row r="35" spans="1:15" x14ac:dyDescent="0.25">
      <c r="A35" t="s">
        <v>146</v>
      </c>
      <c r="B35" t="s">
        <v>7</v>
      </c>
      <c r="C35" t="s">
        <v>70</v>
      </c>
      <c r="D35">
        <v>4275</v>
      </c>
      <c r="E35" s="50">
        <v>0.41399999999999998</v>
      </c>
      <c r="F35" s="1">
        <v>43.044895432331202</v>
      </c>
      <c r="G35" s="1">
        <v>15.0652471065857</v>
      </c>
      <c r="H35" s="1">
        <v>25.584795321637401</v>
      </c>
      <c r="I35" s="1">
        <v>44.729310729560503</v>
      </c>
      <c r="J35" s="1">
        <v>55.274003105338402</v>
      </c>
      <c r="K35" s="1">
        <v>45.504937607691602</v>
      </c>
      <c r="L35" s="1">
        <v>16.210425498023799</v>
      </c>
      <c r="M35" s="1">
        <v>27.248447204968901</v>
      </c>
      <c r="N35" s="1">
        <v>47.312377803335302</v>
      </c>
      <c r="O35" s="1">
        <v>57.834710027419497</v>
      </c>
    </row>
    <row r="36" spans="1:15" x14ac:dyDescent="0.25">
      <c r="A36" t="s">
        <v>146</v>
      </c>
      <c r="B36" t="s">
        <v>7</v>
      </c>
      <c r="C36" t="s">
        <v>71</v>
      </c>
      <c r="D36">
        <v>959</v>
      </c>
      <c r="E36" s="50">
        <v>9.2999999999999999E-2</v>
      </c>
      <c r="F36" s="1">
        <v>44.899430602071</v>
      </c>
      <c r="G36" s="1">
        <v>16.558762913727499</v>
      </c>
      <c r="H36" s="1">
        <v>27.260869565217401</v>
      </c>
      <c r="I36" s="1">
        <v>46.145925344429997</v>
      </c>
      <c r="J36" s="1">
        <v>62.290204648853802</v>
      </c>
      <c r="K36" s="1">
        <v>49.366995945725897</v>
      </c>
      <c r="L36" s="1">
        <v>18.194048964218499</v>
      </c>
      <c r="M36" s="1">
        <v>30.3915966386555</v>
      </c>
      <c r="N36" s="1">
        <v>51.835163044827098</v>
      </c>
      <c r="O36" s="1">
        <v>67.637078254638993</v>
      </c>
    </row>
    <row r="37" spans="1:15" x14ac:dyDescent="0.25">
      <c r="A37" t="s">
        <v>146</v>
      </c>
      <c r="B37" t="s">
        <v>7</v>
      </c>
      <c r="C37" t="s">
        <v>72</v>
      </c>
      <c r="D37">
        <v>959</v>
      </c>
      <c r="E37" s="50">
        <v>9.2999999999999999E-2</v>
      </c>
      <c r="F37" s="1">
        <v>42.137477481310697</v>
      </c>
      <c r="G37" s="1">
        <v>13.825523124293101</v>
      </c>
      <c r="H37" s="1">
        <v>23.881656804733701</v>
      </c>
      <c r="I37" s="1">
        <v>43.5704910316785</v>
      </c>
      <c r="J37" s="1">
        <v>41.514871379959203</v>
      </c>
      <c r="K37" s="1">
        <v>89.915078199197893</v>
      </c>
      <c r="L37" s="1">
        <v>16.317293317682001</v>
      </c>
      <c r="M37" s="1">
        <v>28.998064516128998</v>
      </c>
      <c r="N37" s="1">
        <v>51.797828456937403</v>
      </c>
      <c r="O37" s="1">
        <v>47.169862755839198</v>
      </c>
    </row>
    <row r="38" spans="1:15" x14ac:dyDescent="0.25">
      <c r="A38" t="s">
        <v>146</v>
      </c>
      <c r="B38" t="s">
        <v>8</v>
      </c>
      <c r="C38" t="s">
        <v>66</v>
      </c>
      <c r="D38">
        <v>152</v>
      </c>
      <c r="E38" s="50">
        <v>8.0000000000000002E-3</v>
      </c>
      <c r="F38" s="1">
        <v>87.877000275952597</v>
      </c>
      <c r="G38" s="1">
        <v>16.661505190311399</v>
      </c>
      <c r="H38" s="1">
        <v>34.118622970057103</v>
      </c>
      <c r="I38" s="1">
        <v>93.918428354368402</v>
      </c>
      <c r="J38" s="1">
        <v>169.82033234431699</v>
      </c>
      <c r="K38" s="1">
        <v>89.8633444995058</v>
      </c>
      <c r="L38" s="1">
        <v>17.972881508078999</v>
      </c>
      <c r="M38" s="1">
        <v>39.562142801601802</v>
      </c>
      <c r="N38" s="1">
        <v>93.918428354368402</v>
      </c>
      <c r="O38" s="1">
        <v>173.439809429203</v>
      </c>
    </row>
    <row r="39" spans="1:15" x14ac:dyDescent="0.25">
      <c r="A39" t="s">
        <v>146</v>
      </c>
      <c r="B39" t="s">
        <v>8</v>
      </c>
      <c r="C39" t="s">
        <v>67</v>
      </c>
      <c r="D39">
        <v>2819</v>
      </c>
      <c r="E39" s="50">
        <v>0.15</v>
      </c>
      <c r="F39" s="1">
        <v>67.574519233679595</v>
      </c>
      <c r="G39" s="1">
        <v>16.2351736296153</v>
      </c>
      <c r="H39" s="1">
        <v>30.9524842271293</v>
      </c>
      <c r="I39" s="1">
        <v>66.748106060606105</v>
      </c>
      <c r="J39" s="1">
        <v>112.19750254065799</v>
      </c>
      <c r="K39" s="1">
        <v>70.417103792194396</v>
      </c>
      <c r="L39" s="1">
        <v>17.247854493891801</v>
      </c>
      <c r="M39" s="1">
        <v>33.107361963190201</v>
      </c>
      <c r="N39" s="1">
        <v>71.055797410668603</v>
      </c>
      <c r="O39" s="1">
        <v>114.78656080412399</v>
      </c>
    </row>
    <row r="40" spans="1:15" x14ac:dyDescent="0.25">
      <c r="A40" t="s">
        <v>146</v>
      </c>
      <c r="B40" t="s">
        <v>8</v>
      </c>
      <c r="C40" t="s">
        <v>68</v>
      </c>
      <c r="D40">
        <v>5375</v>
      </c>
      <c r="E40" s="50">
        <v>0.28599999999999998</v>
      </c>
      <c r="F40" s="1">
        <v>63.840527852972997</v>
      </c>
      <c r="G40" s="1">
        <v>17.4287401972034</v>
      </c>
      <c r="H40" s="1">
        <v>31.804794520547901</v>
      </c>
      <c r="I40" s="1">
        <v>61.882596804625202</v>
      </c>
      <c r="J40" s="1">
        <v>98.991901884344301</v>
      </c>
      <c r="K40" s="1">
        <v>67.305392589397698</v>
      </c>
      <c r="L40" s="1">
        <v>18.768222595114398</v>
      </c>
      <c r="M40" s="1">
        <v>34.635622317596599</v>
      </c>
      <c r="N40" s="1">
        <v>66.557856303721294</v>
      </c>
      <c r="O40" s="1">
        <v>102.722831633429</v>
      </c>
    </row>
    <row r="41" spans="1:15" x14ac:dyDescent="0.25">
      <c r="A41" t="s">
        <v>146</v>
      </c>
      <c r="B41" t="s">
        <v>8</v>
      </c>
      <c r="C41" t="s">
        <v>70</v>
      </c>
      <c r="D41">
        <v>7546</v>
      </c>
      <c r="E41" s="50">
        <v>0.40200000000000002</v>
      </c>
      <c r="F41" s="1">
        <v>53.389282313663202</v>
      </c>
      <c r="G41" s="1">
        <v>16.4517623631973</v>
      </c>
      <c r="H41" s="1">
        <v>29.685451538538601</v>
      </c>
      <c r="I41" s="1">
        <v>55.375325387913399</v>
      </c>
      <c r="J41" s="1">
        <v>81.008605429153604</v>
      </c>
      <c r="K41" s="1">
        <v>56.808021658964002</v>
      </c>
      <c r="L41" s="1">
        <v>18.150020913501798</v>
      </c>
      <c r="M41" s="1">
        <v>32.5432558139535</v>
      </c>
      <c r="N41" s="1">
        <v>59.760928433268901</v>
      </c>
      <c r="O41" s="1">
        <v>84.724544252998598</v>
      </c>
    </row>
    <row r="42" spans="1:15" x14ac:dyDescent="0.25">
      <c r="A42" t="s">
        <v>146</v>
      </c>
      <c r="B42" t="s">
        <v>8</v>
      </c>
      <c r="C42" t="s">
        <v>71</v>
      </c>
      <c r="D42">
        <v>1507</v>
      </c>
      <c r="E42" s="50">
        <v>0.08</v>
      </c>
      <c r="F42" s="1">
        <v>49.256824240284701</v>
      </c>
      <c r="G42" s="1">
        <v>16.030076888285802</v>
      </c>
      <c r="H42" s="1">
        <v>27.769230769230798</v>
      </c>
      <c r="I42" s="1">
        <v>52.649586684908002</v>
      </c>
      <c r="J42" s="1">
        <v>78.004119716988498</v>
      </c>
      <c r="K42" s="1">
        <v>60.304325902418498</v>
      </c>
      <c r="L42" s="1">
        <v>18.2550962295199</v>
      </c>
      <c r="M42" s="1">
        <v>31.2772328342798</v>
      </c>
      <c r="N42" s="1">
        <v>59.187518662819201</v>
      </c>
      <c r="O42" s="1">
        <v>86.764608336330198</v>
      </c>
    </row>
    <row r="43" spans="1:15" x14ac:dyDescent="0.25">
      <c r="A43" t="s">
        <v>146</v>
      </c>
      <c r="B43" t="s">
        <v>8</v>
      </c>
      <c r="C43" t="s">
        <v>72</v>
      </c>
      <c r="D43">
        <v>1378</v>
      </c>
      <c r="E43" s="50">
        <v>7.2999999999999995E-2</v>
      </c>
      <c r="F43" s="1">
        <v>46.807653445606903</v>
      </c>
      <c r="G43" s="1">
        <v>15.0209680944056</v>
      </c>
      <c r="H43" s="1">
        <v>26.909286019145199</v>
      </c>
      <c r="I43" s="1">
        <v>49.518507644837399</v>
      </c>
      <c r="J43" s="1">
        <v>71.560780595474995</v>
      </c>
      <c r="K43" s="1">
        <v>52.026167325814299</v>
      </c>
      <c r="L43" s="1">
        <v>16.616028708133999</v>
      </c>
      <c r="M43" s="1">
        <v>30.764721413945502</v>
      </c>
      <c r="N43" s="1">
        <v>58.714426215176601</v>
      </c>
      <c r="O43" s="1">
        <v>78.218966696302004</v>
      </c>
    </row>
    <row r="44" spans="1:15" x14ac:dyDescent="0.25">
      <c r="A44" t="s">
        <v>146</v>
      </c>
      <c r="B44" t="s">
        <v>9</v>
      </c>
      <c r="C44" t="s">
        <v>66</v>
      </c>
      <c r="D44">
        <v>29503</v>
      </c>
      <c r="E44" s="50">
        <v>0.436</v>
      </c>
      <c r="F44" s="1">
        <v>57.029822582191997</v>
      </c>
      <c r="G44" s="1">
        <v>14.919160951996799</v>
      </c>
      <c r="H44" s="1">
        <v>26.9283854166667</v>
      </c>
      <c r="I44" s="1">
        <v>57.025332691999402</v>
      </c>
      <c r="J44" s="1">
        <v>46.076787640585501</v>
      </c>
      <c r="K44" s="1">
        <v>68.673573596501797</v>
      </c>
      <c r="L44" s="1">
        <v>16.668807160099298</v>
      </c>
      <c r="M44" s="1">
        <v>30.6255230125523</v>
      </c>
      <c r="N44" s="1">
        <v>67.185539321014204</v>
      </c>
      <c r="O44" s="1">
        <v>55.216110717078898</v>
      </c>
    </row>
    <row r="45" spans="1:15" x14ac:dyDescent="0.25">
      <c r="A45" t="s">
        <v>146</v>
      </c>
      <c r="B45" t="s">
        <v>9</v>
      </c>
      <c r="C45" t="s">
        <v>67</v>
      </c>
      <c r="D45">
        <v>19240</v>
      </c>
      <c r="E45" s="50">
        <v>0.28399999999999997</v>
      </c>
      <c r="F45" s="1">
        <v>74.166465806900504</v>
      </c>
      <c r="G45" s="1">
        <v>17.984030197444799</v>
      </c>
      <c r="H45" s="1">
        <v>33.524369416710499</v>
      </c>
      <c r="I45" s="1">
        <v>73.717148445990006</v>
      </c>
      <c r="J45" s="1">
        <v>54.1612161429737</v>
      </c>
      <c r="K45" s="1">
        <v>89.947851735983207</v>
      </c>
      <c r="L45" s="1">
        <v>20.776836158192101</v>
      </c>
      <c r="M45" s="1">
        <v>39.056751428341499</v>
      </c>
      <c r="N45" s="1">
        <v>88.867606894967693</v>
      </c>
      <c r="O45" s="1">
        <v>65.377189923078504</v>
      </c>
    </row>
    <row r="46" spans="1:15" x14ac:dyDescent="0.25">
      <c r="A46" t="s">
        <v>146</v>
      </c>
      <c r="B46" t="s">
        <v>9</v>
      </c>
      <c r="C46" t="s">
        <v>68</v>
      </c>
      <c r="D46">
        <v>9367</v>
      </c>
      <c r="E46" s="50">
        <v>0.13800000000000001</v>
      </c>
      <c r="F46" s="1">
        <v>79.415403447958596</v>
      </c>
      <c r="G46" s="1">
        <v>19.205342184289599</v>
      </c>
      <c r="H46" s="1">
        <v>33.800563380281702</v>
      </c>
      <c r="I46" s="1">
        <v>79.116706539074997</v>
      </c>
      <c r="J46" s="1">
        <v>55.653415481761002</v>
      </c>
      <c r="K46" s="1">
        <v>98.704224461068307</v>
      </c>
      <c r="L46" s="1">
        <v>22.519021739130402</v>
      </c>
      <c r="M46" s="1">
        <v>40.25</v>
      </c>
      <c r="N46" s="1">
        <v>98.641164392351499</v>
      </c>
      <c r="O46" s="1">
        <v>67.370292741481407</v>
      </c>
    </row>
    <row r="47" spans="1:15" x14ac:dyDescent="0.25">
      <c r="A47" t="s">
        <v>146</v>
      </c>
      <c r="B47" t="s">
        <v>9</v>
      </c>
      <c r="C47" t="s">
        <v>70</v>
      </c>
      <c r="D47">
        <v>7641</v>
      </c>
      <c r="E47" s="50">
        <v>0.113</v>
      </c>
      <c r="F47" s="1">
        <v>64.660024412548793</v>
      </c>
      <c r="G47" s="1">
        <v>17.688145597639</v>
      </c>
      <c r="H47" s="1">
        <v>29.764525993883801</v>
      </c>
      <c r="I47" s="1">
        <v>61.594713656387697</v>
      </c>
      <c r="J47" s="1">
        <v>47.709725978894703</v>
      </c>
      <c r="K47" s="1">
        <v>81.895324572412804</v>
      </c>
      <c r="L47" s="1">
        <v>21.350318471337602</v>
      </c>
      <c r="M47" s="1">
        <v>37.206812652068102</v>
      </c>
      <c r="N47" s="1">
        <v>77.627376425855502</v>
      </c>
      <c r="O47" s="1">
        <v>58.737819948878901</v>
      </c>
    </row>
    <row r="48" spans="1:15" x14ac:dyDescent="0.25">
      <c r="A48" t="s">
        <v>146</v>
      </c>
      <c r="B48" t="s">
        <v>9</v>
      </c>
      <c r="C48" t="s">
        <v>71</v>
      </c>
      <c r="D48">
        <v>1155</v>
      </c>
      <c r="E48" s="50">
        <v>1.7000000000000001E-2</v>
      </c>
      <c r="F48" s="1">
        <v>70.444548618934604</v>
      </c>
      <c r="G48" s="1">
        <v>17.507107238425998</v>
      </c>
      <c r="H48" s="1">
        <v>31.1061946902655</v>
      </c>
      <c r="I48" s="1">
        <v>65.730705408840507</v>
      </c>
      <c r="J48" s="1">
        <v>55.171395232058501</v>
      </c>
      <c r="K48" s="1">
        <v>90.965671578229802</v>
      </c>
      <c r="L48" s="1">
        <v>22.747224164995899</v>
      </c>
      <c r="M48" s="1">
        <v>39.450666666666699</v>
      </c>
      <c r="N48" s="1">
        <v>81.116540112248302</v>
      </c>
      <c r="O48" s="1">
        <v>70.079434440734104</v>
      </c>
    </row>
    <row r="49" spans="1:15" x14ac:dyDescent="0.25">
      <c r="A49" t="s">
        <v>146</v>
      </c>
      <c r="B49" t="s">
        <v>9</v>
      </c>
      <c r="C49" t="s">
        <v>72</v>
      </c>
      <c r="D49">
        <v>727</v>
      </c>
      <c r="E49" s="50">
        <v>1.0999999999999999E-2</v>
      </c>
      <c r="F49" s="1">
        <v>59.823205492968199</v>
      </c>
      <c r="G49" s="1">
        <v>16.423445473445501</v>
      </c>
      <c r="H49" s="1">
        <v>26.888198757763998</v>
      </c>
      <c r="I49" s="1">
        <v>56.3881597854201</v>
      </c>
      <c r="J49" s="1">
        <v>49.850455712243303</v>
      </c>
      <c r="K49" s="1">
        <v>75.711844322741399</v>
      </c>
      <c r="L49" s="1">
        <v>21.466895006733701</v>
      </c>
      <c r="M49" s="1">
        <v>34.627329192546597</v>
      </c>
      <c r="N49" s="1">
        <v>68.561428571428607</v>
      </c>
      <c r="O49" s="1">
        <v>64.248242220402403</v>
      </c>
    </row>
    <row r="50" spans="1:15" x14ac:dyDescent="0.25">
      <c r="A50" t="s">
        <v>146</v>
      </c>
      <c r="B50" t="s">
        <v>10</v>
      </c>
      <c r="C50" t="s">
        <v>66</v>
      </c>
      <c r="D50">
        <v>2687</v>
      </c>
      <c r="E50" s="50">
        <v>0.29399999999999998</v>
      </c>
      <c r="F50" s="1">
        <v>52.537186018330601</v>
      </c>
      <c r="G50" s="1">
        <v>13.2766339247706</v>
      </c>
      <c r="H50" s="1">
        <v>27.560344827586199</v>
      </c>
      <c r="I50" s="1">
        <v>69.446742393731896</v>
      </c>
      <c r="J50" s="1">
        <v>48.057616196649803</v>
      </c>
      <c r="K50" s="1">
        <v>53.720476192254303</v>
      </c>
      <c r="L50" s="1">
        <v>13.919632371445299</v>
      </c>
      <c r="M50" s="1">
        <v>29.024460431654699</v>
      </c>
      <c r="N50" s="1">
        <v>71.438787185354698</v>
      </c>
      <c r="O50" s="1">
        <v>49.078925853341403</v>
      </c>
    </row>
    <row r="51" spans="1:15" x14ac:dyDescent="0.25">
      <c r="A51" t="s">
        <v>146</v>
      </c>
      <c r="B51" t="s">
        <v>10</v>
      </c>
      <c r="C51" t="s">
        <v>67</v>
      </c>
      <c r="D51">
        <v>2443</v>
      </c>
      <c r="E51" s="50">
        <v>0.26800000000000002</v>
      </c>
      <c r="F51" s="1">
        <v>36.947709582542899</v>
      </c>
      <c r="G51" s="1">
        <v>12.087424875881901</v>
      </c>
      <c r="H51" s="1">
        <v>21.253333333333298</v>
      </c>
      <c r="I51" s="1">
        <v>41.2993528359465</v>
      </c>
      <c r="J51" s="1">
        <v>36.721277757445399</v>
      </c>
      <c r="K51" s="1">
        <v>39.213246634163099</v>
      </c>
      <c r="L51" s="1">
        <v>13.1331430900938</v>
      </c>
      <c r="M51" s="1">
        <v>23.3333333333333</v>
      </c>
      <c r="N51" s="1">
        <v>44.9958997050148</v>
      </c>
      <c r="O51" s="1">
        <v>38.497932029777701</v>
      </c>
    </row>
    <row r="52" spans="1:15" x14ac:dyDescent="0.25">
      <c r="A52" t="s">
        <v>146</v>
      </c>
      <c r="B52" t="s">
        <v>10</v>
      </c>
      <c r="C52" t="s">
        <v>68</v>
      </c>
      <c r="D52">
        <v>1949</v>
      </c>
      <c r="E52" s="50">
        <v>0.21299999999999999</v>
      </c>
      <c r="F52" s="1">
        <v>40.5594003601013</v>
      </c>
      <c r="G52" s="1">
        <v>12.7258064516129</v>
      </c>
      <c r="H52" s="1">
        <v>24.612440191387599</v>
      </c>
      <c r="I52" s="1">
        <v>45.2424537487829</v>
      </c>
      <c r="J52" s="1">
        <v>41.146049759038803</v>
      </c>
      <c r="K52" s="1">
        <v>43.471135621266598</v>
      </c>
      <c r="L52" s="1">
        <v>14.133757961783401</v>
      </c>
      <c r="M52" s="1">
        <v>27.2311212814645</v>
      </c>
      <c r="N52" s="1">
        <v>49.303285968028398</v>
      </c>
      <c r="O52" s="1">
        <v>43.317760956682399</v>
      </c>
    </row>
    <row r="53" spans="1:15" x14ac:dyDescent="0.25">
      <c r="A53" t="s">
        <v>146</v>
      </c>
      <c r="B53" t="s">
        <v>10</v>
      </c>
      <c r="C53" t="s">
        <v>70</v>
      </c>
      <c r="D53">
        <v>1295</v>
      </c>
      <c r="E53" s="50">
        <v>0.14199999999999999</v>
      </c>
      <c r="F53" s="1">
        <v>45.4019451880527</v>
      </c>
      <c r="G53" s="1">
        <v>15.303606425702799</v>
      </c>
      <c r="H53" s="1">
        <v>27.179738562091501</v>
      </c>
      <c r="I53" s="1">
        <v>50.466757465698102</v>
      </c>
      <c r="J53" s="1">
        <v>49.2243184084193</v>
      </c>
      <c r="K53" s="1">
        <v>49.5512226353842</v>
      </c>
      <c r="L53" s="1">
        <v>16.938412953298499</v>
      </c>
      <c r="M53" s="1">
        <v>30.479853479853499</v>
      </c>
      <c r="N53" s="1">
        <v>58.292198581560299</v>
      </c>
      <c r="O53" s="1">
        <v>52.095947736830503</v>
      </c>
    </row>
    <row r="54" spans="1:15" x14ac:dyDescent="0.25">
      <c r="A54" t="s">
        <v>146</v>
      </c>
      <c r="B54" t="s">
        <v>10</v>
      </c>
      <c r="C54" t="s">
        <v>71</v>
      </c>
      <c r="D54">
        <v>408</v>
      </c>
      <c r="E54" s="50">
        <v>4.4999999999999998E-2</v>
      </c>
      <c r="F54" s="1">
        <v>53.4374072831137</v>
      </c>
      <c r="G54" s="1">
        <v>15.607595693779899</v>
      </c>
      <c r="H54" s="1">
        <v>29.987900617465399</v>
      </c>
      <c r="I54" s="1">
        <v>63.540254237288103</v>
      </c>
      <c r="J54" s="1">
        <v>55.890934277358802</v>
      </c>
      <c r="K54" s="1">
        <v>58.102486509999103</v>
      </c>
      <c r="L54" s="1">
        <v>18.5585136095876</v>
      </c>
      <c r="M54" s="1">
        <v>34.673707972903998</v>
      </c>
      <c r="N54" s="1">
        <v>74.132837938760304</v>
      </c>
      <c r="O54" s="1">
        <v>59.519597506541501</v>
      </c>
    </row>
    <row r="55" spans="1:15" x14ac:dyDescent="0.25">
      <c r="A55" t="s">
        <v>146</v>
      </c>
      <c r="B55" t="s">
        <v>10</v>
      </c>
      <c r="C55" t="s">
        <v>72</v>
      </c>
      <c r="D55">
        <v>349</v>
      </c>
      <c r="E55" s="50">
        <v>3.7999999999999999E-2</v>
      </c>
      <c r="F55" s="1">
        <v>65.899267857282098</v>
      </c>
      <c r="G55" s="1">
        <v>18.382352941176499</v>
      </c>
      <c r="H55" s="1">
        <v>37.370370370370402</v>
      </c>
      <c r="I55" s="1">
        <v>89.260759493670903</v>
      </c>
      <c r="J55" s="1">
        <v>67.664547389041303</v>
      </c>
      <c r="K55" s="1">
        <v>74.315621464795996</v>
      </c>
      <c r="L55" s="1">
        <v>24.896226415094301</v>
      </c>
      <c r="M55" s="1">
        <v>47.547169811320799</v>
      </c>
      <c r="N55" s="1">
        <v>95.3333333333333</v>
      </c>
      <c r="O55" s="1">
        <v>72.5104848180478</v>
      </c>
    </row>
    <row r="56" spans="1:15" x14ac:dyDescent="0.25">
      <c r="A56" t="s">
        <v>146</v>
      </c>
      <c r="B56" t="s">
        <v>11</v>
      </c>
      <c r="C56" t="s">
        <v>73</v>
      </c>
      <c r="D56">
        <v>27</v>
      </c>
      <c r="E56" s="50">
        <v>0.248</v>
      </c>
      <c r="F56" s="1">
        <v>73.405246525076905</v>
      </c>
      <c r="H56" s="1">
        <v>45.545645575531204</v>
      </c>
      <c r="J56" s="1">
        <v>86.592059654912205</v>
      </c>
      <c r="K56" s="1">
        <v>75.388619962138094</v>
      </c>
      <c r="M56" s="1">
        <v>45.545645575531204</v>
      </c>
      <c r="O56" s="1">
        <v>89.170488895710506</v>
      </c>
    </row>
    <row r="57" spans="1:15" x14ac:dyDescent="0.25">
      <c r="A57" t="s">
        <v>146</v>
      </c>
      <c r="B57" t="s">
        <v>11</v>
      </c>
      <c r="C57" t="s">
        <v>68</v>
      </c>
      <c r="D57">
        <v>19</v>
      </c>
      <c r="E57" s="50">
        <v>0.17399999999999999</v>
      </c>
      <c r="F57" s="1">
        <v>57.766387913990798</v>
      </c>
      <c r="J57" s="1">
        <v>60.437650349404301</v>
      </c>
      <c r="K57" s="1">
        <v>60.068924801377698</v>
      </c>
      <c r="O57" s="1">
        <v>63.160246627995399</v>
      </c>
    </row>
    <row r="58" spans="1:15" x14ac:dyDescent="0.25">
      <c r="A58" t="s">
        <v>146</v>
      </c>
      <c r="B58" t="s">
        <v>11</v>
      </c>
      <c r="C58" t="s">
        <v>70</v>
      </c>
      <c r="D58">
        <v>39</v>
      </c>
      <c r="E58" s="50">
        <v>0.35799999999999998</v>
      </c>
      <c r="F58" s="1">
        <v>91.963452369445903</v>
      </c>
      <c r="H58" s="1">
        <v>51.615333333333297</v>
      </c>
      <c r="J58" s="1">
        <v>65.889726412215495</v>
      </c>
      <c r="K58" s="1">
        <v>96.181396539429699</v>
      </c>
      <c r="M58" s="1">
        <v>51.615333333333297</v>
      </c>
      <c r="O58" s="1">
        <v>67.009246029369393</v>
      </c>
    </row>
    <row r="59" spans="1:15" x14ac:dyDescent="0.25">
      <c r="A59" t="s">
        <v>146</v>
      </c>
      <c r="B59" t="s">
        <v>11</v>
      </c>
      <c r="C59" t="s">
        <v>71</v>
      </c>
      <c r="D59">
        <v>10</v>
      </c>
      <c r="E59" s="50">
        <v>9.1999999999999998E-2</v>
      </c>
      <c r="F59" s="1">
        <v>157.405259277699</v>
      </c>
      <c r="J59" s="1">
        <v>122.966179555813</v>
      </c>
      <c r="K59" s="1">
        <v>164.64044518911601</v>
      </c>
      <c r="O59" s="1">
        <v>125.26753719646</v>
      </c>
    </row>
    <row r="60" spans="1:15" x14ac:dyDescent="0.25">
      <c r="A60" t="s">
        <v>146</v>
      </c>
      <c r="B60" t="s">
        <v>11</v>
      </c>
      <c r="C60" t="s">
        <v>72</v>
      </c>
      <c r="D60">
        <v>14</v>
      </c>
      <c r="E60" s="50">
        <v>0.128</v>
      </c>
      <c r="F60" s="1">
        <v>110.871436767128</v>
      </c>
      <c r="J60" s="1">
        <v>108.631741013933</v>
      </c>
      <c r="K60" s="1">
        <v>119.895787359438</v>
      </c>
      <c r="O60" s="1">
        <v>117.458552862662</v>
      </c>
    </row>
    <row r="61" spans="1:15" x14ac:dyDescent="0.25">
      <c r="A61" t="s">
        <v>146</v>
      </c>
      <c r="B61" t="s">
        <v>12</v>
      </c>
      <c r="C61" t="s">
        <v>66</v>
      </c>
      <c r="D61">
        <v>221</v>
      </c>
      <c r="E61" s="50">
        <v>0.39300000000000002</v>
      </c>
      <c r="F61" s="1">
        <v>56.762781208182801</v>
      </c>
      <c r="G61" s="1">
        <v>22.7959547888162</v>
      </c>
      <c r="H61" s="1">
        <v>41.55</v>
      </c>
      <c r="I61" s="1">
        <v>77.458262350937005</v>
      </c>
      <c r="J61" s="1">
        <v>62.903053391709797</v>
      </c>
      <c r="K61" s="1">
        <v>57.224547725186603</v>
      </c>
      <c r="L61" s="1">
        <v>22.8517200474496</v>
      </c>
      <c r="M61" s="1">
        <v>42.312775330396498</v>
      </c>
      <c r="N61" s="1">
        <v>77.458262350937005</v>
      </c>
      <c r="O61" s="1">
        <v>63.368420920402102</v>
      </c>
    </row>
    <row r="62" spans="1:15" x14ac:dyDescent="0.25">
      <c r="A62" t="s">
        <v>146</v>
      </c>
      <c r="B62" t="s">
        <v>12</v>
      </c>
      <c r="C62" t="s">
        <v>67</v>
      </c>
      <c r="D62">
        <v>106</v>
      </c>
      <c r="E62" s="50">
        <v>0.188</v>
      </c>
      <c r="F62" s="1">
        <v>37.980216738549402</v>
      </c>
      <c r="G62" s="1">
        <v>19.3895834218118</v>
      </c>
      <c r="H62" s="1">
        <v>28.694193058897199</v>
      </c>
      <c r="I62" s="1">
        <v>46.031514262028999</v>
      </c>
      <c r="J62" s="1">
        <v>43.024009830160402</v>
      </c>
      <c r="K62" s="1">
        <v>39.7796206420415</v>
      </c>
      <c r="L62" s="1">
        <v>21.935492329974899</v>
      </c>
      <c r="M62" s="1">
        <v>30.924098776320101</v>
      </c>
      <c r="N62" s="1">
        <v>46.439844129006197</v>
      </c>
      <c r="O62" s="1">
        <v>44.949948335146303</v>
      </c>
    </row>
    <row r="63" spans="1:15" x14ac:dyDescent="0.25">
      <c r="A63" t="s">
        <v>146</v>
      </c>
      <c r="B63" t="s">
        <v>12</v>
      </c>
      <c r="C63" t="s">
        <v>68</v>
      </c>
      <c r="D63">
        <v>108</v>
      </c>
      <c r="E63" s="50">
        <v>0.192</v>
      </c>
      <c r="F63" s="1">
        <v>55.516145065023302</v>
      </c>
      <c r="G63" s="1">
        <v>27.808425057690201</v>
      </c>
      <c r="H63" s="1">
        <v>45.312208329304397</v>
      </c>
      <c r="I63" s="1">
        <v>65.652130764345799</v>
      </c>
      <c r="J63" s="1">
        <v>57.772283130627599</v>
      </c>
      <c r="K63" s="1">
        <v>56.770470320737203</v>
      </c>
      <c r="L63" s="1">
        <v>29.645232513491699</v>
      </c>
      <c r="M63" s="1">
        <v>45.452508280925102</v>
      </c>
      <c r="N63" s="1">
        <v>69.264430812312696</v>
      </c>
      <c r="O63" s="1">
        <v>58.4780944385653</v>
      </c>
    </row>
    <row r="64" spans="1:15" x14ac:dyDescent="0.25">
      <c r="A64" t="s">
        <v>146</v>
      </c>
      <c r="B64" t="s">
        <v>12</v>
      </c>
      <c r="C64" t="s">
        <v>70</v>
      </c>
      <c r="D64">
        <v>88</v>
      </c>
      <c r="E64" s="50">
        <v>0.156</v>
      </c>
      <c r="F64" s="1">
        <v>65.509510113240196</v>
      </c>
      <c r="G64" s="1">
        <v>26.697883203799702</v>
      </c>
      <c r="H64" s="1">
        <v>51.883420712802199</v>
      </c>
      <c r="I64" s="1">
        <v>96.523212638416993</v>
      </c>
      <c r="J64" s="1">
        <v>71.799219030290601</v>
      </c>
      <c r="K64" s="1">
        <v>71.222419718764996</v>
      </c>
      <c r="L64" s="1">
        <v>27.8862284961154</v>
      </c>
      <c r="M64" s="1">
        <v>54.1932566263716</v>
      </c>
      <c r="N64" s="1">
        <v>101.206057180199</v>
      </c>
      <c r="O64" s="1">
        <v>74.768447926810495</v>
      </c>
    </row>
    <row r="65" spans="1:15" x14ac:dyDescent="0.25">
      <c r="A65" t="s">
        <v>146</v>
      </c>
      <c r="B65" t="s">
        <v>12</v>
      </c>
      <c r="C65" t="s">
        <v>71</v>
      </c>
      <c r="D65">
        <v>21</v>
      </c>
      <c r="E65" s="50">
        <v>3.6999999999999998E-2</v>
      </c>
      <c r="F65" s="1">
        <v>78.876497675835495</v>
      </c>
      <c r="H65" s="1">
        <v>68.490370999716802</v>
      </c>
      <c r="J65" s="1">
        <v>64.428905146356698</v>
      </c>
      <c r="K65" s="1">
        <v>82.147069366553296</v>
      </c>
      <c r="M65" s="1">
        <v>68.490370999716802</v>
      </c>
      <c r="O65" s="1">
        <v>64.901610752026301</v>
      </c>
    </row>
    <row r="66" spans="1:15" x14ac:dyDescent="0.25">
      <c r="A66" t="s">
        <v>146</v>
      </c>
      <c r="B66" t="s">
        <v>12</v>
      </c>
      <c r="C66" t="s">
        <v>72</v>
      </c>
      <c r="D66">
        <v>19</v>
      </c>
      <c r="E66" s="50">
        <v>3.4000000000000002E-2</v>
      </c>
      <c r="F66" s="1">
        <v>67.754468901020303</v>
      </c>
      <c r="J66" s="1">
        <v>69.325395094287202</v>
      </c>
      <c r="K66" s="1">
        <v>73.605076648928502</v>
      </c>
      <c r="O66" s="1">
        <v>75.702197061331304</v>
      </c>
    </row>
    <row r="67" spans="1:15" x14ac:dyDescent="0.25">
      <c r="A67" t="s">
        <v>146</v>
      </c>
      <c r="B67" t="s">
        <v>14</v>
      </c>
      <c r="C67" t="s">
        <v>66</v>
      </c>
      <c r="D67">
        <v>1452</v>
      </c>
      <c r="E67" s="50">
        <v>0.40400000000000003</v>
      </c>
      <c r="F67" s="1">
        <v>13.9870528095182</v>
      </c>
      <c r="G67" s="1">
        <v>7.8274805867126798</v>
      </c>
      <c r="H67" s="1">
        <v>11.024076186131399</v>
      </c>
      <c r="I67" s="1">
        <v>17.165072705857199</v>
      </c>
      <c r="J67" s="1">
        <v>13.705994899070999</v>
      </c>
      <c r="K67" s="1">
        <v>14.7961065448597</v>
      </c>
      <c r="L67" s="1">
        <v>7.9075719934664201</v>
      </c>
      <c r="M67" s="1">
        <v>11.4274136715997</v>
      </c>
      <c r="N67" s="1">
        <v>18.595654334372298</v>
      </c>
      <c r="O67" s="1">
        <v>14.469239271226099</v>
      </c>
    </row>
    <row r="68" spans="1:15" x14ac:dyDescent="0.25">
      <c r="A68" t="s">
        <v>146</v>
      </c>
      <c r="B68" t="s">
        <v>14</v>
      </c>
      <c r="C68" t="s">
        <v>67</v>
      </c>
      <c r="D68">
        <v>1230</v>
      </c>
      <c r="E68" s="50">
        <v>0.34200000000000003</v>
      </c>
      <c r="F68" s="1">
        <v>14.2643160985868</v>
      </c>
      <c r="G68" s="1">
        <v>8.1387716037506799</v>
      </c>
      <c r="H68" s="1">
        <v>11.717020079731901</v>
      </c>
      <c r="I68" s="1">
        <v>17.215485940485902</v>
      </c>
      <c r="J68" s="1">
        <v>15.9577582526427</v>
      </c>
      <c r="K68" s="1">
        <v>15.957648743422499</v>
      </c>
      <c r="L68" s="1">
        <v>8.5771887117621706</v>
      </c>
      <c r="M68" s="1">
        <v>12.7988611233967</v>
      </c>
      <c r="N68" s="1">
        <v>19.229021542060501</v>
      </c>
      <c r="O68" s="1">
        <v>17.4197194059408</v>
      </c>
    </row>
    <row r="69" spans="1:15" x14ac:dyDescent="0.25">
      <c r="A69" t="s">
        <v>146</v>
      </c>
      <c r="B69" t="s">
        <v>14</v>
      </c>
      <c r="C69" t="s">
        <v>68</v>
      </c>
      <c r="D69">
        <v>493</v>
      </c>
      <c r="E69" s="50">
        <v>0.13700000000000001</v>
      </c>
      <c r="F69" s="1">
        <v>16.3652461373599</v>
      </c>
      <c r="G69" s="1">
        <v>9.6221198156681993</v>
      </c>
      <c r="H69" s="1">
        <v>14.004249291784699</v>
      </c>
      <c r="I69" s="1">
        <v>21.451086956521699</v>
      </c>
      <c r="J69" s="1">
        <v>18.560919475708001</v>
      </c>
      <c r="K69" s="1">
        <v>17.684683759288301</v>
      </c>
      <c r="L69" s="1">
        <v>10.2789473684211</v>
      </c>
      <c r="M69" s="1">
        <v>14.8767605633803</v>
      </c>
      <c r="N69" s="1">
        <v>23.225563909774401</v>
      </c>
      <c r="O69" s="1">
        <v>19.829436694827201</v>
      </c>
    </row>
    <row r="70" spans="1:15" x14ac:dyDescent="0.25">
      <c r="A70" t="s">
        <v>146</v>
      </c>
      <c r="B70" t="s">
        <v>14</v>
      </c>
      <c r="C70" t="s">
        <v>70</v>
      </c>
      <c r="D70">
        <v>313</v>
      </c>
      <c r="E70" s="50">
        <v>8.6999999999999994E-2</v>
      </c>
      <c r="F70" s="1">
        <v>17.808989868693999</v>
      </c>
      <c r="G70" s="1">
        <v>10.826210826210801</v>
      </c>
      <c r="H70" s="1">
        <v>15.2128279883382</v>
      </c>
      <c r="I70" s="1">
        <v>22.471248246844301</v>
      </c>
      <c r="J70" s="1">
        <v>21.885525065849102</v>
      </c>
      <c r="K70" s="1">
        <v>20.502890247678</v>
      </c>
      <c r="L70" s="1">
        <v>11.927731092437</v>
      </c>
      <c r="M70" s="1">
        <v>17.202185792349699</v>
      </c>
      <c r="N70" s="1">
        <v>26.8395573997234</v>
      </c>
      <c r="O70" s="1">
        <v>23.754274795975601</v>
      </c>
    </row>
    <row r="71" spans="1:15" x14ac:dyDescent="0.25">
      <c r="A71" t="s">
        <v>146</v>
      </c>
      <c r="B71" t="s">
        <v>14</v>
      </c>
      <c r="C71" t="s">
        <v>71</v>
      </c>
      <c r="D71">
        <v>80</v>
      </c>
      <c r="E71" s="50">
        <v>2.1999999999999999E-2</v>
      </c>
      <c r="F71" s="1">
        <v>19.175072782525401</v>
      </c>
      <c r="G71" s="1">
        <v>11.8448980632008</v>
      </c>
      <c r="H71" s="1">
        <v>17.92659194282</v>
      </c>
      <c r="I71" s="1">
        <v>25.035912782795101</v>
      </c>
      <c r="J71" s="1">
        <v>20.089372100155298</v>
      </c>
      <c r="K71" s="1">
        <v>22.784347338364501</v>
      </c>
      <c r="L71" s="1">
        <v>13.854035691128001</v>
      </c>
      <c r="M71" s="1">
        <v>20.641789926843799</v>
      </c>
      <c r="N71" s="1">
        <v>27.549527563982199</v>
      </c>
      <c r="O71" s="1">
        <v>23.037108119070499</v>
      </c>
    </row>
    <row r="72" spans="1:15" x14ac:dyDescent="0.25">
      <c r="A72" t="s">
        <v>146</v>
      </c>
      <c r="B72" t="s">
        <v>14</v>
      </c>
      <c r="C72" t="s">
        <v>72</v>
      </c>
      <c r="D72">
        <v>30</v>
      </c>
      <c r="E72" s="50">
        <v>8.0000000000000002E-3</v>
      </c>
      <c r="F72" s="1">
        <v>19.663127846985699</v>
      </c>
      <c r="H72" s="1">
        <v>18.4161430984262</v>
      </c>
      <c r="J72" s="1">
        <v>18.117103959104899</v>
      </c>
      <c r="K72" s="1">
        <v>21.440179931979099</v>
      </c>
      <c r="M72" s="1">
        <v>19.016445390358399</v>
      </c>
      <c r="O72" s="1">
        <v>19.790855980387001</v>
      </c>
    </row>
    <row r="73" spans="1:15" x14ac:dyDescent="0.25">
      <c r="A73" t="s">
        <v>146</v>
      </c>
      <c r="B73" t="s">
        <v>16</v>
      </c>
      <c r="C73" t="s">
        <v>66</v>
      </c>
      <c r="D73">
        <v>16</v>
      </c>
      <c r="E73" s="50">
        <v>0.23200000000000001</v>
      </c>
      <c r="F73" s="1">
        <v>35.646678140088802</v>
      </c>
      <c r="J73" s="1">
        <v>24.792559598209198</v>
      </c>
      <c r="K73" s="1">
        <v>35.668542490362903</v>
      </c>
      <c r="O73" s="1">
        <v>24.846215030793399</v>
      </c>
    </row>
    <row r="74" spans="1:15" x14ac:dyDescent="0.25">
      <c r="A74" t="s">
        <v>146</v>
      </c>
      <c r="B74" t="s">
        <v>16</v>
      </c>
      <c r="C74" t="s">
        <v>70</v>
      </c>
      <c r="D74">
        <v>24</v>
      </c>
      <c r="E74" s="50">
        <v>0.34799999999999998</v>
      </c>
      <c r="F74" s="1">
        <v>91.571419579757006</v>
      </c>
      <c r="H74" s="1">
        <v>86.514979274058206</v>
      </c>
      <c r="J74" s="1">
        <v>82.747962221160606</v>
      </c>
      <c r="K74" s="1">
        <v>92.135235369230699</v>
      </c>
      <c r="M74" s="1">
        <v>86.514979274058206</v>
      </c>
      <c r="O74" s="1">
        <v>82.804652530226704</v>
      </c>
    </row>
    <row r="75" spans="1:15" x14ac:dyDescent="0.25">
      <c r="A75" t="s">
        <v>146</v>
      </c>
      <c r="B75" t="s">
        <v>16</v>
      </c>
      <c r="C75" t="s">
        <v>74</v>
      </c>
      <c r="D75">
        <v>10</v>
      </c>
      <c r="E75" s="50">
        <v>0.14499999999999999</v>
      </c>
      <c r="F75" s="1">
        <v>69.473746874033793</v>
      </c>
      <c r="J75" s="1">
        <v>35.728284679414799</v>
      </c>
      <c r="K75" s="1">
        <v>69.845452975573593</v>
      </c>
      <c r="O75" s="1">
        <v>36.479128487069801</v>
      </c>
    </row>
    <row r="76" spans="1:15" x14ac:dyDescent="0.25">
      <c r="A76" t="s">
        <v>146</v>
      </c>
      <c r="B76" t="s">
        <v>16</v>
      </c>
      <c r="D76">
        <v>19</v>
      </c>
      <c r="E76" s="50">
        <v>0.27500000000000002</v>
      </c>
      <c r="F76" s="1">
        <v>44.740604729175899</v>
      </c>
      <c r="J76" s="1">
        <v>28.781960805977199</v>
      </c>
      <c r="K76" s="1">
        <v>45.328006184975997</v>
      </c>
      <c r="O76" s="1">
        <v>29.069066000082898</v>
      </c>
    </row>
    <row r="77" spans="1:15" x14ac:dyDescent="0.25">
      <c r="A77" t="s">
        <v>146</v>
      </c>
      <c r="B77" t="s">
        <v>17</v>
      </c>
      <c r="C77" t="s">
        <v>73</v>
      </c>
      <c r="D77">
        <v>18</v>
      </c>
      <c r="E77" s="50">
        <v>0.13100000000000001</v>
      </c>
      <c r="F77" s="1">
        <v>52.7461069434693</v>
      </c>
      <c r="J77" s="1">
        <v>30.596100022940998</v>
      </c>
      <c r="K77" s="1">
        <v>52.7461069434693</v>
      </c>
      <c r="O77" s="1">
        <v>30.596100022940998</v>
      </c>
    </row>
    <row r="78" spans="1:15" x14ac:dyDescent="0.25">
      <c r="A78" t="s">
        <v>146</v>
      </c>
      <c r="B78" t="s">
        <v>17</v>
      </c>
      <c r="C78" t="s">
        <v>68</v>
      </c>
      <c r="D78">
        <v>54</v>
      </c>
      <c r="E78" s="50">
        <v>0.39400000000000002</v>
      </c>
      <c r="F78" s="1">
        <v>52.2971913754714</v>
      </c>
      <c r="G78" s="1">
        <v>11.2231932773109</v>
      </c>
      <c r="H78" s="1">
        <v>23.617788557091799</v>
      </c>
      <c r="I78" s="1">
        <v>68.360956360156294</v>
      </c>
      <c r="J78" s="1">
        <v>78.845404635380007</v>
      </c>
      <c r="K78" s="1">
        <v>56.602025971322803</v>
      </c>
      <c r="L78" s="1">
        <v>12.9612997948571</v>
      </c>
      <c r="M78" s="1">
        <v>27.326800260671199</v>
      </c>
      <c r="N78" s="1">
        <v>68.360956360156294</v>
      </c>
      <c r="O78" s="1">
        <v>81.833095908828994</v>
      </c>
    </row>
    <row r="79" spans="1:15" x14ac:dyDescent="0.25">
      <c r="A79" t="s">
        <v>146</v>
      </c>
      <c r="B79" t="s">
        <v>17</v>
      </c>
      <c r="C79" t="s">
        <v>70</v>
      </c>
      <c r="D79">
        <v>41</v>
      </c>
      <c r="E79" s="50">
        <v>0.29899999999999999</v>
      </c>
      <c r="F79" s="1">
        <v>58.151593757891703</v>
      </c>
      <c r="G79" s="1">
        <v>17.959921798631498</v>
      </c>
      <c r="H79" s="1">
        <v>36.173007246376798</v>
      </c>
      <c r="I79" s="1">
        <v>68.47</v>
      </c>
      <c r="J79" s="1">
        <v>54.679214152252499</v>
      </c>
      <c r="K79" s="1">
        <v>58.151593757891703</v>
      </c>
      <c r="L79" s="1">
        <v>17.959921798631498</v>
      </c>
      <c r="M79" s="1">
        <v>36.173007246376798</v>
      </c>
      <c r="N79" s="1">
        <v>68.47</v>
      </c>
      <c r="O79" s="1">
        <v>54.679214152252499</v>
      </c>
    </row>
    <row r="80" spans="1:15" x14ac:dyDescent="0.25">
      <c r="A80" t="s">
        <v>146</v>
      </c>
      <c r="B80" t="s">
        <v>17</v>
      </c>
      <c r="C80" t="s">
        <v>71</v>
      </c>
      <c r="D80">
        <v>10</v>
      </c>
      <c r="E80" s="50">
        <v>7.2999999999999995E-2</v>
      </c>
      <c r="F80" s="1">
        <v>77.349315587780595</v>
      </c>
      <c r="J80" s="1">
        <v>92.290943957868194</v>
      </c>
      <c r="K80" s="1">
        <v>88.937505062761502</v>
      </c>
      <c r="O80" s="1">
        <v>92.740111053866897</v>
      </c>
    </row>
    <row r="81" spans="1:15" x14ac:dyDescent="0.25">
      <c r="A81" t="s">
        <v>146</v>
      </c>
      <c r="B81" t="s">
        <v>17</v>
      </c>
      <c r="C81" t="s">
        <v>72</v>
      </c>
      <c r="D81">
        <v>14</v>
      </c>
      <c r="E81" s="50">
        <v>0.10199999999999999</v>
      </c>
      <c r="F81" s="1">
        <v>52.430702298793499</v>
      </c>
      <c r="J81" s="1">
        <v>54.750085550308498</v>
      </c>
      <c r="K81" s="1">
        <v>54.857674214055002</v>
      </c>
      <c r="O81" s="1">
        <v>56.581996304226699</v>
      </c>
    </row>
    <row r="82" spans="1:15" x14ac:dyDescent="0.25">
      <c r="A82" t="s">
        <v>146</v>
      </c>
      <c r="B82" t="s">
        <v>18</v>
      </c>
      <c r="C82" t="s">
        <v>66</v>
      </c>
      <c r="D82">
        <v>495</v>
      </c>
      <c r="E82" s="50">
        <v>0.107</v>
      </c>
      <c r="F82" s="1">
        <v>42.940363179260899</v>
      </c>
      <c r="G82" s="1">
        <v>12.194652535644</v>
      </c>
      <c r="H82" s="1">
        <v>22.330434782608702</v>
      </c>
      <c r="I82" s="1">
        <v>43.912111835673301</v>
      </c>
      <c r="J82" s="1">
        <v>46.089823394390201</v>
      </c>
      <c r="K82" s="1">
        <v>49.283007817829699</v>
      </c>
      <c r="L82" s="1">
        <v>13.1774360587368</v>
      </c>
      <c r="M82" s="1">
        <v>25.0588235294118</v>
      </c>
      <c r="N82" s="1">
        <v>51.011323155216303</v>
      </c>
      <c r="O82" s="1">
        <v>50.402943533892604</v>
      </c>
    </row>
    <row r="83" spans="1:15" x14ac:dyDescent="0.25">
      <c r="A83" t="s">
        <v>146</v>
      </c>
      <c r="B83" t="s">
        <v>18</v>
      </c>
      <c r="C83" t="s">
        <v>67</v>
      </c>
      <c r="D83">
        <v>1280</v>
      </c>
      <c r="E83" s="50">
        <v>0.27600000000000002</v>
      </c>
      <c r="F83" s="1">
        <v>42.930697637360403</v>
      </c>
      <c r="G83" s="1">
        <v>11.757346340574101</v>
      </c>
      <c r="H83" s="1">
        <v>22.962741142352801</v>
      </c>
      <c r="I83" s="1">
        <v>50.557761192939097</v>
      </c>
      <c r="J83" s="1">
        <v>49.123040637104403</v>
      </c>
      <c r="K83" s="1">
        <v>53.554284665916697</v>
      </c>
      <c r="L83" s="1">
        <v>12.578744014117699</v>
      </c>
      <c r="M83" s="1">
        <v>25.204995122984901</v>
      </c>
      <c r="N83" s="1">
        <v>56.587263585857798</v>
      </c>
      <c r="O83" s="1">
        <v>57.064504854099098</v>
      </c>
    </row>
    <row r="84" spans="1:15" x14ac:dyDescent="0.25">
      <c r="A84" t="s">
        <v>146</v>
      </c>
      <c r="B84" t="s">
        <v>18</v>
      </c>
      <c r="C84" t="s">
        <v>68</v>
      </c>
      <c r="D84">
        <v>1170</v>
      </c>
      <c r="E84" s="50">
        <v>0.252</v>
      </c>
      <c r="F84" s="1">
        <v>48.489035898744</v>
      </c>
      <c r="G84" s="1">
        <v>12.860504032258101</v>
      </c>
      <c r="H84" s="1">
        <v>26.181025777005502</v>
      </c>
      <c r="I84" s="1">
        <v>56.923887122416502</v>
      </c>
      <c r="J84" s="1">
        <v>56.717848930838798</v>
      </c>
      <c r="K84" s="1">
        <v>54.941554259908699</v>
      </c>
      <c r="L84" s="1">
        <v>13.8014765228125</v>
      </c>
      <c r="M84" s="1">
        <v>29.696392641563701</v>
      </c>
      <c r="N84" s="1">
        <v>65.578990384615395</v>
      </c>
      <c r="O84" s="1">
        <v>63.218451508912999</v>
      </c>
    </row>
    <row r="85" spans="1:15" x14ac:dyDescent="0.25">
      <c r="A85" t="s">
        <v>146</v>
      </c>
      <c r="B85" t="s">
        <v>18</v>
      </c>
      <c r="C85" t="s">
        <v>70</v>
      </c>
      <c r="D85">
        <v>1040</v>
      </c>
      <c r="E85" s="50">
        <v>0.224</v>
      </c>
      <c r="F85" s="1">
        <v>48.327922682146301</v>
      </c>
      <c r="G85" s="1">
        <v>12.7208321049528</v>
      </c>
      <c r="H85" s="1">
        <v>26.578207987551899</v>
      </c>
      <c r="I85" s="1">
        <v>54.283681918608103</v>
      </c>
      <c r="J85" s="1">
        <v>58.512690454273397</v>
      </c>
      <c r="K85" s="1">
        <v>55.411150046079499</v>
      </c>
      <c r="L85" s="1">
        <v>14.9447859037514</v>
      </c>
      <c r="M85" s="1">
        <v>29.717784472104501</v>
      </c>
      <c r="N85" s="1">
        <v>65.256154350166199</v>
      </c>
      <c r="O85" s="1">
        <v>64.794156815439706</v>
      </c>
    </row>
    <row r="86" spans="1:15" x14ac:dyDescent="0.25">
      <c r="A86" t="s">
        <v>146</v>
      </c>
      <c r="B86" t="s">
        <v>18</v>
      </c>
      <c r="C86" t="s">
        <v>71</v>
      </c>
      <c r="D86">
        <v>323</v>
      </c>
      <c r="E86" s="50">
        <v>7.0000000000000007E-2</v>
      </c>
      <c r="F86" s="1">
        <v>47.357657215035999</v>
      </c>
      <c r="G86" s="1">
        <v>13.5643392182425</v>
      </c>
      <c r="H86" s="1">
        <v>28.387257963772601</v>
      </c>
      <c r="I86" s="1">
        <v>57.880866000753898</v>
      </c>
      <c r="J86" s="1">
        <v>50.428569466948602</v>
      </c>
      <c r="K86" s="1">
        <v>56.894057298771102</v>
      </c>
      <c r="L86" s="1">
        <v>16.168287476280799</v>
      </c>
      <c r="M86" s="1">
        <v>36.242358078602599</v>
      </c>
      <c r="N86" s="1">
        <v>69.814270935960593</v>
      </c>
      <c r="O86" s="1">
        <v>59.7445073661113</v>
      </c>
    </row>
    <row r="87" spans="1:15" x14ac:dyDescent="0.25">
      <c r="A87" t="s">
        <v>146</v>
      </c>
      <c r="B87" t="s">
        <v>18</v>
      </c>
      <c r="C87" t="s">
        <v>72</v>
      </c>
      <c r="D87">
        <v>338</v>
      </c>
      <c r="E87" s="50">
        <v>7.2999999999999995E-2</v>
      </c>
      <c r="F87" s="1">
        <v>43.201460294129198</v>
      </c>
      <c r="G87" s="1">
        <v>15.960464787137701</v>
      </c>
      <c r="H87" s="1">
        <v>32.0634032455919</v>
      </c>
      <c r="I87" s="1">
        <v>43.678422714052601</v>
      </c>
      <c r="J87" s="1">
        <v>47.138418974883798</v>
      </c>
      <c r="K87" s="1">
        <v>48.9740131721274</v>
      </c>
      <c r="L87" s="1">
        <v>17.942778023925602</v>
      </c>
      <c r="M87" s="1">
        <v>35.777525281217997</v>
      </c>
      <c r="N87" s="1">
        <v>54.553268091330501</v>
      </c>
      <c r="O87" s="1">
        <v>54.035222913694597</v>
      </c>
    </row>
    <row r="88" spans="1:15" x14ac:dyDescent="0.25">
      <c r="A88" t="s">
        <v>146</v>
      </c>
      <c r="B88" t="s">
        <v>19</v>
      </c>
      <c r="C88" t="s">
        <v>66</v>
      </c>
      <c r="D88">
        <v>2946</v>
      </c>
      <c r="E88" s="50">
        <v>0.22500000000000001</v>
      </c>
      <c r="F88" s="1">
        <v>50.874510927016601</v>
      </c>
      <c r="G88" s="1">
        <v>13.034600658216799</v>
      </c>
      <c r="H88" s="1">
        <v>26.0996323529412</v>
      </c>
      <c r="I88" s="1">
        <v>52.3991338226352</v>
      </c>
      <c r="J88" s="1">
        <v>50.098413476330101</v>
      </c>
      <c r="K88" s="1">
        <v>52.972111554319099</v>
      </c>
      <c r="L88" s="1">
        <v>13.4755660105271</v>
      </c>
      <c r="M88" s="1">
        <v>27.045949656750601</v>
      </c>
      <c r="N88" s="1">
        <v>55.254787234042603</v>
      </c>
      <c r="O88" s="1">
        <v>51.665954312423601</v>
      </c>
    </row>
    <row r="89" spans="1:15" x14ac:dyDescent="0.25">
      <c r="A89" t="s">
        <v>146</v>
      </c>
      <c r="B89" t="s">
        <v>19</v>
      </c>
      <c r="C89" t="s">
        <v>67</v>
      </c>
      <c r="D89">
        <v>4329</v>
      </c>
      <c r="E89" s="50">
        <v>0.33100000000000002</v>
      </c>
      <c r="F89" s="1">
        <v>51.203209477450102</v>
      </c>
      <c r="G89" s="1">
        <v>12.727941176470599</v>
      </c>
      <c r="H89" s="1">
        <v>24.694574967962399</v>
      </c>
      <c r="I89" s="1">
        <v>52.746666666666698</v>
      </c>
      <c r="J89" s="1">
        <v>68.862540867322295</v>
      </c>
      <c r="K89" s="1">
        <v>53.366819964313798</v>
      </c>
      <c r="L89" s="1">
        <v>13.5361445783133</v>
      </c>
      <c r="M89" s="1">
        <v>27.007142857142899</v>
      </c>
      <c r="N89" s="1">
        <v>56.101265822784796</v>
      </c>
      <c r="O89" s="1">
        <v>70.994269489006598</v>
      </c>
    </row>
    <row r="90" spans="1:15" x14ac:dyDescent="0.25">
      <c r="A90" t="s">
        <v>146</v>
      </c>
      <c r="B90" t="s">
        <v>19</v>
      </c>
      <c r="C90" t="s">
        <v>68</v>
      </c>
      <c r="D90">
        <v>2609</v>
      </c>
      <c r="E90" s="50">
        <v>0.19900000000000001</v>
      </c>
      <c r="F90" s="1">
        <v>56.408792794642999</v>
      </c>
      <c r="G90" s="1">
        <v>14.818181818181801</v>
      </c>
      <c r="H90" s="1">
        <v>28.3868131868132</v>
      </c>
      <c r="I90" s="1">
        <v>56.811851851851799</v>
      </c>
      <c r="J90" s="1">
        <v>51.6589715007038</v>
      </c>
      <c r="K90" s="1">
        <v>59.845002709822197</v>
      </c>
      <c r="L90" s="1">
        <v>15.690798858773199</v>
      </c>
      <c r="M90" s="1">
        <v>30.415584415584402</v>
      </c>
      <c r="N90" s="1">
        <v>60.55</v>
      </c>
      <c r="O90" s="1">
        <v>53.3435276568744</v>
      </c>
    </row>
    <row r="91" spans="1:15" x14ac:dyDescent="0.25">
      <c r="A91" t="s">
        <v>146</v>
      </c>
      <c r="B91" t="s">
        <v>19</v>
      </c>
      <c r="C91" t="s">
        <v>70</v>
      </c>
      <c r="D91">
        <v>2145</v>
      </c>
      <c r="E91" s="50">
        <v>0.16400000000000001</v>
      </c>
      <c r="F91" s="1">
        <v>59.869662183946602</v>
      </c>
      <c r="G91" s="1">
        <v>15.579497907949801</v>
      </c>
      <c r="H91" s="1">
        <v>29.0867052023121</v>
      </c>
      <c r="I91" s="1">
        <v>61.796293763676097</v>
      </c>
      <c r="J91" s="1">
        <v>61.043577047078699</v>
      </c>
      <c r="K91" s="1">
        <v>63.613179602087897</v>
      </c>
      <c r="L91" s="1">
        <v>16.5292331055429</v>
      </c>
      <c r="M91" s="1">
        <v>31.624545454545501</v>
      </c>
      <c r="N91" s="1">
        <v>67.190562613430103</v>
      </c>
      <c r="O91" s="1">
        <v>63.780963487571903</v>
      </c>
    </row>
    <row r="92" spans="1:15" x14ac:dyDescent="0.25">
      <c r="A92" t="s">
        <v>146</v>
      </c>
      <c r="B92" t="s">
        <v>19</v>
      </c>
      <c r="C92" t="s">
        <v>71</v>
      </c>
      <c r="D92">
        <v>500</v>
      </c>
      <c r="E92" s="50">
        <v>3.7999999999999999E-2</v>
      </c>
      <c r="F92" s="1">
        <v>55.659892896977802</v>
      </c>
      <c r="G92" s="1">
        <v>15.101025683252001</v>
      </c>
      <c r="H92" s="1">
        <v>26.0151845906902</v>
      </c>
      <c r="I92" s="1">
        <v>55.859282894340303</v>
      </c>
      <c r="J92" s="1">
        <v>53.499944991191299</v>
      </c>
      <c r="K92" s="1">
        <v>60.118695379962702</v>
      </c>
      <c r="L92" s="1">
        <v>16.431044800993899</v>
      </c>
      <c r="M92" s="1">
        <v>30.6467031668505</v>
      </c>
      <c r="N92" s="1">
        <v>63.018658513097101</v>
      </c>
      <c r="O92" s="1">
        <v>56.832384300203202</v>
      </c>
    </row>
    <row r="93" spans="1:15" x14ac:dyDescent="0.25">
      <c r="A93" t="s">
        <v>146</v>
      </c>
      <c r="B93" t="s">
        <v>19</v>
      </c>
      <c r="C93" t="s">
        <v>72</v>
      </c>
      <c r="D93">
        <v>554</v>
      </c>
      <c r="E93" s="50">
        <v>4.2000000000000003E-2</v>
      </c>
      <c r="F93" s="1">
        <v>45.655880244422903</v>
      </c>
      <c r="G93" s="1">
        <v>17.250901225666901</v>
      </c>
      <c r="H93" s="1">
        <v>29.757958585991801</v>
      </c>
      <c r="I93" s="1">
        <v>50.5312801433099</v>
      </c>
      <c r="J93" s="1">
        <v>54.491462721070199</v>
      </c>
      <c r="K93" s="1">
        <v>50.662913599008</v>
      </c>
      <c r="L93" s="1">
        <v>19.6760702645105</v>
      </c>
      <c r="M93" s="1">
        <v>33.518700938894902</v>
      </c>
      <c r="N93" s="1">
        <v>53.698464912280699</v>
      </c>
      <c r="O93" s="1">
        <v>58.546067812372598</v>
      </c>
    </row>
    <row r="94" spans="1:15" x14ac:dyDescent="0.25">
      <c r="A94" t="s">
        <v>146</v>
      </c>
      <c r="B94" t="s">
        <v>21</v>
      </c>
      <c r="C94" t="s">
        <v>66</v>
      </c>
      <c r="D94">
        <v>677</v>
      </c>
      <c r="E94" s="50">
        <v>0.02</v>
      </c>
      <c r="F94" s="1">
        <v>62.148356555107704</v>
      </c>
      <c r="G94" s="1">
        <v>18.766666666666701</v>
      </c>
      <c r="H94" s="1">
        <v>44.723004694835701</v>
      </c>
      <c r="I94" s="1">
        <v>89.6647398843931</v>
      </c>
      <c r="J94" s="1">
        <v>56.7964911897242</v>
      </c>
      <c r="K94" s="1">
        <v>76.504561852665006</v>
      </c>
      <c r="L94" s="1">
        <v>22.243016759776499</v>
      </c>
      <c r="M94" s="1">
        <v>53.096774193548399</v>
      </c>
      <c r="N94" s="1">
        <v>110.978021978022</v>
      </c>
      <c r="O94" s="1">
        <v>67.782712386573394</v>
      </c>
    </row>
    <row r="95" spans="1:15" x14ac:dyDescent="0.25">
      <c r="A95" t="s">
        <v>146</v>
      </c>
      <c r="B95" t="s">
        <v>21</v>
      </c>
      <c r="C95" t="s">
        <v>67</v>
      </c>
      <c r="D95">
        <v>11037</v>
      </c>
      <c r="E95" s="50">
        <v>0.31900000000000001</v>
      </c>
      <c r="F95" s="1">
        <v>26.698009202055399</v>
      </c>
      <c r="G95" s="1">
        <v>11.1086956521739</v>
      </c>
      <c r="H95" s="1">
        <v>17.741935483871</v>
      </c>
      <c r="I95" s="1">
        <v>30.341463414634099</v>
      </c>
      <c r="J95" s="1">
        <v>33.8693263711857</v>
      </c>
      <c r="K95" s="1">
        <v>28.897623233916899</v>
      </c>
      <c r="L95" s="1">
        <v>11.294117647058799</v>
      </c>
      <c r="M95" s="1">
        <v>18.288461538461501</v>
      </c>
      <c r="N95" s="1">
        <v>32.317073170731703</v>
      </c>
      <c r="O95" s="1">
        <v>37.585067676782501</v>
      </c>
    </row>
    <row r="96" spans="1:15" x14ac:dyDescent="0.25">
      <c r="A96" t="s">
        <v>146</v>
      </c>
      <c r="B96" t="s">
        <v>21</v>
      </c>
      <c r="C96" t="s">
        <v>68</v>
      </c>
      <c r="D96">
        <v>8009</v>
      </c>
      <c r="E96" s="50">
        <v>0.23200000000000001</v>
      </c>
      <c r="F96" s="1">
        <v>22.892593665648999</v>
      </c>
      <c r="G96" s="1">
        <v>10.6027397260274</v>
      </c>
      <c r="H96" s="1">
        <v>15.5957446808511</v>
      </c>
      <c r="I96" s="1">
        <v>24.743243243243199</v>
      </c>
      <c r="J96" s="1">
        <v>29.2949418755687</v>
      </c>
      <c r="K96" s="1">
        <v>25.4775912473632</v>
      </c>
      <c r="L96" s="1">
        <v>10.896825396825401</v>
      </c>
      <c r="M96" s="1">
        <v>16.513513513513502</v>
      </c>
      <c r="N96" s="1">
        <v>28.478260869565201</v>
      </c>
      <c r="O96" s="1">
        <v>32.5209044728336</v>
      </c>
    </row>
    <row r="97" spans="1:15" x14ac:dyDescent="0.25">
      <c r="A97" t="s">
        <v>146</v>
      </c>
      <c r="B97" t="s">
        <v>21</v>
      </c>
      <c r="C97" t="s">
        <v>70</v>
      </c>
      <c r="D97">
        <v>9673</v>
      </c>
      <c r="E97" s="50">
        <v>0.28000000000000003</v>
      </c>
      <c r="F97" s="1">
        <v>25.6636295479056</v>
      </c>
      <c r="G97" s="1">
        <v>12.627450980392201</v>
      </c>
      <c r="H97" s="1">
        <v>18.173913043478301</v>
      </c>
      <c r="I97" s="1">
        <v>28.568421052631599</v>
      </c>
      <c r="J97" s="1">
        <v>29.117220627117302</v>
      </c>
      <c r="K97" s="1">
        <v>27.803107674944702</v>
      </c>
      <c r="L97" s="1">
        <v>12.9032258064516</v>
      </c>
      <c r="M97" s="1">
        <v>18.797101449275399</v>
      </c>
      <c r="N97" s="1">
        <v>30.825174825174798</v>
      </c>
      <c r="O97" s="1">
        <v>31.431000508015</v>
      </c>
    </row>
    <row r="98" spans="1:15" x14ac:dyDescent="0.25">
      <c r="A98" t="s">
        <v>146</v>
      </c>
      <c r="B98" t="s">
        <v>21</v>
      </c>
      <c r="C98" t="s">
        <v>71</v>
      </c>
      <c r="D98">
        <v>2108</v>
      </c>
      <c r="E98" s="50">
        <v>6.0999999999999999E-2</v>
      </c>
      <c r="F98" s="1">
        <v>24.932543278534499</v>
      </c>
      <c r="G98" s="1">
        <v>14.4796703296703</v>
      </c>
      <c r="H98" s="1">
        <v>18.905505952380999</v>
      </c>
      <c r="I98" s="1">
        <v>25.8451086956522</v>
      </c>
      <c r="J98" s="1">
        <v>27.763671719478801</v>
      </c>
      <c r="K98" s="1">
        <v>26.491333473205099</v>
      </c>
      <c r="L98" s="1">
        <v>14.926365656802</v>
      </c>
      <c r="M98" s="1">
        <v>19.361629881154499</v>
      </c>
      <c r="N98" s="1">
        <v>27.206880900508398</v>
      </c>
      <c r="O98" s="1">
        <v>29.382571460263001</v>
      </c>
    </row>
    <row r="99" spans="1:15" x14ac:dyDescent="0.25">
      <c r="A99" t="s">
        <v>146</v>
      </c>
      <c r="B99" t="s">
        <v>21</v>
      </c>
      <c r="C99" t="s">
        <v>72</v>
      </c>
      <c r="D99">
        <v>3041</v>
      </c>
      <c r="E99" s="50">
        <v>8.7999999999999995E-2</v>
      </c>
      <c r="F99" s="1">
        <v>34.5473862922032</v>
      </c>
      <c r="G99" s="1">
        <v>15.05</v>
      </c>
      <c r="H99" s="1">
        <v>21.540816326530599</v>
      </c>
      <c r="I99" s="1">
        <v>41.958041958042003</v>
      </c>
      <c r="J99" s="1">
        <v>34.402014457318998</v>
      </c>
      <c r="K99" s="1">
        <v>37.1867260085194</v>
      </c>
      <c r="L99" s="1">
        <v>15.4285714285714</v>
      </c>
      <c r="M99" s="1">
        <v>22.727272727272702</v>
      </c>
      <c r="N99" s="1">
        <v>45.489341085271299</v>
      </c>
      <c r="O99" s="1">
        <v>37.0850225946972</v>
      </c>
    </row>
    <row r="100" spans="1:15" x14ac:dyDescent="0.25">
      <c r="A100" t="s">
        <v>146</v>
      </c>
      <c r="B100" t="s">
        <v>22</v>
      </c>
      <c r="C100" t="s">
        <v>66</v>
      </c>
      <c r="D100">
        <v>222</v>
      </c>
      <c r="E100" s="50">
        <v>9.4E-2</v>
      </c>
      <c r="F100" s="1">
        <v>71.773522577199699</v>
      </c>
      <c r="G100" s="1">
        <v>19.321659344329699</v>
      </c>
      <c r="H100" s="1">
        <v>31.838507326007299</v>
      </c>
      <c r="I100" s="1">
        <v>71.555504466631604</v>
      </c>
      <c r="J100" s="1">
        <v>61.198089117149202</v>
      </c>
      <c r="K100" s="1">
        <v>79.486445056277205</v>
      </c>
      <c r="L100" s="1">
        <v>21.789300288172299</v>
      </c>
      <c r="M100" s="1">
        <v>43.987544259897</v>
      </c>
      <c r="N100" s="1">
        <v>81.629151345427999</v>
      </c>
      <c r="O100" s="1">
        <v>68.426926620605002</v>
      </c>
    </row>
    <row r="101" spans="1:15" x14ac:dyDescent="0.25">
      <c r="A101" t="s">
        <v>146</v>
      </c>
      <c r="B101" t="s">
        <v>22</v>
      </c>
      <c r="C101" t="s">
        <v>67</v>
      </c>
      <c r="D101">
        <v>687</v>
      </c>
      <c r="E101" s="50">
        <v>0.29099999999999998</v>
      </c>
      <c r="F101" s="1">
        <v>109.16067267113399</v>
      </c>
      <c r="G101" s="1">
        <v>24.249682477116501</v>
      </c>
      <c r="H101" s="1">
        <v>47.649681528662398</v>
      </c>
      <c r="I101" s="1">
        <v>116.943227824807</v>
      </c>
      <c r="J101" s="1">
        <v>66.252642915144506</v>
      </c>
      <c r="K101" s="1">
        <v>125.57378022687</v>
      </c>
      <c r="L101" s="1">
        <v>27.9846657038484</v>
      </c>
      <c r="M101" s="1">
        <v>57.561946902654903</v>
      </c>
      <c r="N101" s="1">
        <v>143.35104685180301</v>
      </c>
      <c r="O101" s="1">
        <v>73.357015025029597</v>
      </c>
    </row>
    <row r="102" spans="1:15" x14ac:dyDescent="0.25">
      <c r="A102" t="s">
        <v>146</v>
      </c>
      <c r="B102" t="s">
        <v>22</v>
      </c>
      <c r="C102" t="s">
        <v>68</v>
      </c>
      <c r="D102">
        <v>675</v>
      </c>
      <c r="E102" s="50">
        <v>0.28599999999999998</v>
      </c>
      <c r="F102" s="1">
        <v>124.390699559384</v>
      </c>
      <c r="G102" s="1">
        <v>21.834550205454899</v>
      </c>
      <c r="H102" s="1">
        <v>53.755725190839698</v>
      </c>
      <c r="I102" s="1">
        <v>157.40138282692601</v>
      </c>
      <c r="J102" s="1">
        <v>62.358105065020403</v>
      </c>
      <c r="K102" s="1">
        <v>139.612378756178</v>
      </c>
      <c r="L102" s="1">
        <v>24.9460614112784</v>
      </c>
      <c r="M102" s="1">
        <v>65.034482758620697</v>
      </c>
      <c r="N102" s="1">
        <v>180.107160503334</v>
      </c>
      <c r="O102" s="1">
        <v>68.653449928097203</v>
      </c>
    </row>
    <row r="103" spans="1:15" x14ac:dyDescent="0.25">
      <c r="A103" t="s">
        <v>146</v>
      </c>
      <c r="B103" t="s">
        <v>22</v>
      </c>
      <c r="C103" t="s">
        <v>70</v>
      </c>
      <c r="D103">
        <v>571</v>
      </c>
      <c r="E103" s="50">
        <v>0.24199999999999999</v>
      </c>
      <c r="F103" s="1">
        <v>150.42424435109601</v>
      </c>
      <c r="G103" s="1">
        <v>23.768194289951801</v>
      </c>
      <c r="H103" s="1">
        <v>65.956790123456798</v>
      </c>
      <c r="I103" s="1">
        <v>197.13816918402</v>
      </c>
      <c r="J103" s="1">
        <v>105.568443313553</v>
      </c>
      <c r="K103" s="1">
        <v>162.87219894105201</v>
      </c>
      <c r="L103" s="1">
        <v>27.588086045228899</v>
      </c>
      <c r="M103" s="1">
        <v>73.261108337493795</v>
      </c>
      <c r="N103" s="1">
        <v>219.171314682108</v>
      </c>
      <c r="O103" s="1">
        <v>110.634278670215</v>
      </c>
    </row>
    <row r="104" spans="1:15" x14ac:dyDescent="0.25">
      <c r="A104" t="s">
        <v>146</v>
      </c>
      <c r="B104" t="s">
        <v>22</v>
      </c>
      <c r="C104" t="s">
        <v>71</v>
      </c>
      <c r="D104">
        <v>119</v>
      </c>
      <c r="E104" s="50">
        <v>0.05</v>
      </c>
      <c r="F104" s="1">
        <v>141.32777252936</v>
      </c>
      <c r="G104" s="1">
        <v>18.483631700694001</v>
      </c>
      <c r="H104" s="1">
        <v>38.137352941176502</v>
      </c>
      <c r="I104" s="1">
        <v>138.78525773157199</v>
      </c>
      <c r="J104" s="1">
        <v>50.543260196089101</v>
      </c>
      <c r="K104" s="1">
        <v>151.86326114788901</v>
      </c>
      <c r="L104" s="1">
        <v>21.623863636363598</v>
      </c>
      <c r="M104" s="1">
        <v>47.918029259896699</v>
      </c>
      <c r="N104" s="1">
        <v>185.00108297587201</v>
      </c>
      <c r="O104" s="1">
        <v>56.062282465528902</v>
      </c>
    </row>
    <row r="105" spans="1:15" x14ac:dyDescent="0.25">
      <c r="A105" t="s">
        <v>146</v>
      </c>
      <c r="B105" t="s">
        <v>22</v>
      </c>
      <c r="C105" t="s">
        <v>72</v>
      </c>
      <c r="D105">
        <v>86</v>
      </c>
      <c r="E105" s="50">
        <v>3.5999999999999997E-2</v>
      </c>
      <c r="F105" s="1">
        <v>94.376139499942397</v>
      </c>
      <c r="G105" s="1">
        <v>18.256805923992001</v>
      </c>
      <c r="H105" s="1">
        <v>33.807092662042898</v>
      </c>
      <c r="I105" s="1">
        <v>104.15720053578301</v>
      </c>
      <c r="J105" s="1">
        <v>55.409026756782097</v>
      </c>
      <c r="K105" s="1">
        <v>107.465830595423</v>
      </c>
      <c r="L105" s="1">
        <v>21.2820226384374</v>
      </c>
      <c r="M105" s="1">
        <v>41.557340218399297</v>
      </c>
      <c r="N105" s="1">
        <v>111.468008556356</v>
      </c>
      <c r="O105" s="1">
        <v>60.167366683631798</v>
      </c>
    </row>
    <row r="106" spans="1:15" x14ac:dyDescent="0.25">
      <c r="A106" t="s">
        <v>146</v>
      </c>
      <c r="B106" t="s">
        <v>23</v>
      </c>
      <c r="C106" t="s">
        <v>66</v>
      </c>
      <c r="D106">
        <v>11</v>
      </c>
      <c r="E106" s="50">
        <v>1.9E-2</v>
      </c>
      <c r="F106" s="1">
        <v>21.398388300214702</v>
      </c>
      <c r="J106" s="1">
        <v>17.796100409739601</v>
      </c>
      <c r="K106" s="1">
        <v>22.3477006584055</v>
      </c>
      <c r="O106" s="1">
        <v>18.261112419347199</v>
      </c>
    </row>
    <row r="107" spans="1:15" x14ac:dyDescent="0.25">
      <c r="A107" t="s">
        <v>146</v>
      </c>
      <c r="B107" t="s">
        <v>23</v>
      </c>
      <c r="C107" t="s">
        <v>67</v>
      </c>
      <c r="D107">
        <v>109</v>
      </c>
      <c r="E107" s="50">
        <v>0.192</v>
      </c>
      <c r="F107" s="1">
        <v>25.4461042286819</v>
      </c>
      <c r="G107" s="1">
        <v>13.275483870967699</v>
      </c>
      <c r="H107" s="1">
        <v>18.332961517010599</v>
      </c>
      <c r="I107" s="1">
        <v>32.005440696409103</v>
      </c>
      <c r="J107" s="1">
        <v>24.8768911708157</v>
      </c>
      <c r="K107" s="1">
        <v>28.2634520985882</v>
      </c>
      <c r="L107" s="1">
        <v>13.619240419707999</v>
      </c>
      <c r="M107" s="1">
        <v>20.059197072435701</v>
      </c>
      <c r="N107" s="1">
        <v>33.749935683046097</v>
      </c>
      <c r="O107" s="1">
        <v>26.696062175181499</v>
      </c>
    </row>
    <row r="108" spans="1:15" x14ac:dyDescent="0.25">
      <c r="A108" t="s">
        <v>146</v>
      </c>
      <c r="B108" t="s">
        <v>23</v>
      </c>
      <c r="C108" t="s">
        <v>68</v>
      </c>
      <c r="D108">
        <v>173</v>
      </c>
      <c r="E108" s="50">
        <v>0.30399999999999999</v>
      </c>
      <c r="F108" s="1">
        <v>28.930612996536802</v>
      </c>
      <c r="G108" s="1">
        <v>15.2664399092971</v>
      </c>
      <c r="H108" s="1">
        <v>22.962347729789599</v>
      </c>
      <c r="I108" s="1">
        <v>36.141484905387799</v>
      </c>
      <c r="J108" s="1">
        <v>23.267496323020399</v>
      </c>
      <c r="K108" s="1">
        <v>30.401009330730201</v>
      </c>
      <c r="L108" s="1">
        <v>16.7233748271093</v>
      </c>
      <c r="M108" s="1">
        <v>23.461028192371501</v>
      </c>
      <c r="N108" s="1">
        <v>39.349108367626897</v>
      </c>
      <c r="O108" s="1">
        <v>24.7073905575987</v>
      </c>
    </row>
    <row r="109" spans="1:15" x14ac:dyDescent="0.25">
      <c r="A109" t="s">
        <v>146</v>
      </c>
      <c r="B109" t="s">
        <v>23</v>
      </c>
      <c r="C109" t="s">
        <v>70</v>
      </c>
      <c r="D109">
        <v>233</v>
      </c>
      <c r="E109" s="50">
        <v>0.40899999999999997</v>
      </c>
      <c r="F109" s="1">
        <v>30.476107152237901</v>
      </c>
      <c r="G109" s="1">
        <v>17.201468710089401</v>
      </c>
      <c r="H109" s="1">
        <v>26.693237410071902</v>
      </c>
      <c r="I109" s="1">
        <v>39.5135951661631</v>
      </c>
      <c r="J109" s="1">
        <v>32.780673450907898</v>
      </c>
      <c r="K109" s="1">
        <v>31.3758576649643</v>
      </c>
      <c r="L109" s="1">
        <v>17.913125948406702</v>
      </c>
      <c r="M109" s="1">
        <v>28.439516129032299</v>
      </c>
      <c r="N109" s="1">
        <v>40.791738382099801</v>
      </c>
      <c r="O109" s="1">
        <v>34.026687724996499</v>
      </c>
    </row>
    <row r="110" spans="1:15" x14ac:dyDescent="0.25">
      <c r="A110" t="s">
        <v>146</v>
      </c>
      <c r="B110" t="s">
        <v>23</v>
      </c>
      <c r="C110" t="s">
        <v>71</v>
      </c>
      <c r="D110">
        <v>23</v>
      </c>
      <c r="E110" s="50">
        <v>0.04</v>
      </c>
      <c r="F110" s="1">
        <v>28.972024557196001</v>
      </c>
      <c r="H110" s="1">
        <v>27.112307864916399</v>
      </c>
      <c r="J110" s="1">
        <v>29.183182769637501</v>
      </c>
      <c r="K110" s="1">
        <v>30.079768567637799</v>
      </c>
      <c r="M110" s="1">
        <v>29.058859223300999</v>
      </c>
      <c r="O110" s="1">
        <v>30.416891594138999</v>
      </c>
    </row>
    <row r="111" spans="1:15" x14ac:dyDescent="0.25">
      <c r="A111" t="s">
        <v>146</v>
      </c>
      <c r="B111" t="s">
        <v>23</v>
      </c>
      <c r="C111" t="s">
        <v>72</v>
      </c>
      <c r="D111">
        <v>20</v>
      </c>
      <c r="E111" s="50">
        <v>3.5000000000000003E-2</v>
      </c>
      <c r="F111" s="1">
        <v>31.827492246682301</v>
      </c>
      <c r="H111" s="1">
        <v>22.233659336212401</v>
      </c>
      <c r="J111" s="1">
        <v>29.048335415195801</v>
      </c>
      <c r="K111" s="1">
        <v>37.851258290432497</v>
      </c>
      <c r="M111" s="1">
        <v>26.5632266898977</v>
      </c>
      <c r="O111" s="1">
        <v>35.869440069516102</v>
      </c>
    </row>
    <row r="112" spans="1:15" x14ac:dyDescent="0.25">
      <c r="A112" t="s">
        <v>146</v>
      </c>
      <c r="B112" t="s">
        <v>24</v>
      </c>
      <c r="C112" t="s">
        <v>66</v>
      </c>
      <c r="D112">
        <v>1178</v>
      </c>
      <c r="E112" s="50">
        <v>0.48299999999999998</v>
      </c>
      <c r="F112" s="1">
        <v>62.831227426904803</v>
      </c>
      <c r="G112" s="1">
        <v>25.752547241678499</v>
      </c>
      <c r="H112" s="1">
        <v>48.176749746413599</v>
      </c>
      <c r="I112" s="1">
        <v>89.246436055372101</v>
      </c>
      <c r="J112" s="1">
        <v>71.550446973899199</v>
      </c>
      <c r="K112" s="1">
        <v>63.979657011409302</v>
      </c>
      <c r="L112" s="1">
        <v>27.048069498069498</v>
      </c>
      <c r="M112" s="1">
        <v>49.513817305360199</v>
      </c>
      <c r="N112" s="1">
        <v>89.770707939926595</v>
      </c>
      <c r="O112" s="1">
        <v>72.283146044218</v>
      </c>
    </row>
    <row r="113" spans="1:15" x14ac:dyDescent="0.25">
      <c r="A113" t="s">
        <v>146</v>
      </c>
      <c r="B113" t="s">
        <v>24</v>
      </c>
      <c r="C113" t="s">
        <v>67</v>
      </c>
      <c r="D113">
        <v>464</v>
      </c>
      <c r="E113" s="50">
        <v>0.19</v>
      </c>
      <c r="F113" s="1">
        <v>59.276411482522498</v>
      </c>
      <c r="G113" s="1">
        <v>22.283931468587099</v>
      </c>
      <c r="H113" s="1">
        <v>47.911831427829803</v>
      </c>
      <c r="I113" s="1">
        <v>79.855689363301806</v>
      </c>
      <c r="J113" s="1">
        <v>65.794279090777096</v>
      </c>
      <c r="K113" s="1">
        <v>61.182973436822401</v>
      </c>
      <c r="L113" s="1">
        <v>25.032094203581899</v>
      </c>
      <c r="M113" s="1">
        <v>49.2849916906546</v>
      </c>
      <c r="N113" s="1">
        <v>83.139068480397199</v>
      </c>
      <c r="O113" s="1">
        <v>66.838028327870106</v>
      </c>
    </row>
    <row r="114" spans="1:15" x14ac:dyDescent="0.25">
      <c r="A114" t="s">
        <v>146</v>
      </c>
      <c r="B114" t="s">
        <v>24</v>
      </c>
      <c r="C114" t="s">
        <v>68</v>
      </c>
      <c r="D114">
        <v>312</v>
      </c>
      <c r="E114" s="50">
        <v>0.128</v>
      </c>
      <c r="F114" s="1">
        <v>70.152799781094203</v>
      </c>
      <c r="G114" s="1">
        <v>31.478198471786801</v>
      </c>
      <c r="H114" s="1">
        <v>65.641406445290997</v>
      </c>
      <c r="I114" s="1">
        <v>98.234828574388501</v>
      </c>
      <c r="J114" s="1">
        <v>74.792017918870002</v>
      </c>
      <c r="K114" s="1">
        <v>72.185305573474693</v>
      </c>
      <c r="L114" s="1">
        <v>32.986566570040402</v>
      </c>
      <c r="M114" s="1">
        <v>66.965221624158204</v>
      </c>
      <c r="N114" s="1">
        <v>100.626820900995</v>
      </c>
      <c r="O114" s="1">
        <v>75.466641748186206</v>
      </c>
    </row>
    <row r="115" spans="1:15" x14ac:dyDescent="0.25">
      <c r="A115" t="s">
        <v>146</v>
      </c>
      <c r="B115" t="s">
        <v>24</v>
      </c>
      <c r="C115" t="s">
        <v>70</v>
      </c>
      <c r="D115">
        <v>252</v>
      </c>
      <c r="E115" s="50">
        <v>0.10299999999999999</v>
      </c>
      <c r="F115" s="1">
        <v>64.479885626765693</v>
      </c>
      <c r="G115" s="1">
        <v>26.7392469330239</v>
      </c>
      <c r="H115" s="1">
        <v>54.803066697168397</v>
      </c>
      <c r="I115" s="1">
        <v>91.793728456807401</v>
      </c>
      <c r="J115" s="1">
        <v>69.750506377495597</v>
      </c>
      <c r="K115" s="1">
        <v>66.5119904553776</v>
      </c>
      <c r="L115" s="1">
        <v>27.354655083995102</v>
      </c>
      <c r="M115" s="1">
        <v>58.832800868486402</v>
      </c>
      <c r="N115" s="1">
        <v>93.644822899234001</v>
      </c>
      <c r="O115" s="1">
        <v>70.348067297283094</v>
      </c>
    </row>
    <row r="116" spans="1:15" x14ac:dyDescent="0.25">
      <c r="A116" t="s">
        <v>146</v>
      </c>
      <c r="B116" t="s">
        <v>24</v>
      </c>
      <c r="C116" t="s">
        <v>71</v>
      </c>
      <c r="D116">
        <v>101</v>
      </c>
      <c r="E116" s="50">
        <v>4.1000000000000002E-2</v>
      </c>
      <c r="F116" s="1">
        <v>66.612751658106404</v>
      </c>
      <c r="G116" s="1">
        <v>22.691304347826101</v>
      </c>
      <c r="H116" s="1">
        <v>57.914600550964202</v>
      </c>
      <c r="I116" s="1">
        <v>95.483094976164296</v>
      </c>
      <c r="J116" s="1">
        <v>92.306060309219404</v>
      </c>
      <c r="K116" s="1">
        <v>68.179236253381006</v>
      </c>
      <c r="L116" s="1">
        <v>25.071171818835399</v>
      </c>
      <c r="M116" s="1">
        <v>57.914600550964202</v>
      </c>
      <c r="N116" s="1">
        <v>95.976082862523498</v>
      </c>
      <c r="O116" s="1">
        <v>92.869267351664107</v>
      </c>
    </row>
    <row r="117" spans="1:15" x14ac:dyDescent="0.25">
      <c r="A117" t="s">
        <v>146</v>
      </c>
      <c r="B117" t="s">
        <v>24</v>
      </c>
      <c r="C117" t="s">
        <v>72</v>
      </c>
      <c r="D117">
        <v>133</v>
      </c>
      <c r="E117" s="50">
        <v>5.5E-2</v>
      </c>
      <c r="F117" s="1">
        <v>66.534986623930607</v>
      </c>
      <c r="G117" s="1">
        <v>24.4195121951219</v>
      </c>
      <c r="H117" s="1">
        <v>52.909589041095899</v>
      </c>
      <c r="I117" s="1">
        <v>104.641330166271</v>
      </c>
      <c r="J117" s="1">
        <v>78.445396189500201</v>
      </c>
      <c r="K117" s="1">
        <v>71.571037405128493</v>
      </c>
      <c r="L117" s="1">
        <v>26.8146681587329</v>
      </c>
      <c r="M117" s="1">
        <v>62.480304772857998</v>
      </c>
      <c r="N117" s="1">
        <v>106.010416666667</v>
      </c>
      <c r="O117" s="1">
        <v>81.200018633251005</v>
      </c>
    </row>
    <row r="118" spans="1:15" x14ac:dyDescent="0.25">
      <c r="A118" t="s">
        <v>146</v>
      </c>
      <c r="B118" t="s">
        <v>25</v>
      </c>
      <c r="C118" t="s">
        <v>73</v>
      </c>
      <c r="D118">
        <v>15</v>
      </c>
      <c r="E118" s="50">
        <v>0.156</v>
      </c>
      <c r="F118" s="1">
        <v>23.003226690542501</v>
      </c>
      <c r="J118" s="1">
        <v>51.091491682574301</v>
      </c>
      <c r="K118" s="1">
        <v>23.003226690542501</v>
      </c>
      <c r="O118" s="1">
        <v>51.091491682574301</v>
      </c>
    </row>
    <row r="119" spans="1:15" x14ac:dyDescent="0.25">
      <c r="A119" t="s">
        <v>146</v>
      </c>
      <c r="B119" t="s">
        <v>25</v>
      </c>
      <c r="C119" t="s">
        <v>68</v>
      </c>
      <c r="D119">
        <v>32</v>
      </c>
      <c r="E119" s="50">
        <v>0.33300000000000002</v>
      </c>
      <c r="F119" s="1">
        <v>21.2017816827336</v>
      </c>
      <c r="H119" s="1">
        <v>15.0642743221691</v>
      </c>
      <c r="J119" s="1">
        <v>18.285004516711801</v>
      </c>
      <c r="K119" s="1">
        <v>24.6746305876792</v>
      </c>
      <c r="M119" s="1">
        <v>17.695624842846399</v>
      </c>
      <c r="O119" s="1">
        <v>22.2868112014453</v>
      </c>
    </row>
    <row r="120" spans="1:15" x14ac:dyDescent="0.25">
      <c r="A120" t="s">
        <v>146</v>
      </c>
      <c r="B120" t="s">
        <v>25</v>
      </c>
      <c r="C120" t="s">
        <v>70</v>
      </c>
      <c r="D120">
        <v>29</v>
      </c>
      <c r="E120" s="50">
        <v>0.30199999999999999</v>
      </c>
      <c r="F120" s="1">
        <v>35.807862147164897</v>
      </c>
      <c r="H120" s="1">
        <v>21.381679389313</v>
      </c>
      <c r="J120" s="1">
        <v>109.027517435072</v>
      </c>
      <c r="K120" s="1">
        <v>38.488917726053401</v>
      </c>
      <c r="M120" s="1">
        <v>23.493955094991399</v>
      </c>
      <c r="O120" s="1">
        <v>109.689655716495</v>
      </c>
    </row>
    <row r="121" spans="1:15" x14ac:dyDescent="0.25">
      <c r="A121" t="s">
        <v>146</v>
      </c>
      <c r="B121" t="s">
        <v>25</v>
      </c>
      <c r="C121" t="s">
        <v>74</v>
      </c>
      <c r="D121">
        <v>20</v>
      </c>
      <c r="E121" s="50">
        <v>0.20799999999999999</v>
      </c>
      <c r="F121" s="1">
        <v>23.524783235713599</v>
      </c>
      <c r="H121" s="1">
        <v>15.118001722652901</v>
      </c>
      <c r="J121" s="1">
        <v>24.911664074650101</v>
      </c>
      <c r="K121" s="1">
        <v>28.930035913746199</v>
      </c>
      <c r="M121" s="1">
        <v>22.142815150751701</v>
      </c>
      <c r="O121" s="1">
        <v>31.7261969359487</v>
      </c>
    </row>
    <row r="122" spans="1:15" x14ac:dyDescent="0.25">
      <c r="A122" t="s">
        <v>146</v>
      </c>
      <c r="B122" t="s">
        <v>26</v>
      </c>
      <c r="C122" t="s">
        <v>66</v>
      </c>
      <c r="D122">
        <v>5235</v>
      </c>
      <c r="E122" s="50">
        <v>0.252</v>
      </c>
      <c r="F122" s="1">
        <v>39.612683386039002</v>
      </c>
      <c r="G122" s="1">
        <v>18.909151193633999</v>
      </c>
      <c r="H122" s="1">
        <v>30.764044943820199</v>
      </c>
      <c r="I122" s="1">
        <v>48.164686560160398</v>
      </c>
      <c r="J122" s="1">
        <v>44.762713496998202</v>
      </c>
      <c r="K122" s="1">
        <v>40.925391271990797</v>
      </c>
      <c r="L122" s="1">
        <v>19.596357615894</v>
      </c>
      <c r="M122" s="1">
        <v>31.657971014492801</v>
      </c>
      <c r="N122" s="1">
        <v>49.680713152526998</v>
      </c>
      <c r="O122" s="1">
        <v>45.713436699682497</v>
      </c>
    </row>
    <row r="123" spans="1:15" x14ac:dyDescent="0.25">
      <c r="A123" t="s">
        <v>146</v>
      </c>
      <c r="B123" t="s">
        <v>26</v>
      </c>
      <c r="C123" t="s">
        <v>67</v>
      </c>
      <c r="D123">
        <v>3382</v>
      </c>
      <c r="E123" s="50">
        <v>0.16300000000000001</v>
      </c>
      <c r="F123" s="1">
        <v>44.269685319899096</v>
      </c>
      <c r="G123" s="1">
        <v>19.471498315698199</v>
      </c>
      <c r="H123" s="1">
        <v>33.835567874738203</v>
      </c>
      <c r="I123" s="1">
        <v>55.986028453591601</v>
      </c>
      <c r="J123" s="1">
        <v>54.417446366364501</v>
      </c>
      <c r="K123" s="1">
        <v>47.581873265206497</v>
      </c>
      <c r="L123" s="1">
        <v>20.5973684210526</v>
      </c>
      <c r="M123" s="1">
        <v>35.763826681288997</v>
      </c>
      <c r="N123" s="1">
        <v>59.513871826371798</v>
      </c>
      <c r="O123" s="1">
        <v>56.176072925310201</v>
      </c>
    </row>
    <row r="124" spans="1:15" x14ac:dyDescent="0.25">
      <c r="A124" t="s">
        <v>146</v>
      </c>
      <c r="B124" t="s">
        <v>26</v>
      </c>
      <c r="C124" t="s">
        <v>68</v>
      </c>
      <c r="D124">
        <v>4430</v>
      </c>
      <c r="E124" s="50">
        <v>0.21299999999999999</v>
      </c>
      <c r="F124" s="1">
        <v>48.0307307056882</v>
      </c>
      <c r="G124" s="1">
        <v>22.779768807246199</v>
      </c>
      <c r="H124" s="1">
        <v>38.782660276285</v>
      </c>
      <c r="I124" s="1">
        <v>61.779636290967197</v>
      </c>
      <c r="J124" s="1">
        <v>55.230398003702703</v>
      </c>
      <c r="K124" s="1">
        <v>50.875595189850202</v>
      </c>
      <c r="L124" s="1">
        <v>24.574718825035699</v>
      </c>
      <c r="M124" s="1">
        <v>41.413960332693499</v>
      </c>
      <c r="N124" s="1">
        <v>65.837824014421997</v>
      </c>
      <c r="O124" s="1">
        <v>56.937154405051302</v>
      </c>
    </row>
    <row r="125" spans="1:15" x14ac:dyDescent="0.25">
      <c r="A125" t="s">
        <v>146</v>
      </c>
      <c r="B125" t="s">
        <v>26</v>
      </c>
      <c r="C125" t="s">
        <v>70</v>
      </c>
      <c r="D125">
        <v>6108</v>
      </c>
      <c r="E125" s="50">
        <v>0.29399999999999998</v>
      </c>
      <c r="F125" s="1">
        <v>52.374427572290003</v>
      </c>
      <c r="G125" s="1">
        <v>24.7249899241794</v>
      </c>
      <c r="H125" s="1">
        <v>43.686832528165603</v>
      </c>
      <c r="I125" s="1">
        <v>69.902126696832596</v>
      </c>
      <c r="J125" s="1">
        <v>61.276666710090801</v>
      </c>
      <c r="K125" s="1">
        <v>55.415228173299603</v>
      </c>
      <c r="L125" s="1">
        <v>26.452620409959799</v>
      </c>
      <c r="M125" s="1">
        <v>46.301055453174698</v>
      </c>
      <c r="N125" s="1">
        <v>72.865027828871504</v>
      </c>
      <c r="O125" s="1">
        <v>62.769788302230999</v>
      </c>
    </row>
    <row r="126" spans="1:15" x14ac:dyDescent="0.25">
      <c r="A126" t="s">
        <v>146</v>
      </c>
      <c r="B126" t="s">
        <v>26</v>
      </c>
      <c r="C126" t="s">
        <v>71</v>
      </c>
      <c r="D126">
        <v>1101</v>
      </c>
      <c r="E126" s="50">
        <v>5.2999999999999999E-2</v>
      </c>
      <c r="F126" s="1">
        <v>61.275106254869399</v>
      </c>
      <c r="G126" s="1">
        <v>26.692307692307701</v>
      </c>
      <c r="H126" s="1">
        <v>50.9722222222222</v>
      </c>
      <c r="I126" s="1">
        <v>83.415384615384596</v>
      </c>
      <c r="J126" s="1">
        <v>70.445620420656496</v>
      </c>
      <c r="K126" s="1">
        <v>73.090519810548102</v>
      </c>
      <c r="L126" s="1">
        <v>28.090641120117901</v>
      </c>
      <c r="M126" s="1">
        <v>54.424369747899199</v>
      </c>
      <c r="N126" s="1">
        <v>89.621534752912794</v>
      </c>
      <c r="O126" s="1">
        <v>73.298032566028098</v>
      </c>
    </row>
    <row r="127" spans="1:15" x14ac:dyDescent="0.25">
      <c r="A127" t="s">
        <v>146</v>
      </c>
      <c r="B127" t="s">
        <v>26</v>
      </c>
      <c r="C127" t="s">
        <v>72</v>
      </c>
      <c r="D127">
        <v>521</v>
      </c>
      <c r="E127" s="50">
        <v>2.5000000000000001E-2</v>
      </c>
      <c r="F127" s="1">
        <v>57.306233271084203</v>
      </c>
      <c r="G127" s="1">
        <v>23.945504087193498</v>
      </c>
      <c r="H127" s="1">
        <v>46.724609375</v>
      </c>
      <c r="I127" s="1">
        <v>74.731511254019296</v>
      </c>
      <c r="J127" s="1">
        <v>57.461039864000597</v>
      </c>
      <c r="K127" s="1">
        <v>66.532477360425204</v>
      </c>
      <c r="L127" s="1">
        <v>29.901086956521699</v>
      </c>
      <c r="M127" s="1">
        <v>54.946328613763598</v>
      </c>
      <c r="N127" s="1">
        <v>88.218198700092898</v>
      </c>
      <c r="O127" s="1">
        <v>63.017443234913301</v>
      </c>
    </row>
    <row r="128" spans="1:15" x14ac:dyDescent="0.25">
      <c r="A128" t="s">
        <v>146</v>
      </c>
      <c r="B128" t="s">
        <v>27</v>
      </c>
      <c r="C128" t="s">
        <v>66</v>
      </c>
      <c r="D128">
        <v>260</v>
      </c>
      <c r="E128" s="50">
        <v>0.17100000000000001</v>
      </c>
      <c r="F128" s="1">
        <v>32.531507128223403</v>
      </c>
      <c r="G128" s="1">
        <v>20.125155677678102</v>
      </c>
      <c r="H128" s="1">
        <v>27.6373777714334</v>
      </c>
      <c r="I128" s="1">
        <v>39.619307637089399</v>
      </c>
      <c r="J128" s="1">
        <v>30.704097395910001</v>
      </c>
      <c r="K128" s="1">
        <v>33.856612830473203</v>
      </c>
      <c r="L128" s="1">
        <v>20.702344095533</v>
      </c>
      <c r="M128" s="1">
        <v>28.261089929548302</v>
      </c>
      <c r="N128" s="1">
        <v>40.882584024443503</v>
      </c>
      <c r="O128" s="1">
        <v>31.960264332303499</v>
      </c>
    </row>
    <row r="129" spans="1:15" x14ac:dyDescent="0.25">
      <c r="A129" t="s">
        <v>146</v>
      </c>
      <c r="B129" t="s">
        <v>27</v>
      </c>
      <c r="C129" t="s">
        <v>67</v>
      </c>
      <c r="D129">
        <v>459</v>
      </c>
      <c r="E129" s="50">
        <v>0.30199999999999999</v>
      </c>
      <c r="F129" s="1">
        <v>27.4108203805133</v>
      </c>
      <c r="G129" s="1">
        <v>16.4664894674086</v>
      </c>
      <c r="H129" s="1">
        <v>25.105940594059401</v>
      </c>
      <c r="I129" s="1">
        <v>33.2290763290763</v>
      </c>
      <c r="J129" s="1">
        <v>24.498172769333799</v>
      </c>
      <c r="K129" s="1">
        <v>29.3335981866385</v>
      </c>
      <c r="L129" s="1">
        <v>17.727975265079401</v>
      </c>
      <c r="M129" s="1">
        <v>25.921858500528</v>
      </c>
      <c r="N129" s="1">
        <v>34.904625199362002</v>
      </c>
      <c r="O129" s="1">
        <v>26.004171771943099</v>
      </c>
    </row>
    <row r="130" spans="1:15" x14ac:dyDescent="0.25">
      <c r="A130" t="s">
        <v>146</v>
      </c>
      <c r="B130" t="s">
        <v>27</v>
      </c>
      <c r="C130" t="s">
        <v>68</v>
      </c>
      <c r="D130">
        <v>334</v>
      </c>
      <c r="E130" s="50">
        <v>0.22</v>
      </c>
      <c r="F130" s="1">
        <v>32.076858242420002</v>
      </c>
      <c r="G130" s="1">
        <v>19.950848210655899</v>
      </c>
      <c r="H130" s="1">
        <v>28.9935805013017</v>
      </c>
      <c r="I130" s="1">
        <v>39.819092279454502</v>
      </c>
      <c r="J130" s="1">
        <v>31.525091119521701</v>
      </c>
      <c r="K130" s="1">
        <v>33.513591464667002</v>
      </c>
      <c r="L130" s="1">
        <v>21.005927835051502</v>
      </c>
      <c r="M130" s="1">
        <v>30.915598349381</v>
      </c>
      <c r="N130" s="1">
        <v>43.014648977335497</v>
      </c>
      <c r="O130" s="1">
        <v>33.2292385161402</v>
      </c>
    </row>
    <row r="131" spans="1:15" x14ac:dyDescent="0.25">
      <c r="A131" t="s">
        <v>146</v>
      </c>
      <c r="B131" t="s">
        <v>27</v>
      </c>
      <c r="C131" t="s">
        <v>70</v>
      </c>
      <c r="D131">
        <v>355</v>
      </c>
      <c r="E131" s="50">
        <v>0.23400000000000001</v>
      </c>
      <c r="F131" s="1">
        <v>34.636045915348603</v>
      </c>
      <c r="G131" s="1">
        <v>21.9225429050712</v>
      </c>
      <c r="H131" s="1">
        <v>30.992874109263699</v>
      </c>
      <c r="I131" s="1">
        <v>42.533035107874198</v>
      </c>
      <c r="J131" s="1">
        <v>33.3892292651853</v>
      </c>
      <c r="K131" s="1">
        <v>36.625032065837601</v>
      </c>
      <c r="L131" s="1">
        <v>22.764428620796298</v>
      </c>
      <c r="M131" s="1">
        <v>32.094503375120503</v>
      </c>
      <c r="N131" s="1">
        <v>43.596503323082999</v>
      </c>
      <c r="O131" s="1">
        <v>35.2813142976851</v>
      </c>
    </row>
    <row r="132" spans="1:15" x14ac:dyDescent="0.25">
      <c r="A132" t="s">
        <v>146</v>
      </c>
      <c r="B132" t="s">
        <v>27</v>
      </c>
      <c r="C132" t="s">
        <v>71</v>
      </c>
      <c r="D132">
        <v>89</v>
      </c>
      <c r="E132" s="50">
        <v>5.8999999999999997E-2</v>
      </c>
      <c r="F132" s="1">
        <v>45.146007690697097</v>
      </c>
      <c r="G132" s="1">
        <v>26.461722488038301</v>
      </c>
      <c r="H132" s="1">
        <v>37.401015228426402</v>
      </c>
      <c r="I132" s="1">
        <v>61.006276150627599</v>
      </c>
      <c r="J132" s="1">
        <v>44.416171419863801</v>
      </c>
      <c r="K132" s="1">
        <v>48.0136834113897</v>
      </c>
      <c r="L132" s="1">
        <v>29.2349364289663</v>
      </c>
      <c r="M132" s="1">
        <v>39.6792772444946</v>
      </c>
      <c r="N132" s="1">
        <v>67.989304812834206</v>
      </c>
      <c r="O132" s="1">
        <v>47.233779934592299</v>
      </c>
    </row>
    <row r="133" spans="1:15" x14ac:dyDescent="0.25">
      <c r="A133" t="s">
        <v>146</v>
      </c>
      <c r="B133" t="s">
        <v>27</v>
      </c>
      <c r="C133" t="s">
        <v>72</v>
      </c>
      <c r="D133">
        <v>23</v>
      </c>
      <c r="E133" s="50">
        <v>1.4999999999999999E-2</v>
      </c>
      <c r="F133" s="1">
        <v>43.886389830603797</v>
      </c>
      <c r="H133" s="1">
        <v>28.690544412607501</v>
      </c>
      <c r="J133" s="1">
        <v>39.886444893517798</v>
      </c>
      <c r="K133" s="1">
        <v>49.705575506993398</v>
      </c>
      <c r="M133" s="1">
        <v>35.406896551724103</v>
      </c>
      <c r="O133" s="1">
        <v>46.756334525104897</v>
      </c>
    </row>
    <row r="134" spans="1:15" x14ac:dyDescent="0.25">
      <c r="A134" t="s">
        <v>146</v>
      </c>
      <c r="B134" t="s">
        <v>28</v>
      </c>
      <c r="C134" t="s">
        <v>73</v>
      </c>
      <c r="D134">
        <v>13</v>
      </c>
      <c r="E134" s="50">
        <v>0.13500000000000001</v>
      </c>
      <c r="F134" s="1">
        <v>417.55865341665202</v>
      </c>
      <c r="J134" s="1">
        <v>407.889241643704</v>
      </c>
      <c r="K134" s="1">
        <v>429.01077849188101</v>
      </c>
      <c r="O134" s="1">
        <v>425.18584093515199</v>
      </c>
    </row>
    <row r="135" spans="1:15" x14ac:dyDescent="0.25">
      <c r="A135" t="s">
        <v>146</v>
      </c>
      <c r="B135" t="s">
        <v>28</v>
      </c>
      <c r="C135" t="s">
        <v>68</v>
      </c>
      <c r="D135">
        <v>41</v>
      </c>
      <c r="E135" s="50">
        <v>0.42699999999999999</v>
      </c>
      <c r="F135" s="1">
        <v>300.11817325046002</v>
      </c>
      <c r="G135" s="1">
        <v>122.19595959596001</v>
      </c>
      <c r="H135" s="1">
        <v>213.66606159617601</v>
      </c>
      <c r="I135" s="1">
        <v>389.16209866875499</v>
      </c>
      <c r="J135" s="1">
        <v>313.30339186388898</v>
      </c>
      <c r="K135" s="1">
        <v>312.97116992776699</v>
      </c>
      <c r="L135" s="1">
        <v>132.880511966336</v>
      </c>
      <c r="M135" s="1">
        <v>225.784011589622</v>
      </c>
      <c r="N135" s="1">
        <v>389.430044374837</v>
      </c>
      <c r="O135" s="1">
        <v>326.60316594736901</v>
      </c>
    </row>
    <row r="136" spans="1:15" x14ac:dyDescent="0.25">
      <c r="A136" t="s">
        <v>146</v>
      </c>
      <c r="B136" t="s">
        <v>28</v>
      </c>
      <c r="C136" t="s">
        <v>70</v>
      </c>
      <c r="D136">
        <v>31</v>
      </c>
      <c r="E136" s="50">
        <v>0.32300000000000001</v>
      </c>
      <c r="F136" s="1">
        <v>259.34390576891502</v>
      </c>
      <c r="H136" s="1">
        <v>149.76737089201899</v>
      </c>
      <c r="J136" s="1">
        <v>188.90771936174201</v>
      </c>
      <c r="K136" s="1">
        <v>267.70479532143003</v>
      </c>
      <c r="M136" s="1">
        <v>152.25975678732999</v>
      </c>
      <c r="O136" s="1">
        <v>198.76684160004999</v>
      </c>
    </row>
    <row r="137" spans="1:15" x14ac:dyDescent="0.25">
      <c r="A137" t="s">
        <v>146</v>
      </c>
      <c r="B137" t="s">
        <v>28</v>
      </c>
      <c r="C137" t="s">
        <v>74</v>
      </c>
      <c r="D137">
        <v>11</v>
      </c>
      <c r="E137" s="50">
        <v>0.115</v>
      </c>
      <c r="F137" s="1">
        <v>122.07898410920799</v>
      </c>
      <c r="J137" s="1">
        <v>94.306072827895804</v>
      </c>
      <c r="K137" s="1">
        <v>126.605353877805</v>
      </c>
      <c r="O137" s="1">
        <v>98.046446606784002</v>
      </c>
    </row>
    <row r="138" spans="1:15" x14ac:dyDescent="0.25">
      <c r="A138" t="s">
        <v>146</v>
      </c>
      <c r="B138" t="s">
        <v>30</v>
      </c>
      <c r="C138" t="s">
        <v>66</v>
      </c>
      <c r="D138">
        <v>11295</v>
      </c>
      <c r="E138" s="50">
        <v>0.64500000000000002</v>
      </c>
      <c r="F138" s="1">
        <v>36.600243420581201</v>
      </c>
      <c r="G138" s="1">
        <v>18.1823346105345</v>
      </c>
      <c r="H138" s="1">
        <v>26.524999999999999</v>
      </c>
      <c r="I138" s="1">
        <v>40.715986394557802</v>
      </c>
      <c r="J138" s="1">
        <v>35.753353221436797</v>
      </c>
      <c r="K138" s="1">
        <v>38.300184107005897</v>
      </c>
      <c r="L138" s="1">
        <v>18.7488925433723</v>
      </c>
      <c r="M138" s="1">
        <v>27.367496339677899</v>
      </c>
      <c r="N138" s="1">
        <v>42.413898421413897</v>
      </c>
      <c r="O138" s="1">
        <v>37.315949246476599</v>
      </c>
    </row>
    <row r="139" spans="1:15" x14ac:dyDescent="0.25">
      <c r="A139" t="s">
        <v>146</v>
      </c>
      <c r="B139" t="s">
        <v>30</v>
      </c>
      <c r="C139" t="s">
        <v>67</v>
      </c>
      <c r="D139">
        <v>3280</v>
      </c>
      <c r="E139" s="50">
        <v>0.187</v>
      </c>
      <c r="F139" s="1">
        <v>38.766103375478302</v>
      </c>
      <c r="G139" s="1">
        <v>19.451262160855599</v>
      </c>
      <c r="H139" s="1">
        <v>28.454427407166499</v>
      </c>
      <c r="I139" s="1">
        <v>45.089349095810398</v>
      </c>
      <c r="J139" s="1">
        <v>39.690846228656298</v>
      </c>
      <c r="K139" s="1">
        <v>41.4806040420005</v>
      </c>
      <c r="L139" s="1">
        <v>20.4042196622697</v>
      </c>
      <c r="M139" s="1">
        <v>29.740118738910901</v>
      </c>
      <c r="N139" s="1">
        <v>48.010484547005603</v>
      </c>
      <c r="O139" s="1">
        <v>41.369276600078102</v>
      </c>
    </row>
    <row r="140" spans="1:15" x14ac:dyDescent="0.25">
      <c r="A140" t="s">
        <v>146</v>
      </c>
      <c r="B140" t="s">
        <v>30</v>
      </c>
      <c r="C140" t="s">
        <v>68</v>
      </c>
      <c r="D140">
        <v>1392</v>
      </c>
      <c r="E140" s="50">
        <v>7.9000000000000001E-2</v>
      </c>
      <c r="F140" s="1">
        <v>40.910653908471097</v>
      </c>
      <c r="G140" s="1">
        <v>20.3942951553881</v>
      </c>
      <c r="H140" s="1">
        <v>30.296282514548</v>
      </c>
      <c r="I140" s="1">
        <v>48.0760650093371</v>
      </c>
      <c r="J140" s="1">
        <v>41.641102028735503</v>
      </c>
      <c r="K140" s="1">
        <v>44.388149500915503</v>
      </c>
      <c r="L140" s="1">
        <v>21.4359293122764</v>
      </c>
      <c r="M140" s="1">
        <v>31.8650115669504</v>
      </c>
      <c r="N140" s="1">
        <v>51.779831250879802</v>
      </c>
      <c r="O140" s="1">
        <v>43.742810681265397</v>
      </c>
    </row>
    <row r="141" spans="1:15" x14ac:dyDescent="0.25">
      <c r="A141" t="s">
        <v>146</v>
      </c>
      <c r="B141" t="s">
        <v>30</v>
      </c>
      <c r="C141" t="s">
        <v>70</v>
      </c>
      <c r="D141">
        <v>1166</v>
      </c>
      <c r="E141" s="50">
        <v>6.7000000000000004E-2</v>
      </c>
      <c r="F141" s="1">
        <v>41.029757434108099</v>
      </c>
      <c r="G141" s="1">
        <v>21.0495805050348</v>
      </c>
      <c r="H141" s="1">
        <v>30.164291612598799</v>
      </c>
      <c r="I141" s="1">
        <v>45.838536241062499</v>
      </c>
      <c r="J141" s="1">
        <v>44.768274148616797</v>
      </c>
      <c r="K141" s="1">
        <v>44.409591862294299</v>
      </c>
      <c r="L141" s="1">
        <v>22.061760561495301</v>
      </c>
      <c r="M141" s="1">
        <v>31.837860661505999</v>
      </c>
      <c r="N141" s="1">
        <v>49.304447344633502</v>
      </c>
      <c r="O141" s="1">
        <v>46.758423504251702</v>
      </c>
    </row>
    <row r="142" spans="1:15" x14ac:dyDescent="0.25">
      <c r="A142" t="s">
        <v>146</v>
      </c>
      <c r="B142" t="s">
        <v>30</v>
      </c>
      <c r="C142" t="s">
        <v>71</v>
      </c>
      <c r="D142">
        <v>222</v>
      </c>
      <c r="E142" s="50">
        <v>1.2999999999999999E-2</v>
      </c>
      <c r="F142" s="1">
        <v>45.9464678490598</v>
      </c>
      <c r="G142" s="1">
        <v>22.5161775992663</v>
      </c>
      <c r="H142" s="1">
        <v>33.4520733652313</v>
      </c>
      <c r="I142" s="1">
        <v>55.757901054535303</v>
      </c>
      <c r="J142" s="1">
        <v>49.336677645917298</v>
      </c>
      <c r="K142" s="1">
        <v>48.786214892776499</v>
      </c>
      <c r="L142" s="1">
        <v>23.5609065276828</v>
      </c>
      <c r="M142" s="1">
        <v>35.050355026621297</v>
      </c>
      <c r="N142" s="1">
        <v>63.990353298331897</v>
      </c>
      <c r="O142" s="1">
        <v>50.7134112367387</v>
      </c>
    </row>
    <row r="143" spans="1:15" x14ac:dyDescent="0.25">
      <c r="A143" t="s">
        <v>146</v>
      </c>
      <c r="B143" t="s">
        <v>30</v>
      </c>
      <c r="C143" t="s">
        <v>72</v>
      </c>
      <c r="D143">
        <v>158</v>
      </c>
      <c r="E143" s="50">
        <v>8.9999999999999993E-3</v>
      </c>
      <c r="F143" s="1">
        <v>42.321445720531301</v>
      </c>
      <c r="G143" s="1">
        <v>21.8194132159141</v>
      </c>
      <c r="H143" s="1">
        <v>32.141170092874901</v>
      </c>
      <c r="I143" s="1">
        <v>48.071349474941499</v>
      </c>
      <c r="J143" s="1">
        <v>45.4518439345592</v>
      </c>
      <c r="K143" s="1">
        <v>48.181910859885797</v>
      </c>
      <c r="L143" s="1">
        <v>25.297131147540998</v>
      </c>
      <c r="M143" s="1">
        <v>38.258448336871901</v>
      </c>
      <c r="N143" s="1">
        <v>62.137571967440898</v>
      </c>
      <c r="O143" s="1">
        <v>49.341177199428998</v>
      </c>
    </row>
    <row r="144" spans="1:15" x14ac:dyDescent="0.25">
      <c r="A144" t="s">
        <v>146</v>
      </c>
      <c r="B144" t="s">
        <v>31</v>
      </c>
      <c r="C144" t="s">
        <v>66</v>
      </c>
      <c r="D144">
        <v>4992</v>
      </c>
      <c r="E144" s="50">
        <v>0.79200000000000004</v>
      </c>
      <c r="F144" s="1">
        <v>88.515979486850497</v>
      </c>
      <c r="G144" s="1">
        <v>38.781886285055698</v>
      </c>
      <c r="H144" s="1">
        <v>75.578312006940905</v>
      </c>
      <c r="I144" s="1">
        <v>122.64893617021301</v>
      </c>
      <c r="J144" s="1">
        <v>80.054170612824905</v>
      </c>
      <c r="K144" s="1">
        <v>88.852020356844307</v>
      </c>
      <c r="L144" s="1">
        <v>39.237700576212497</v>
      </c>
      <c r="M144" s="1">
        <v>75.986373177842594</v>
      </c>
      <c r="N144" s="1">
        <v>122.76827268954101</v>
      </c>
      <c r="O144" s="1">
        <v>80.436462771659507</v>
      </c>
    </row>
    <row r="145" spans="1:15" x14ac:dyDescent="0.25">
      <c r="A145" t="s">
        <v>146</v>
      </c>
      <c r="B145" t="s">
        <v>31</v>
      </c>
      <c r="C145" t="s">
        <v>67</v>
      </c>
      <c r="D145">
        <v>729</v>
      </c>
      <c r="E145" s="50">
        <v>0.11600000000000001</v>
      </c>
      <c r="F145" s="1">
        <v>83.363967731342498</v>
      </c>
      <c r="G145" s="1">
        <v>30.245989304812799</v>
      </c>
      <c r="H145" s="1">
        <v>67.5173611111111</v>
      </c>
      <c r="I145" s="1">
        <v>121.330357142857</v>
      </c>
      <c r="J145" s="1">
        <v>70.762125270908797</v>
      </c>
      <c r="K145" s="1">
        <v>84.246771676876193</v>
      </c>
      <c r="L145" s="1">
        <v>30.690934065934101</v>
      </c>
      <c r="M145" s="1">
        <v>69.985074626865696</v>
      </c>
      <c r="N145" s="1">
        <v>122.558558558559</v>
      </c>
      <c r="O145" s="1">
        <v>71.427765183065603</v>
      </c>
    </row>
    <row r="146" spans="1:15" x14ac:dyDescent="0.25">
      <c r="A146" t="s">
        <v>146</v>
      </c>
      <c r="B146" t="s">
        <v>31</v>
      </c>
      <c r="C146" t="s">
        <v>68</v>
      </c>
      <c r="D146">
        <v>259</v>
      </c>
      <c r="E146" s="50">
        <v>4.1000000000000002E-2</v>
      </c>
      <c r="F146" s="1">
        <v>81.673928978776303</v>
      </c>
      <c r="G146" s="1">
        <v>32.550284241460702</v>
      </c>
      <c r="H146" s="1">
        <v>67.928093645484907</v>
      </c>
      <c r="I146" s="1">
        <v>117.783186255369</v>
      </c>
      <c r="J146" s="1">
        <v>72.592777725871301</v>
      </c>
      <c r="K146" s="1">
        <v>82.886792655661097</v>
      </c>
      <c r="L146" s="1">
        <v>32.7302932871414</v>
      </c>
      <c r="M146" s="1">
        <v>70.959390862944204</v>
      </c>
      <c r="N146" s="1">
        <v>117.783186255369</v>
      </c>
      <c r="O146" s="1">
        <v>73.898900174850795</v>
      </c>
    </row>
    <row r="147" spans="1:15" x14ac:dyDescent="0.25">
      <c r="A147" t="s">
        <v>146</v>
      </c>
      <c r="B147" t="s">
        <v>31</v>
      </c>
      <c r="C147" t="s">
        <v>70</v>
      </c>
      <c r="D147">
        <v>225</v>
      </c>
      <c r="E147" s="50">
        <v>3.5999999999999997E-2</v>
      </c>
      <c r="F147" s="1">
        <v>74.531112056703194</v>
      </c>
      <c r="G147" s="1">
        <v>29.2017543859649</v>
      </c>
      <c r="H147" s="1">
        <v>54.756267409470802</v>
      </c>
      <c r="I147" s="1">
        <v>110.01813471502599</v>
      </c>
      <c r="J147" s="1">
        <v>63.339955459942303</v>
      </c>
      <c r="K147" s="1">
        <v>75.145760100393503</v>
      </c>
      <c r="L147" s="1">
        <v>30.7443365695793</v>
      </c>
      <c r="M147" s="1">
        <v>54.821969696969703</v>
      </c>
      <c r="N147" s="1">
        <v>110.01813471502599</v>
      </c>
      <c r="O147" s="1">
        <v>63.904712035278799</v>
      </c>
    </row>
    <row r="148" spans="1:15" x14ac:dyDescent="0.25">
      <c r="A148" t="s">
        <v>146</v>
      </c>
      <c r="B148" t="s">
        <v>31</v>
      </c>
      <c r="C148" t="s">
        <v>71</v>
      </c>
      <c r="D148">
        <v>50</v>
      </c>
      <c r="E148" s="50">
        <v>8.0000000000000002E-3</v>
      </c>
      <c r="F148" s="1">
        <v>70.512117111262398</v>
      </c>
      <c r="G148" s="1">
        <v>24.988771653543299</v>
      </c>
      <c r="H148" s="1">
        <v>50.144758615727802</v>
      </c>
      <c r="I148" s="1">
        <v>98.870053544988096</v>
      </c>
      <c r="J148" s="1">
        <v>61.086968518058697</v>
      </c>
      <c r="K148" s="1">
        <v>70.906172100104698</v>
      </c>
      <c r="L148" s="1">
        <v>26.3996062992126</v>
      </c>
      <c r="M148" s="1">
        <v>50.144758615727802</v>
      </c>
      <c r="N148" s="1">
        <v>98.870053544988096</v>
      </c>
      <c r="O148" s="1">
        <v>61.316640454708498</v>
      </c>
    </row>
    <row r="149" spans="1:15" x14ac:dyDescent="0.25">
      <c r="A149" t="s">
        <v>146</v>
      </c>
      <c r="B149" t="s">
        <v>31</v>
      </c>
      <c r="C149" t="s">
        <v>72</v>
      </c>
      <c r="D149">
        <v>52</v>
      </c>
      <c r="E149" s="50">
        <v>8.0000000000000002E-3</v>
      </c>
      <c r="F149" s="1">
        <v>68.856469171801706</v>
      </c>
      <c r="G149" s="1">
        <v>27.695220506554101</v>
      </c>
      <c r="H149" s="1">
        <v>51.8146019582801</v>
      </c>
      <c r="I149" s="1">
        <v>106.59176422213601</v>
      </c>
      <c r="J149" s="1">
        <v>66.632032057911104</v>
      </c>
      <c r="K149" s="1">
        <v>78.117425522852102</v>
      </c>
      <c r="L149" s="1">
        <v>37.576274409044203</v>
      </c>
      <c r="M149" s="1">
        <v>55.4152358651898</v>
      </c>
      <c r="N149" s="1">
        <v>114.641169641231</v>
      </c>
      <c r="O149" s="1">
        <v>73.633479834539799</v>
      </c>
    </row>
    <row r="150" spans="1:15" x14ac:dyDescent="0.25">
      <c r="A150" t="s">
        <v>146</v>
      </c>
      <c r="B150" t="s">
        <v>32</v>
      </c>
      <c r="C150" t="s">
        <v>66</v>
      </c>
      <c r="D150">
        <v>15246</v>
      </c>
      <c r="E150" s="50">
        <v>0.68500000000000005</v>
      </c>
      <c r="F150" s="1">
        <v>48.196860230416902</v>
      </c>
      <c r="G150" s="1">
        <v>22.980934897895501</v>
      </c>
      <c r="H150" s="1">
        <v>35.2495169233665</v>
      </c>
      <c r="I150" s="1">
        <v>59.123514211886302</v>
      </c>
      <c r="J150" s="1">
        <v>46.326659111370901</v>
      </c>
      <c r="K150" s="1">
        <v>48.564044852864399</v>
      </c>
      <c r="L150" s="1">
        <v>23.308558638892901</v>
      </c>
      <c r="M150" s="1">
        <v>35.6660847701149</v>
      </c>
      <c r="N150" s="1">
        <v>59.5156094527363</v>
      </c>
      <c r="O150" s="1">
        <v>46.709877299548502</v>
      </c>
    </row>
    <row r="151" spans="1:15" x14ac:dyDescent="0.25">
      <c r="A151" t="s">
        <v>146</v>
      </c>
      <c r="B151" t="s">
        <v>32</v>
      </c>
      <c r="C151" t="s">
        <v>67</v>
      </c>
      <c r="D151">
        <v>3900</v>
      </c>
      <c r="E151" s="50">
        <v>0.17499999999999999</v>
      </c>
      <c r="F151" s="1">
        <v>52.214867590599297</v>
      </c>
      <c r="G151" s="1">
        <v>24.029221140989499</v>
      </c>
      <c r="H151" s="1">
        <v>39.175433721875798</v>
      </c>
      <c r="I151" s="1">
        <v>65.669387303693895</v>
      </c>
      <c r="J151" s="1">
        <v>53.985242636591899</v>
      </c>
      <c r="K151" s="1">
        <v>52.8653442633357</v>
      </c>
      <c r="L151" s="1">
        <v>24.646281862039199</v>
      </c>
      <c r="M151" s="1">
        <v>39.694789081885901</v>
      </c>
      <c r="N151" s="1">
        <v>66.786082280094604</v>
      </c>
      <c r="O151" s="1">
        <v>54.517262646032002</v>
      </c>
    </row>
    <row r="152" spans="1:15" x14ac:dyDescent="0.25">
      <c r="A152" t="s">
        <v>146</v>
      </c>
      <c r="B152" t="s">
        <v>32</v>
      </c>
      <c r="C152" t="s">
        <v>68</v>
      </c>
      <c r="D152">
        <v>1480</v>
      </c>
      <c r="E152" s="50">
        <v>6.6000000000000003E-2</v>
      </c>
      <c r="F152" s="1">
        <v>53.897743572659301</v>
      </c>
      <c r="G152" s="1">
        <v>27.381098631098599</v>
      </c>
      <c r="H152" s="1">
        <v>40.306017016107099</v>
      </c>
      <c r="I152" s="1">
        <v>64.672061011904802</v>
      </c>
      <c r="J152" s="1">
        <v>57.594109697239098</v>
      </c>
      <c r="K152" s="1">
        <v>54.550216822275999</v>
      </c>
      <c r="L152" s="1">
        <v>27.9483563115704</v>
      </c>
      <c r="M152" s="1">
        <v>40.7812727137877</v>
      </c>
      <c r="N152" s="1">
        <v>65.760526420575502</v>
      </c>
      <c r="O152" s="1">
        <v>58.432198904196099</v>
      </c>
    </row>
    <row r="153" spans="1:15" x14ac:dyDescent="0.25">
      <c r="A153" t="s">
        <v>146</v>
      </c>
      <c r="B153" t="s">
        <v>32</v>
      </c>
      <c r="C153" t="s">
        <v>70</v>
      </c>
      <c r="D153">
        <v>1222</v>
      </c>
      <c r="E153" s="50">
        <v>5.5E-2</v>
      </c>
      <c r="F153" s="1">
        <v>53.5317197104293</v>
      </c>
      <c r="G153" s="1">
        <v>26.968185369912799</v>
      </c>
      <c r="H153" s="1">
        <v>39.371316468094498</v>
      </c>
      <c r="I153" s="1">
        <v>63.537279843444203</v>
      </c>
      <c r="J153" s="1">
        <v>61.480066309556904</v>
      </c>
      <c r="K153" s="1">
        <v>54.439323815330802</v>
      </c>
      <c r="L153" s="1">
        <v>27.507648250255599</v>
      </c>
      <c r="M153" s="1">
        <v>40.379346522781802</v>
      </c>
      <c r="N153" s="1">
        <v>64.507557370981402</v>
      </c>
      <c r="O153" s="1">
        <v>62.384704411340401</v>
      </c>
    </row>
    <row r="154" spans="1:15" x14ac:dyDescent="0.25">
      <c r="A154" t="s">
        <v>146</v>
      </c>
      <c r="B154" t="s">
        <v>32</v>
      </c>
      <c r="C154" t="s">
        <v>71</v>
      </c>
      <c r="D154">
        <v>264</v>
      </c>
      <c r="E154" s="50">
        <v>1.2E-2</v>
      </c>
      <c r="F154" s="1">
        <v>55.8315269698764</v>
      </c>
      <c r="G154" s="1">
        <v>27.120065789473699</v>
      </c>
      <c r="H154" s="1">
        <v>44.806438569441902</v>
      </c>
      <c r="I154" s="1">
        <v>70.624657836644602</v>
      </c>
      <c r="J154" s="1">
        <v>62.299395297617899</v>
      </c>
      <c r="K154" s="1">
        <v>56.745485744048104</v>
      </c>
      <c r="L154" s="1">
        <v>28.983862124084599</v>
      </c>
      <c r="M154" s="1">
        <v>45.810000326594597</v>
      </c>
      <c r="N154" s="1">
        <v>70.624657836644602</v>
      </c>
      <c r="O154" s="1">
        <v>62.972822509756</v>
      </c>
    </row>
    <row r="155" spans="1:15" x14ac:dyDescent="0.25">
      <c r="A155" t="s">
        <v>146</v>
      </c>
      <c r="B155" t="s">
        <v>32</v>
      </c>
      <c r="C155" t="s">
        <v>72</v>
      </c>
      <c r="D155">
        <v>150</v>
      </c>
      <c r="E155" s="50">
        <v>7.0000000000000001E-3</v>
      </c>
      <c r="F155" s="1">
        <v>55.444632152850097</v>
      </c>
      <c r="G155" s="1">
        <v>28.305990062568998</v>
      </c>
      <c r="H155" s="1">
        <v>40.288770920091103</v>
      </c>
      <c r="I155" s="1">
        <v>71.023338874017796</v>
      </c>
      <c r="J155" s="1">
        <v>63.4289311968503</v>
      </c>
      <c r="K155" s="1">
        <v>58.1614507397341</v>
      </c>
      <c r="L155" s="1">
        <v>31.892319726131699</v>
      </c>
      <c r="M155" s="1">
        <v>42.529861703423897</v>
      </c>
      <c r="N155" s="1">
        <v>74.618511555392502</v>
      </c>
      <c r="O155" s="1">
        <v>66.7357063074612</v>
      </c>
    </row>
    <row r="156" spans="1:15" x14ac:dyDescent="0.25">
      <c r="A156" t="s">
        <v>146</v>
      </c>
      <c r="B156" t="s">
        <v>33</v>
      </c>
      <c r="C156" t="s">
        <v>66</v>
      </c>
      <c r="D156">
        <v>1141</v>
      </c>
      <c r="E156" s="50">
        <v>0.45</v>
      </c>
      <c r="F156" s="1">
        <v>54.977112873053699</v>
      </c>
      <c r="G156" s="1">
        <v>24.7710843373494</v>
      </c>
      <c r="H156" s="1">
        <v>40.682070240295801</v>
      </c>
      <c r="I156" s="1">
        <v>74.461756373937703</v>
      </c>
      <c r="J156" s="1">
        <v>52.518399854353099</v>
      </c>
      <c r="K156" s="1">
        <v>55.605124544395203</v>
      </c>
      <c r="L156" s="1">
        <v>25.371757925072</v>
      </c>
      <c r="M156" s="1">
        <v>41.513343799058099</v>
      </c>
      <c r="N156" s="1">
        <v>74.734177215189902</v>
      </c>
      <c r="O156" s="1">
        <v>53.055545772808799</v>
      </c>
    </row>
    <row r="157" spans="1:15" x14ac:dyDescent="0.25">
      <c r="A157" t="s">
        <v>146</v>
      </c>
      <c r="B157" t="s">
        <v>33</v>
      </c>
      <c r="C157" t="s">
        <v>67</v>
      </c>
      <c r="D157">
        <v>639</v>
      </c>
      <c r="E157" s="50">
        <v>0.252</v>
      </c>
      <c r="F157" s="1">
        <v>58.952702208714101</v>
      </c>
      <c r="G157" s="1">
        <v>26.436002347230701</v>
      </c>
      <c r="H157" s="1">
        <v>44.979619565217398</v>
      </c>
      <c r="I157" s="1">
        <v>80.374836751059703</v>
      </c>
      <c r="J157" s="1">
        <v>59.140046939857498</v>
      </c>
      <c r="K157" s="1">
        <v>59.771335983309697</v>
      </c>
      <c r="L157" s="1">
        <v>27.0465525909168</v>
      </c>
      <c r="M157" s="1">
        <v>45.781531531531499</v>
      </c>
      <c r="N157" s="1">
        <v>81.218777745119098</v>
      </c>
      <c r="O157" s="1">
        <v>59.733168569692097</v>
      </c>
    </row>
    <row r="158" spans="1:15" x14ac:dyDescent="0.25">
      <c r="A158" t="s">
        <v>146</v>
      </c>
      <c r="B158" t="s">
        <v>33</v>
      </c>
      <c r="C158" t="s">
        <v>68</v>
      </c>
      <c r="D158">
        <v>344</v>
      </c>
      <c r="E158" s="50">
        <v>0.13600000000000001</v>
      </c>
      <c r="F158" s="1">
        <v>54.051132858776498</v>
      </c>
      <c r="G158" s="1">
        <v>27.2387106357695</v>
      </c>
      <c r="H158" s="1">
        <v>41.030814390652999</v>
      </c>
      <c r="I158" s="1">
        <v>68.234802624540905</v>
      </c>
      <c r="J158" s="1">
        <v>56.739720700563197</v>
      </c>
      <c r="K158" s="1">
        <v>55.138919130411203</v>
      </c>
      <c r="L158" s="1">
        <v>27.697901985510502</v>
      </c>
      <c r="M158" s="1">
        <v>43.118451887797399</v>
      </c>
      <c r="N158" s="1">
        <v>68.636270587442198</v>
      </c>
      <c r="O158" s="1">
        <v>57.707917598950701</v>
      </c>
    </row>
    <row r="159" spans="1:15" x14ac:dyDescent="0.25">
      <c r="A159" t="s">
        <v>146</v>
      </c>
      <c r="B159" t="s">
        <v>33</v>
      </c>
      <c r="C159" t="s">
        <v>70</v>
      </c>
      <c r="D159">
        <v>291</v>
      </c>
      <c r="E159" s="50">
        <v>0.115</v>
      </c>
      <c r="F159" s="1">
        <v>53.180187360466299</v>
      </c>
      <c r="G159" s="1">
        <v>29.036842834703901</v>
      </c>
      <c r="H159" s="1">
        <v>40.686495176848901</v>
      </c>
      <c r="I159" s="1">
        <v>62.682033306178703</v>
      </c>
      <c r="J159" s="1">
        <v>54.0218471000398</v>
      </c>
      <c r="K159" s="1">
        <v>54.075942006868999</v>
      </c>
      <c r="L159" s="1">
        <v>29.415884958217699</v>
      </c>
      <c r="M159" s="1">
        <v>42.146341463414601</v>
      </c>
      <c r="N159" s="1">
        <v>64.067282390090796</v>
      </c>
      <c r="O159" s="1">
        <v>54.804578919308298</v>
      </c>
    </row>
    <row r="160" spans="1:15" x14ac:dyDescent="0.25">
      <c r="A160" t="s">
        <v>146</v>
      </c>
      <c r="B160" t="s">
        <v>33</v>
      </c>
      <c r="C160" t="s">
        <v>71</v>
      </c>
      <c r="D160">
        <v>86</v>
      </c>
      <c r="E160" s="50">
        <v>3.4000000000000002E-2</v>
      </c>
      <c r="F160" s="1">
        <v>51.890119804239298</v>
      </c>
      <c r="G160" s="1">
        <v>27.5300730955069</v>
      </c>
      <c r="H160" s="1">
        <v>48.048807994289803</v>
      </c>
      <c r="I160" s="1">
        <v>69.761130210731096</v>
      </c>
      <c r="J160" s="1">
        <v>48.417008332231198</v>
      </c>
      <c r="K160" s="1">
        <v>53.417276703306499</v>
      </c>
      <c r="L160" s="1">
        <v>29.016054539939901</v>
      </c>
      <c r="M160" s="1">
        <v>48.933599330792703</v>
      </c>
      <c r="N160" s="1">
        <v>72.720403844980595</v>
      </c>
      <c r="O160" s="1">
        <v>49.499272582991701</v>
      </c>
    </row>
    <row r="161" spans="1:15" x14ac:dyDescent="0.25">
      <c r="A161" t="s">
        <v>146</v>
      </c>
      <c r="B161" t="s">
        <v>33</v>
      </c>
      <c r="C161" t="s">
        <v>72</v>
      </c>
      <c r="D161">
        <v>32</v>
      </c>
      <c r="E161" s="50">
        <v>1.2999999999999999E-2</v>
      </c>
      <c r="F161" s="1">
        <v>58.015866114993202</v>
      </c>
      <c r="H161" s="1">
        <v>43.124756978035499</v>
      </c>
      <c r="J161" s="1">
        <v>61.118011314408001</v>
      </c>
      <c r="K161" s="1">
        <v>60.506090786521199</v>
      </c>
      <c r="M161" s="1">
        <v>43.124756978035499</v>
      </c>
      <c r="O161" s="1">
        <v>62.936751439783897</v>
      </c>
    </row>
    <row r="162" spans="1:15" x14ac:dyDescent="0.25">
      <c r="A162" t="s">
        <v>146</v>
      </c>
      <c r="B162" t="s">
        <v>34</v>
      </c>
      <c r="C162" t="s">
        <v>66</v>
      </c>
      <c r="D162">
        <v>66</v>
      </c>
      <c r="E162" s="50">
        <v>0.23699999999999999</v>
      </c>
      <c r="F162" s="1">
        <v>29.713712425411</v>
      </c>
      <c r="G162" s="1">
        <v>15.3247699638515</v>
      </c>
      <c r="H162" s="1">
        <v>22.1359439650751</v>
      </c>
      <c r="I162" s="1">
        <v>36.312229606306801</v>
      </c>
      <c r="J162" s="1">
        <v>34.8092019130574</v>
      </c>
      <c r="K162" s="1">
        <v>33.102343736624697</v>
      </c>
      <c r="L162" s="1">
        <v>15.6952496678089</v>
      </c>
      <c r="M162" s="1">
        <v>22.826909305627101</v>
      </c>
      <c r="N162" s="1">
        <v>38.081143917355803</v>
      </c>
      <c r="O162" s="1">
        <v>35.979052555641701</v>
      </c>
    </row>
    <row r="163" spans="1:15" x14ac:dyDescent="0.25">
      <c r="A163" t="s">
        <v>146</v>
      </c>
      <c r="B163" t="s">
        <v>34</v>
      </c>
      <c r="C163" t="s">
        <v>67</v>
      </c>
      <c r="D163">
        <v>73</v>
      </c>
      <c r="E163" s="50">
        <v>0.26300000000000001</v>
      </c>
      <c r="F163" s="1">
        <v>31.509380394275698</v>
      </c>
      <c r="G163" s="1">
        <v>18.446327683615799</v>
      </c>
      <c r="H163" s="1">
        <v>25.816326530612201</v>
      </c>
      <c r="I163" s="1">
        <v>36.604540023894899</v>
      </c>
      <c r="J163" s="1">
        <v>42.183324141593602</v>
      </c>
      <c r="K163" s="1">
        <v>34.5829522078485</v>
      </c>
      <c r="L163" s="1">
        <v>20.661971830985902</v>
      </c>
      <c r="M163" s="1">
        <v>30.5467625899281</v>
      </c>
      <c r="N163" s="1">
        <v>39.2735849056604</v>
      </c>
      <c r="O163" s="1">
        <v>47.865167391792802</v>
      </c>
    </row>
    <row r="164" spans="1:15" x14ac:dyDescent="0.25">
      <c r="A164" t="s">
        <v>146</v>
      </c>
      <c r="B164" t="s">
        <v>34</v>
      </c>
      <c r="C164" t="s">
        <v>68</v>
      </c>
      <c r="D164">
        <v>58</v>
      </c>
      <c r="E164" s="50">
        <v>0.20899999999999999</v>
      </c>
      <c r="F164" s="1">
        <v>32.194414136004497</v>
      </c>
      <c r="G164" s="1">
        <v>18.6711169844877</v>
      </c>
      <c r="H164" s="1">
        <v>31.708510688195499</v>
      </c>
      <c r="I164" s="1">
        <v>42.500980216096501</v>
      </c>
      <c r="J164" s="1">
        <v>35.591831662662599</v>
      </c>
      <c r="K164" s="1">
        <v>34.388553754532502</v>
      </c>
      <c r="L164" s="1">
        <v>18.6711169844877</v>
      </c>
      <c r="M164" s="1">
        <v>36.7959466019418</v>
      </c>
      <c r="N164" s="1">
        <v>46.484485788765902</v>
      </c>
      <c r="O164" s="1">
        <v>37.522491922790202</v>
      </c>
    </row>
    <row r="165" spans="1:15" x14ac:dyDescent="0.25">
      <c r="A165" t="s">
        <v>146</v>
      </c>
      <c r="B165" t="s">
        <v>34</v>
      </c>
      <c r="C165" t="s">
        <v>70</v>
      </c>
      <c r="D165">
        <v>45</v>
      </c>
      <c r="E165" s="50">
        <v>0.16200000000000001</v>
      </c>
      <c r="F165" s="1">
        <v>32.7382090105855</v>
      </c>
      <c r="G165" s="1">
        <v>24.7106382978723</v>
      </c>
      <c r="H165" s="1">
        <v>31.7540983606557</v>
      </c>
      <c r="I165" s="1">
        <v>41.371851851851901</v>
      </c>
      <c r="J165" s="1">
        <v>33.822814425930197</v>
      </c>
      <c r="K165" s="1">
        <v>33.812601020799796</v>
      </c>
      <c r="L165" s="1">
        <v>25.6649746192893</v>
      </c>
      <c r="M165" s="1">
        <v>31.988290398126502</v>
      </c>
      <c r="N165" s="1">
        <v>41.371851851851901</v>
      </c>
      <c r="O165" s="1">
        <v>34.885128965989502</v>
      </c>
    </row>
    <row r="166" spans="1:15" x14ac:dyDescent="0.25">
      <c r="A166" t="s">
        <v>146</v>
      </c>
      <c r="B166" t="s">
        <v>34</v>
      </c>
      <c r="C166" t="s">
        <v>71</v>
      </c>
      <c r="D166">
        <v>24</v>
      </c>
      <c r="E166" s="50">
        <v>8.5999999999999993E-2</v>
      </c>
      <c r="F166" s="1">
        <v>32.7878241224943</v>
      </c>
      <c r="H166" s="1">
        <v>36.114033843826803</v>
      </c>
      <c r="J166" s="1">
        <v>36.168085106383003</v>
      </c>
      <c r="K166" s="1">
        <v>35.692304825993297</v>
      </c>
      <c r="M166" s="1">
        <v>36.2748433535291</v>
      </c>
      <c r="O166" s="1">
        <v>38.696926713948002</v>
      </c>
    </row>
    <row r="167" spans="1:15" x14ac:dyDescent="0.25">
      <c r="A167" t="s">
        <v>146</v>
      </c>
      <c r="B167" t="s">
        <v>34</v>
      </c>
      <c r="C167" t="s">
        <v>72</v>
      </c>
      <c r="D167">
        <v>12</v>
      </c>
      <c r="E167" s="50">
        <v>4.2999999999999997E-2</v>
      </c>
      <c r="F167" s="1">
        <v>38.431716904512299</v>
      </c>
      <c r="J167" s="1">
        <v>40.673962709116402</v>
      </c>
      <c r="K167" s="1">
        <v>41.168402785956303</v>
      </c>
      <c r="O167" s="1">
        <v>42.8826000442184</v>
      </c>
    </row>
    <row r="168" spans="1:15" x14ac:dyDescent="0.25">
      <c r="A168" t="s">
        <v>146</v>
      </c>
      <c r="B168" t="s">
        <v>35</v>
      </c>
      <c r="C168" t="s">
        <v>66</v>
      </c>
      <c r="D168">
        <v>103</v>
      </c>
      <c r="E168" s="50">
        <v>9.5000000000000001E-2</v>
      </c>
      <c r="F168" s="1">
        <v>33.055961819992099</v>
      </c>
      <c r="G168" s="1">
        <v>20.795600088049</v>
      </c>
      <c r="H168" s="1">
        <v>27.496661101836398</v>
      </c>
      <c r="I168" s="1">
        <v>37.7416955241981</v>
      </c>
      <c r="J168" s="1">
        <v>30.583172758934101</v>
      </c>
      <c r="K168" s="1">
        <v>34.365770670295603</v>
      </c>
      <c r="L168" s="1">
        <v>21.240337444765</v>
      </c>
      <c r="M168" s="1">
        <v>28.524878640776699</v>
      </c>
      <c r="N168" s="1">
        <v>39.471592150306698</v>
      </c>
      <c r="O168" s="1">
        <v>31.7912419958291</v>
      </c>
    </row>
    <row r="169" spans="1:15" x14ac:dyDescent="0.25">
      <c r="A169" t="s">
        <v>146</v>
      </c>
      <c r="B169" t="s">
        <v>35</v>
      </c>
      <c r="C169" t="s">
        <v>67</v>
      </c>
      <c r="D169">
        <v>344</v>
      </c>
      <c r="E169" s="50">
        <v>0.31900000000000001</v>
      </c>
      <c r="F169" s="1">
        <v>29.465533284744701</v>
      </c>
      <c r="G169" s="1">
        <v>19.4469102394626</v>
      </c>
      <c r="H169" s="1">
        <v>24.772887540401101</v>
      </c>
      <c r="I169" s="1">
        <v>34.362274191314697</v>
      </c>
      <c r="J169" s="1">
        <v>27.152297416852701</v>
      </c>
      <c r="K169" s="1">
        <v>31.775702503321099</v>
      </c>
      <c r="L169" s="1">
        <v>21.287028030954701</v>
      </c>
      <c r="M169" s="1">
        <v>27.026940790922598</v>
      </c>
      <c r="N169" s="1">
        <v>35.647127530332298</v>
      </c>
      <c r="O169" s="1">
        <v>29.603942281851001</v>
      </c>
    </row>
    <row r="170" spans="1:15" x14ac:dyDescent="0.25">
      <c r="A170" t="s">
        <v>146</v>
      </c>
      <c r="B170" t="s">
        <v>35</v>
      </c>
      <c r="C170" t="s">
        <v>68</v>
      </c>
      <c r="D170">
        <v>216</v>
      </c>
      <c r="E170" s="50">
        <v>0.2</v>
      </c>
      <c r="F170" s="1">
        <v>31.804534036575198</v>
      </c>
      <c r="G170" s="1">
        <v>20.697438232810001</v>
      </c>
      <c r="H170" s="1">
        <v>28.024443402732899</v>
      </c>
      <c r="I170" s="1">
        <v>37.647304605859901</v>
      </c>
      <c r="J170" s="1">
        <v>30.590281493162099</v>
      </c>
      <c r="K170" s="1">
        <v>34.596051807743201</v>
      </c>
      <c r="L170" s="1">
        <v>23.951175403783701</v>
      </c>
      <c r="M170" s="1">
        <v>30.142285075639698</v>
      </c>
      <c r="N170" s="1">
        <v>39.250125475285202</v>
      </c>
      <c r="O170" s="1">
        <v>33.517017346111402</v>
      </c>
    </row>
    <row r="171" spans="1:15" x14ac:dyDescent="0.25">
      <c r="A171" t="s">
        <v>146</v>
      </c>
      <c r="B171" t="s">
        <v>35</v>
      </c>
      <c r="C171" t="s">
        <v>70</v>
      </c>
      <c r="D171">
        <v>223</v>
      </c>
      <c r="E171" s="50">
        <v>0.20599999999999999</v>
      </c>
      <c r="F171" s="1">
        <v>38.453169534449103</v>
      </c>
      <c r="G171" s="1">
        <v>25.056788902647298</v>
      </c>
      <c r="H171" s="1">
        <v>34.268596196868003</v>
      </c>
      <c r="I171" s="1">
        <v>47.5223655749218</v>
      </c>
      <c r="J171" s="1">
        <v>37.112615722621598</v>
      </c>
      <c r="K171" s="1">
        <v>42.616156772001602</v>
      </c>
      <c r="L171" s="1">
        <v>27.715853048998198</v>
      </c>
      <c r="M171" s="1">
        <v>37.381829980532103</v>
      </c>
      <c r="N171" s="1">
        <v>50.924150361489701</v>
      </c>
      <c r="O171" s="1">
        <v>41.300160451484899</v>
      </c>
    </row>
    <row r="172" spans="1:15" x14ac:dyDescent="0.25">
      <c r="A172" t="s">
        <v>146</v>
      </c>
      <c r="B172" t="s">
        <v>35</v>
      </c>
      <c r="C172" t="s">
        <v>71</v>
      </c>
      <c r="D172">
        <v>122</v>
      </c>
      <c r="E172" s="50">
        <v>0.113</v>
      </c>
      <c r="F172" s="1">
        <v>51.541121256218098</v>
      </c>
      <c r="G172" s="1">
        <v>35.439036504131998</v>
      </c>
      <c r="H172" s="1">
        <v>46.754760383653696</v>
      </c>
      <c r="I172" s="1">
        <v>64.166973049475104</v>
      </c>
      <c r="J172" s="1">
        <v>45.070128253019497</v>
      </c>
      <c r="K172" s="1">
        <v>55.275826920777703</v>
      </c>
      <c r="L172" s="1">
        <v>39.157415511855199</v>
      </c>
      <c r="M172" s="1">
        <v>50.736911188963099</v>
      </c>
      <c r="N172" s="1">
        <v>66.406183296573104</v>
      </c>
      <c r="O172" s="1">
        <v>48.4653610932234</v>
      </c>
    </row>
    <row r="173" spans="1:15" x14ac:dyDescent="0.25">
      <c r="A173" t="s">
        <v>146</v>
      </c>
      <c r="B173" t="s">
        <v>35</v>
      </c>
      <c r="C173" t="s">
        <v>72</v>
      </c>
      <c r="D173">
        <v>72</v>
      </c>
      <c r="E173" s="50">
        <v>6.7000000000000004E-2</v>
      </c>
      <c r="F173" s="1">
        <v>38.376282411868701</v>
      </c>
      <c r="G173" s="1">
        <v>25.448396601818601</v>
      </c>
      <c r="H173" s="1">
        <v>36.279171481628303</v>
      </c>
      <c r="I173" s="1">
        <v>47.614933416983298</v>
      </c>
      <c r="J173" s="1">
        <v>38.567816489637799</v>
      </c>
      <c r="K173" s="1">
        <v>42.199812722398597</v>
      </c>
      <c r="L173" s="1">
        <v>30.5403641011711</v>
      </c>
      <c r="M173" s="1">
        <v>40.825128939819599</v>
      </c>
      <c r="N173" s="1">
        <v>49.556623708868599</v>
      </c>
      <c r="O173" s="1">
        <v>42.218009664509999</v>
      </c>
    </row>
    <row r="174" spans="1:15" x14ac:dyDescent="0.25">
      <c r="A174" t="s">
        <v>146</v>
      </c>
      <c r="B174" t="s">
        <v>36</v>
      </c>
      <c r="C174" t="s">
        <v>66</v>
      </c>
      <c r="D174">
        <v>11</v>
      </c>
      <c r="E174" s="50">
        <v>7.8E-2</v>
      </c>
      <c r="F174" s="1">
        <v>75.578469597386501</v>
      </c>
      <c r="J174" s="1">
        <v>35.4788897838636</v>
      </c>
      <c r="K174" s="1">
        <v>145.074809640501</v>
      </c>
      <c r="O174" s="1">
        <v>50.173412538595798</v>
      </c>
    </row>
    <row r="175" spans="1:15" x14ac:dyDescent="0.25">
      <c r="A175" t="s">
        <v>146</v>
      </c>
      <c r="B175" t="s">
        <v>36</v>
      </c>
      <c r="C175" t="s">
        <v>67</v>
      </c>
      <c r="D175">
        <v>58</v>
      </c>
      <c r="E175" s="50">
        <v>0.41099999999999998</v>
      </c>
      <c r="F175" s="1">
        <v>221.692856307733</v>
      </c>
      <c r="G175" s="1">
        <v>42.861667087722999</v>
      </c>
      <c r="H175" s="1">
        <v>80.509051984469394</v>
      </c>
      <c r="I175" s="1">
        <v>263.64448818897603</v>
      </c>
      <c r="J175" s="1">
        <v>110.873432881217</v>
      </c>
      <c r="K175" s="1">
        <v>224.14407043812699</v>
      </c>
      <c r="L175" s="1">
        <v>45.0253828236009</v>
      </c>
      <c r="M175" s="1">
        <v>82.569338025659306</v>
      </c>
      <c r="N175" s="1">
        <v>263.64448818897603</v>
      </c>
      <c r="O175" s="1">
        <v>112.120940220478</v>
      </c>
    </row>
    <row r="176" spans="1:15" x14ac:dyDescent="0.25">
      <c r="A176" t="s">
        <v>146</v>
      </c>
      <c r="B176" t="s">
        <v>36</v>
      </c>
      <c r="C176" t="s">
        <v>68</v>
      </c>
      <c r="D176">
        <v>28</v>
      </c>
      <c r="E176" s="50">
        <v>0.19900000000000001</v>
      </c>
      <c r="F176" s="1">
        <v>226.052525701554</v>
      </c>
      <c r="H176" s="1">
        <v>71.002276988438794</v>
      </c>
      <c r="J176" s="1">
        <v>237.59061833688699</v>
      </c>
      <c r="K176" s="1">
        <v>251.71191676560801</v>
      </c>
      <c r="M176" s="1">
        <v>76.394250804351202</v>
      </c>
      <c r="O176" s="1">
        <v>332.95922770317202</v>
      </c>
    </row>
    <row r="177" spans="1:15" x14ac:dyDescent="0.25">
      <c r="A177" t="s">
        <v>146</v>
      </c>
      <c r="B177" t="s">
        <v>36</v>
      </c>
      <c r="C177" t="s">
        <v>70</v>
      </c>
      <c r="D177">
        <v>16</v>
      </c>
      <c r="E177" s="50">
        <v>0.113</v>
      </c>
      <c r="F177" s="1">
        <v>244.88838485941901</v>
      </c>
      <c r="J177" s="1">
        <v>166.07119067443799</v>
      </c>
      <c r="K177" s="1">
        <v>244.88838485941901</v>
      </c>
      <c r="O177" s="1">
        <v>166.07119067443799</v>
      </c>
    </row>
    <row r="178" spans="1:15" x14ac:dyDescent="0.25">
      <c r="A178" t="s">
        <v>146</v>
      </c>
      <c r="B178" t="s">
        <v>36</v>
      </c>
      <c r="C178" t="s">
        <v>71</v>
      </c>
      <c r="D178">
        <v>13</v>
      </c>
      <c r="E178" s="50">
        <v>9.1999999999999998E-2</v>
      </c>
      <c r="F178" s="1">
        <v>321.89175576625001</v>
      </c>
      <c r="J178" s="1">
        <v>360.92060974535201</v>
      </c>
      <c r="K178" s="1">
        <v>323.52915115774402</v>
      </c>
      <c r="O178" s="1">
        <v>365.95470966605001</v>
      </c>
    </row>
    <row r="179" spans="1:15" x14ac:dyDescent="0.25">
      <c r="A179" t="s">
        <v>146</v>
      </c>
      <c r="B179" t="s">
        <v>36</v>
      </c>
      <c r="C179" t="s">
        <v>72</v>
      </c>
      <c r="D179">
        <v>15</v>
      </c>
      <c r="E179" s="50">
        <v>0.106</v>
      </c>
      <c r="F179" s="1">
        <v>254.33985359102499</v>
      </c>
      <c r="J179" s="1">
        <v>82.328979449669106</v>
      </c>
      <c r="K179" s="1">
        <v>2149.5948352259802</v>
      </c>
      <c r="O179" s="1">
        <v>246.654146026961</v>
      </c>
    </row>
    <row r="180" spans="1:15" x14ac:dyDescent="0.25">
      <c r="A180" t="s">
        <v>146</v>
      </c>
      <c r="B180" t="s">
        <v>37</v>
      </c>
      <c r="C180" t="s">
        <v>73</v>
      </c>
      <c r="D180">
        <v>19</v>
      </c>
      <c r="E180" s="50">
        <v>0.32200000000000001</v>
      </c>
      <c r="F180" s="1">
        <v>527.74692769800902</v>
      </c>
      <c r="J180" s="1">
        <v>300.38986049676799</v>
      </c>
      <c r="K180" s="1">
        <v>528.02234875064096</v>
      </c>
      <c r="O180" s="1">
        <v>300.74596801633197</v>
      </c>
    </row>
    <row r="181" spans="1:15" x14ac:dyDescent="0.25">
      <c r="A181" t="s">
        <v>146</v>
      </c>
      <c r="B181" t="s">
        <v>37</v>
      </c>
      <c r="C181" t="s">
        <v>68</v>
      </c>
      <c r="D181">
        <v>21</v>
      </c>
      <c r="E181" s="50">
        <v>0.35599999999999998</v>
      </c>
      <c r="F181" s="1">
        <v>658.22809123911804</v>
      </c>
      <c r="H181" s="1">
        <v>201.72803738317799</v>
      </c>
      <c r="J181" s="1">
        <v>399.95538628944502</v>
      </c>
      <c r="K181" s="1">
        <v>693.67502761297703</v>
      </c>
      <c r="M181" s="1">
        <v>293.78821000118398</v>
      </c>
      <c r="O181" s="1">
        <v>468.27542159853198</v>
      </c>
    </row>
    <row r="182" spans="1:15" x14ac:dyDescent="0.25">
      <c r="A182" t="s">
        <v>146</v>
      </c>
      <c r="B182" t="s">
        <v>37</v>
      </c>
      <c r="C182" t="s">
        <v>69</v>
      </c>
      <c r="D182">
        <v>19</v>
      </c>
      <c r="E182" s="50">
        <v>0.32200000000000001</v>
      </c>
      <c r="F182" s="1">
        <v>504.62571332213798</v>
      </c>
      <c r="J182" s="1">
        <v>578.25756925059102</v>
      </c>
      <c r="K182" s="1">
        <v>581.88770600898499</v>
      </c>
      <c r="O182" s="1">
        <v>604.75424092763603</v>
      </c>
    </row>
    <row r="183" spans="1:15" x14ac:dyDescent="0.25">
      <c r="A183" t="s">
        <v>146</v>
      </c>
      <c r="B183" t="s">
        <v>38</v>
      </c>
      <c r="C183" t="s">
        <v>66</v>
      </c>
      <c r="D183">
        <v>729</v>
      </c>
      <c r="E183" s="50">
        <v>0.59699999999999998</v>
      </c>
      <c r="F183" s="1">
        <v>23.800023250287801</v>
      </c>
      <c r="G183" s="1">
        <v>7.9106566200215296</v>
      </c>
      <c r="H183" s="1">
        <v>11.4021178387184</v>
      </c>
      <c r="I183" s="1">
        <v>20.962499999999999</v>
      </c>
      <c r="J183" s="1">
        <v>21.874308821887102</v>
      </c>
      <c r="K183" s="1">
        <v>24.2040254913449</v>
      </c>
      <c r="L183" s="1">
        <v>7.9147286821705398</v>
      </c>
      <c r="M183" s="1">
        <v>11.4684210526316</v>
      </c>
      <c r="N183" s="1">
        <v>21.063829787233999</v>
      </c>
      <c r="O183" s="1">
        <v>22.230371061031398</v>
      </c>
    </row>
    <row r="184" spans="1:15" x14ac:dyDescent="0.25">
      <c r="A184" t="s">
        <v>146</v>
      </c>
      <c r="B184" t="s">
        <v>38</v>
      </c>
      <c r="C184" t="s">
        <v>67</v>
      </c>
      <c r="D184">
        <v>196</v>
      </c>
      <c r="E184" s="50">
        <v>0.161</v>
      </c>
      <c r="F184" s="1">
        <v>43.732128452096497</v>
      </c>
      <c r="G184" s="1">
        <v>9.9820742574257402</v>
      </c>
      <c r="H184" s="1">
        <v>23.1834002677376</v>
      </c>
      <c r="I184" s="1">
        <v>55.876605283078</v>
      </c>
      <c r="J184" s="1">
        <v>38.193142424202399</v>
      </c>
      <c r="K184" s="1">
        <v>45.177807472621502</v>
      </c>
      <c r="L184" s="1">
        <v>10.789014446137401</v>
      </c>
      <c r="M184" s="1">
        <v>23.411072261072299</v>
      </c>
      <c r="N184" s="1">
        <v>56.768726347383499</v>
      </c>
      <c r="O184" s="1">
        <v>40.411194657715903</v>
      </c>
    </row>
    <row r="185" spans="1:15" x14ac:dyDescent="0.25">
      <c r="A185" t="s">
        <v>146</v>
      </c>
      <c r="B185" t="s">
        <v>38</v>
      </c>
      <c r="C185" t="s">
        <v>68</v>
      </c>
      <c r="D185">
        <v>109</v>
      </c>
      <c r="E185" s="50">
        <v>8.8999999999999996E-2</v>
      </c>
      <c r="F185" s="1">
        <v>62.750361782324497</v>
      </c>
      <c r="G185" s="1">
        <v>17.0555555555556</v>
      </c>
      <c r="H185" s="1">
        <v>37.994871794871798</v>
      </c>
      <c r="I185" s="1">
        <v>83.418918918918905</v>
      </c>
      <c r="J185" s="1">
        <v>73.369287762080802</v>
      </c>
      <c r="K185" s="1">
        <v>64.340403510997206</v>
      </c>
      <c r="L185" s="1">
        <v>20.027027027027</v>
      </c>
      <c r="M185" s="1">
        <v>40.0094786729858</v>
      </c>
      <c r="N185" s="1">
        <v>84.868551587301596</v>
      </c>
      <c r="O185" s="1">
        <v>74.896713412317396</v>
      </c>
    </row>
    <row r="186" spans="1:15" x14ac:dyDescent="0.25">
      <c r="A186" t="s">
        <v>146</v>
      </c>
      <c r="B186" t="s">
        <v>38</v>
      </c>
      <c r="C186" t="s">
        <v>70</v>
      </c>
      <c r="D186">
        <v>112</v>
      </c>
      <c r="E186" s="50">
        <v>9.1999999999999998E-2</v>
      </c>
      <c r="F186" s="1">
        <v>70.422713847397901</v>
      </c>
      <c r="G186" s="1">
        <v>21.673660262891801</v>
      </c>
      <c r="H186" s="1">
        <v>43.827180713764697</v>
      </c>
      <c r="I186" s="1">
        <v>102.25002844006301</v>
      </c>
      <c r="J186" s="1">
        <v>63.627480335326403</v>
      </c>
      <c r="K186" s="1">
        <v>72.707627922568193</v>
      </c>
      <c r="L186" s="1">
        <v>21.701645787275901</v>
      </c>
      <c r="M186" s="1">
        <v>43.827180713764697</v>
      </c>
      <c r="N186" s="1">
        <v>105.22945968268201</v>
      </c>
      <c r="O186" s="1">
        <v>64.494618876255004</v>
      </c>
    </row>
    <row r="187" spans="1:15" x14ac:dyDescent="0.25">
      <c r="A187" t="s">
        <v>146</v>
      </c>
      <c r="B187" t="s">
        <v>38</v>
      </c>
      <c r="C187" t="s">
        <v>71</v>
      </c>
      <c r="D187">
        <v>37</v>
      </c>
      <c r="E187" s="50">
        <v>0.03</v>
      </c>
      <c r="F187" s="1">
        <v>80.013657958804103</v>
      </c>
      <c r="H187" s="1">
        <v>75.128414186710103</v>
      </c>
      <c r="J187" s="1">
        <v>122.46378893183901</v>
      </c>
      <c r="K187" s="1">
        <v>83.462348889426394</v>
      </c>
      <c r="M187" s="1">
        <v>83.447179487179497</v>
      </c>
      <c r="O187" s="1">
        <v>123.390981212466</v>
      </c>
    </row>
    <row r="188" spans="1:15" x14ac:dyDescent="0.25">
      <c r="A188" t="s">
        <v>146</v>
      </c>
      <c r="B188" t="s">
        <v>38</v>
      </c>
      <c r="C188" t="s">
        <v>72</v>
      </c>
      <c r="D188">
        <v>38</v>
      </c>
      <c r="E188" s="50">
        <v>3.1E-2</v>
      </c>
      <c r="F188" s="1">
        <v>76.689300237586906</v>
      </c>
      <c r="H188" s="1">
        <v>46.955744370308601</v>
      </c>
      <c r="J188" s="1">
        <v>74.452051145444898</v>
      </c>
      <c r="K188" s="1">
        <v>78.814318017209402</v>
      </c>
      <c r="M188" s="1">
        <v>46.955744370308601</v>
      </c>
      <c r="O188" s="1">
        <v>77.495229331137693</v>
      </c>
    </row>
    <row r="189" spans="1:15" x14ac:dyDescent="0.25">
      <c r="A189" t="s">
        <v>146</v>
      </c>
      <c r="B189" t="s">
        <v>39</v>
      </c>
      <c r="C189" t="s">
        <v>66</v>
      </c>
      <c r="D189">
        <v>12</v>
      </c>
      <c r="E189" s="50">
        <v>0.16700000000000001</v>
      </c>
      <c r="F189" s="1">
        <v>113.374914828927</v>
      </c>
      <c r="J189" s="1">
        <v>79.207714083510297</v>
      </c>
      <c r="K189" s="1">
        <v>113.74047838888499</v>
      </c>
      <c r="O189" s="1">
        <v>79.897239915074294</v>
      </c>
    </row>
    <row r="190" spans="1:15" x14ac:dyDescent="0.25">
      <c r="A190" t="s">
        <v>146</v>
      </c>
      <c r="B190" t="s">
        <v>39</v>
      </c>
      <c r="C190" t="s">
        <v>67</v>
      </c>
      <c r="D190">
        <v>18</v>
      </c>
      <c r="E190" s="50">
        <v>0.25</v>
      </c>
      <c r="F190" s="1">
        <v>88.768877214841595</v>
      </c>
      <c r="J190" s="1">
        <v>92.583842464024201</v>
      </c>
      <c r="K190" s="1">
        <v>88.768877214841595</v>
      </c>
      <c r="O190" s="1">
        <v>92.583842464024201</v>
      </c>
    </row>
    <row r="191" spans="1:15" x14ac:dyDescent="0.25">
      <c r="A191" t="s">
        <v>146</v>
      </c>
      <c r="B191" t="s">
        <v>39</v>
      </c>
      <c r="C191" t="s">
        <v>68</v>
      </c>
      <c r="D191">
        <v>12</v>
      </c>
      <c r="E191" s="50">
        <v>0.16700000000000001</v>
      </c>
      <c r="F191" s="1">
        <v>77.871505425076805</v>
      </c>
      <c r="J191" s="1">
        <v>98.667338825833994</v>
      </c>
      <c r="K191" s="1">
        <v>81.374218051028905</v>
      </c>
      <c r="O191" s="1">
        <v>100.089819669298</v>
      </c>
    </row>
    <row r="192" spans="1:15" x14ac:dyDescent="0.25">
      <c r="A192" t="s">
        <v>146</v>
      </c>
      <c r="B192" t="s">
        <v>39</v>
      </c>
      <c r="C192" t="s">
        <v>69</v>
      </c>
      <c r="D192">
        <v>30</v>
      </c>
      <c r="E192" s="50">
        <v>0.41699999999999998</v>
      </c>
      <c r="F192" s="1">
        <v>137.88712382698299</v>
      </c>
      <c r="H192" s="1">
        <v>81.093855934721901</v>
      </c>
      <c r="J192" s="1">
        <v>131.913328303333</v>
      </c>
      <c r="K192" s="1">
        <v>142.71819038074401</v>
      </c>
      <c r="M192" s="1">
        <v>87.449383174715294</v>
      </c>
      <c r="O192" s="1">
        <v>138.75962586378299</v>
      </c>
    </row>
    <row r="193" spans="1:15" x14ac:dyDescent="0.25">
      <c r="A193" t="s">
        <v>146</v>
      </c>
      <c r="B193" t="s">
        <v>40</v>
      </c>
      <c r="C193" t="s">
        <v>66</v>
      </c>
      <c r="D193">
        <v>541</v>
      </c>
      <c r="E193" s="50">
        <v>0.17599999999999999</v>
      </c>
      <c r="F193" s="1">
        <v>29.407788365161899</v>
      </c>
      <c r="G193" s="1">
        <v>15.822580645161301</v>
      </c>
      <c r="H193" s="1">
        <v>22.8672064777328</v>
      </c>
      <c r="I193" s="1">
        <v>33.620866590649896</v>
      </c>
      <c r="J193" s="1">
        <v>32.373181594490902</v>
      </c>
      <c r="K193" s="1">
        <v>30.902334116824701</v>
      </c>
      <c r="L193" s="1">
        <v>16.3533333333333</v>
      </c>
      <c r="M193" s="1">
        <v>23.658675799086801</v>
      </c>
      <c r="N193" s="1">
        <v>36.089700996677699</v>
      </c>
      <c r="O193" s="1">
        <v>33.541274675400302</v>
      </c>
    </row>
    <row r="194" spans="1:15" x14ac:dyDescent="0.25">
      <c r="A194" t="s">
        <v>146</v>
      </c>
      <c r="B194" t="s">
        <v>40</v>
      </c>
      <c r="C194" t="s">
        <v>67</v>
      </c>
      <c r="D194">
        <v>1181</v>
      </c>
      <c r="E194" s="50">
        <v>0.38500000000000001</v>
      </c>
      <c r="F194" s="1">
        <v>25.422269618832601</v>
      </c>
      <c r="G194" s="1">
        <v>14.323067632850201</v>
      </c>
      <c r="H194" s="1">
        <v>19.720632530120501</v>
      </c>
      <c r="I194" s="1">
        <v>28.803921568627501</v>
      </c>
      <c r="J194" s="1">
        <v>28.9867757258159</v>
      </c>
      <c r="K194" s="1">
        <v>26.743541300152</v>
      </c>
      <c r="L194" s="1">
        <v>15.1928825622776</v>
      </c>
      <c r="M194" s="1">
        <v>21.032729398012901</v>
      </c>
      <c r="N194" s="1">
        <v>31.0262773722628</v>
      </c>
      <c r="O194" s="1">
        <v>29.879458081594599</v>
      </c>
    </row>
    <row r="195" spans="1:15" x14ac:dyDescent="0.25">
      <c r="A195" t="s">
        <v>146</v>
      </c>
      <c r="B195" t="s">
        <v>40</v>
      </c>
      <c r="C195" t="s">
        <v>68</v>
      </c>
      <c r="D195">
        <v>638</v>
      </c>
      <c r="E195" s="50">
        <v>0.20799999999999999</v>
      </c>
      <c r="F195" s="1">
        <v>27.340709729766498</v>
      </c>
      <c r="G195" s="1">
        <v>15.8119452280653</v>
      </c>
      <c r="H195" s="1">
        <v>21.872459861011301</v>
      </c>
      <c r="I195" s="1">
        <v>31.667519670980699</v>
      </c>
      <c r="J195" s="1">
        <v>31.304059865934001</v>
      </c>
      <c r="K195" s="1">
        <v>28.8236723476017</v>
      </c>
      <c r="L195" s="1">
        <v>16.378487883224601</v>
      </c>
      <c r="M195" s="1">
        <v>22.902728828981701</v>
      </c>
      <c r="N195" s="1">
        <v>33.946370108135298</v>
      </c>
      <c r="O195" s="1">
        <v>32.778520724041201</v>
      </c>
    </row>
    <row r="196" spans="1:15" x14ac:dyDescent="0.25">
      <c r="A196" t="s">
        <v>146</v>
      </c>
      <c r="B196" t="s">
        <v>40</v>
      </c>
      <c r="C196" t="s">
        <v>70</v>
      </c>
      <c r="D196">
        <v>442</v>
      </c>
      <c r="E196" s="50">
        <v>0.14399999999999999</v>
      </c>
      <c r="F196" s="1">
        <v>38.848648832468697</v>
      </c>
      <c r="G196" s="1">
        <v>21.3765126193558</v>
      </c>
      <c r="H196" s="1">
        <v>30.0325102374041</v>
      </c>
      <c r="I196" s="1">
        <v>46.209766792904098</v>
      </c>
      <c r="J196" s="1">
        <v>43.222350766809299</v>
      </c>
      <c r="K196" s="1">
        <v>40.332506229285201</v>
      </c>
      <c r="L196" s="1">
        <v>22.3676698807554</v>
      </c>
      <c r="M196" s="1">
        <v>31.036129032258099</v>
      </c>
      <c r="N196" s="1">
        <v>47.994858655409097</v>
      </c>
      <c r="O196" s="1">
        <v>44.494267658821201</v>
      </c>
    </row>
    <row r="197" spans="1:15" x14ac:dyDescent="0.25">
      <c r="A197" t="s">
        <v>146</v>
      </c>
      <c r="B197" t="s">
        <v>40</v>
      </c>
      <c r="C197" t="s">
        <v>71</v>
      </c>
      <c r="D197">
        <v>171</v>
      </c>
      <c r="E197" s="50">
        <v>5.6000000000000001E-2</v>
      </c>
      <c r="F197" s="1">
        <v>44.057658505515803</v>
      </c>
      <c r="G197" s="1">
        <v>26.211682406846901</v>
      </c>
      <c r="H197" s="1">
        <v>38.231922870915902</v>
      </c>
      <c r="I197" s="1">
        <v>54.599396493418702</v>
      </c>
      <c r="J197" s="1">
        <v>57.784762785522801</v>
      </c>
      <c r="K197" s="1">
        <v>46.326776123495598</v>
      </c>
      <c r="L197" s="1">
        <v>26.7145714737844</v>
      </c>
      <c r="M197" s="1">
        <v>40.155172413793103</v>
      </c>
      <c r="N197" s="1">
        <v>56.3481698851445</v>
      </c>
      <c r="O197" s="1">
        <v>59.568972578574801</v>
      </c>
    </row>
    <row r="198" spans="1:15" x14ac:dyDescent="0.25">
      <c r="A198" t="s">
        <v>146</v>
      </c>
      <c r="B198" t="s">
        <v>40</v>
      </c>
      <c r="C198" t="s">
        <v>72</v>
      </c>
      <c r="D198">
        <v>94</v>
      </c>
      <c r="E198" s="50">
        <v>3.1E-2</v>
      </c>
      <c r="F198" s="1">
        <v>39.436658791906702</v>
      </c>
      <c r="G198" s="1">
        <v>20.574352162565201</v>
      </c>
      <c r="H198" s="1">
        <v>30.9664662419022</v>
      </c>
      <c r="I198" s="1">
        <v>46.739378458330599</v>
      </c>
      <c r="J198" s="1">
        <v>38.030346617869199</v>
      </c>
      <c r="K198" s="1">
        <v>42.633519711051797</v>
      </c>
      <c r="L198" s="1">
        <v>23.110329915878602</v>
      </c>
      <c r="M198" s="1">
        <v>34.507530575071598</v>
      </c>
      <c r="N198" s="1">
        <v>49.193105895129598</v>
      </c>
      <c r="O198" s="1">
        <v>40.748034984162103</v>
      </c>
    </row>
    <row r="199" spans="1:15" x14ac:dyDescent="0.25">
      <c r="A199" t="s">
        <v>146</v>
      </c>
      <c r="B199" t="s">
        <v>41</v>
      </c>
      <c r="C199" t="s">
        <v>66</v>
      </c>
      <c r="D199">
        <v>93</v>
      </c>
      <c r="E199" s="50">
        <v>0.11799999999999999</v>
      </c>
      <c r="F199" s="1">
        <v>67.364181832828507</v>
      </c>
      <c r="G199" s="1">
        <v>39.614980289093303</v>
      </c>
      <c r="H199" s="1">
        <v>52.215806568025997</v>
      </c>
      <c r="I199" s="1">
        <v>75.251052737116495</v>
      </c>
      <c r="J199" s="1">
        <v>79.679302387275499</v>
      </c>
      <c r="K199" s="1">
        <v>68.719193929178502</v>
      </c>
      <c r="L199" s="1">
        <v>40.838308457711399</v>
      </c>
      <c r="M199" s="1">
        <v>55.968715697036203</v>
      </c>
      <c r="N199" s="1">
        <v>77.675159235668801</v>
      </c>
      <c r="O199" s="1">
        <v>81.174155011738094</v>
      </c>
    </row>
    <row r="200" spans="1:15" x14ac:dyDescent="0.25">
      <c r="A200" t="s">
        <v>146</v>
      </c>
      <c r="B200" t="s">
        <v>41</v>
      </c>
      <c r="C200" t="s">
        <v>67</v>
      </c>
      <c r="D200">
        <v>140</v>
      </c>
      <c r="E200" s="50">
        <v>0.17699999999999999</v>
      </c>
      <c r="F200" s="1">
        <v>69.405505452569003</v>
      </c>
      <c r="G200" s="1">
        <v>32.801487942505602</v>
      </c>
      <c r="H200" s="1">
        <v>50.021993531638401</v>
      </c>
      <c r="I200" s="1">
        <v>79.563487431313504</v>
      </c>
      <c r="J200" s="1">
        <v>75.379907729821397</v>
      </c>
      <c r="K200" s="1">
        <v>71.115240750450297</v>
      </c>
      <c r="L200" s="1">
        <v>34.7579433095298</v>
      </c>
      <c r="M200" s="1">
        <v>50.021993531638401</v>
      </c>
      <c r="N200" s="1">
        <v>80.946048729876097</v>
      </c>
      <c r="O200" s="1">
        <v>76.939212631987999</v>
      </c>
    </row>
    <row r="201" spans="1:15" x14ac:dyDescent="0.25">
      <c r="A201" t="s">
        <v>146</v>
      </c>
      <c r="B201" t="s">
        <v>41</v>
      </c>
      <c r="C201" t="s">
        <v>68</v>
      </c>
      <c r="D201">
        <v>247</v>
      </c>
      <c r="E201" s="50">
        <v>0.313</v>
      </c>
      <c r="F201" s="1">
        <v>76.253427843979196</v>
      </c>
      <c r="G201" s="1">
        <v>41.174860024284897</v>
      </c>
      <c r="H201" s="1">
        <v>63.1202276064611</v>
      </c>
      <c r="I201" s="1">
        <v>92.310506066023393</v>
      </c>
      <c r="J201" s="1">
        <v>73.399789882859693</v>
      </c>
      <c r="K201" s="1">
        <v>78.841382300327098</v>
      </c>
      <c r="L201" s="1">
        <v>44.1709011834687</v>
      </c>
      <c r="M201" s="1">
        <v>66.281196871812298</v>
      </c>
      <c r="N201" s="1">
        <v>98.193868463360204</v>
      </c>
      <c r="O201" s="1">
        <v>75.824061645136396</v>
      </c>
    </row>
    <row r="202" spans="1:15" x14ac:dyDescent="0.25">
      <c r="A202" t="s">
        <v>146</v>
      </c>
      <c r="B202" t="s">
        <v>41</v>
      </c>
      <c r="C202" t="s">
        <v>70</v>
      </c>
      <c r="D202">
        <v>237</v>
      </c>
      <c r="E202" s="50">
        <v>0.3</v>
      </c>
      <c r="F202" s="1">
        <v>91.445216070500507</v>
      </c>
      <c r="G202" s="1">
        <v>48.2811656772801</v>
      </c>
      <c r="H202" s="1">
        <v>74.681527427796098</v>
      </c>
      <c r="I202" s="1">
        <v>103.298525798526</v>
      </c>
      <c r="J202" s="1">
        <v>84.794591623207793</v>
      </c>
      <c r="K202" s="1">
        <v>93.790567149425399</v>
      </c>
      <c r="L202" s="1">
        <v>49.425518541797601</v>
      </c>
      <c r="M202" s="1">
        <v>77.690392422192105</v>
      </c>
      <c r="N202" s="1">
        <v>104.437037037037</v>
      </c>
      <c r="O202" s="1">
        <v>86.704874817001098</v>
      </c>
    </row>
    <row r="203" spans="1:15" x14ac:dyDescent="0.25">
      <c r="A203" t="s">
        <v>146</v>
      </c>
      <c r="B203" t="s">
        <v>41</v>
      </c>
      <c r="C203" t="s">
        <v>71</v>
      </c>
      <c r="D203">
        <v>49</v>
      </c>
      <c r="E203" s="50">
        <v>6.2E-2</v>
      </c>
      <c r="F203" s="1">
        <v>91.785668127438598</v>
      </c>
      <c r="G203" s="1">
        <v>55.617729643000402</v>
      </c>
      <c r="H203" s="1">
        <v>78.4357956049775</v>
      </c>
      <c r="I203" s="1">
        <v>109.40997566910001</v>
      </c>
      <c r="J203" s="1">
        <v>94.316807421483503</v>
      </c>
      <c r="K203" s="1">
        <v>94.600330715455101</v>
      </c>
      <c r="L203" s="1">
        <v>59.477027027026999</v>
      </c>
      <c r="M203" s="1">
        <v>83.513952858303995</v>
      </c>
      <c r="N203" s="1">
        <v>111.908236612005</v>
      </c>
      <c r="O203" s="1">
        <v>96.3044414442045</v>
      </c>
    </row>
    <row r="204" spans="1:15" x14ac:dyDescent="0.25">
      <c r="A204" t="s">
        <v>146</v>
      </c>
      <c r="B204" t="s">
        <v>41</v>
      </c>
      <c r="C204" t="s">
        <v>72</v>
      </c>
      <c r="D204">
        <v>24</v>
      </c>
      <c r="E204" s="50">
        <v>0.03</v>
      </c>
      <c r="F204" s="1">
        <v>87.105029542248303</v>
      </c>
      <c r="H204" s="1">
        <v>71.875909343855895</v>
      </c>
      <c r="J204" s="1">
        <v>84.651699160889095</v>
      </c>
      <c r="K204" s="1">
        <v>95.764968917650194</v>
      </c>
      <c r="M204" s="1">
        <v>82.154278798303196</v>
      </c>
      <c r="O204" s="1">
        <v>87.978750794906404</v>
      </c>
    </row>
    <row r="205" spans="1:15" x14ac:dyDescent="0.25">
      <c r="A205" t="s">
        <v>146</v>
      </c>
      <c r="B205" t="s">
        <v>42</v>
      </c>
      <c r="C205" t="s">
        <v>66</v>
      </c>
      <c r="D205">
        <v>289</v>
      </c>
      <c r="E205" s="50">
        <v>4.1000000000000002E-2</v>
      </c>
      <c r="F205" s="1">
        <v>54.347675282198999</v>
      </c>
      <c r="G205" s="1">
        <v>14.8827534039334</v>
      </c>
      <c r="H205" s="1">
        <v>33.272727272727302</v>
      </c>
      <c r="I205" s="1">
        <v>74.913849509269397</v>
      </c>
      <c r="J205" s="1">
        <v>57.004847835461099</v>
      </c>
      <c r="K205" s="1">
        <v>56.8271978482409</v>
      </c>
      <c r="L205" s="1">
        <v>17.065637065637102</v>
      </c>
      <c r="M205" s="1">
        <v>36.366666666666703</v>
      </c>
      <c r="N205" s="1">
        <v>79.167110772744607</v>
      </c>
      <c r="O205" s="1">
        <v>59.155586876572201</v>
      </c>
    </row>
    <row r="206" spans="1:15" x14ac:dyDescent="0.25">
      <c r="A206" t="s">
        <v>146</v>
      </c>
      <c r="B206" t="s">
        <v>42</v>
      </c>
      <c r="C206" t="s">
        <v>67</v>
      </c>
      <c r="D206">
        <v>2146</v>
      </c>
      <c r="E206" s="50">
        <v>0.30099999999999999</v>
      </c>
      <c r="F206" s="1">
        <v>46.970255082381001</v>
      </c>
      <c r="G206" s="1">
        <v>16.086070637988598</v>
      </c>
      <c r="H206" s="1">
        <v>31.2356760886173</v>
      </c>
      <c r="I206" s="1">
        <v>57.181826734908903</v>
      </c>
      <c r="J206" s="1">
        <v>46.945908023513297</v>
      </c>
      <c r="K206" s="1">
        <v>52.9940628172725</v>
      </c>
      <c r="L206" s="1">
        <v>17.712465597401899</v>
      </c>
      <c r="M206" s="1">
        <v>35.528156523743696</v>
      </c>
      <c r="N206" s="1">
        <v>64.529958475225797</v>
      </c>
      <c r="O206" s="1">
        <v>51.178064948086003</v>
      </c>
    </row>
    <row r="207" spans="1:15" x14ac:dyDescent="0.25">
      <c r="A207" t="s">
        <v>146</v>
      </c>
      <c r="B207" t="s">
        <v>42</v>
      </c>
      <c r="C207" t="s">
        <v>68</v>
      </c>
      <c r="D207">
        <v>2238</v>
      </c>
      <c r="E207" s="50">
        <v>0.314</v>
      </c>
      <c r="F207" s="1">
        <v>51.738934603652602</v>
      </c>
      <c r="G207" s="1">
        <v>18.6686870074683</v>
      </c>
      <c r="H207" s="1">
        <v>34.695674769844302</v>
      </c>
      <c r="I207" s="1">
        <v>66.039583992407501</v>
      </c>
      <c r="J207" s="1">
        <v>45.157347369021998</v>
      </c>
      <c r="K207" s="1">
        <v>58.711350352967997</v>
      </c>
      <c r="L207" s="1">
        <v>20.9178433001107</v>
      </c>
      <c r="M207" s="1">
        <v>40.093377319878599</v>
      </c>
      <c r="N207" s="1">
        <v>76.097773880194296</v>
      </c>
      <c r="O207" s="1">
        <v>49.376597396228902</v>
      </c>
    </row>
    <row r="208" spans="1:15" x14ac:dyDescent="0.25">
      <c r="A208" t="s">
        <v>146</v>
      </c>
      <c r="B208" t="s">
        <v>42</v>
      </c>
      <c r="C208" t="s">
        <v>70</v>
      </c>
      <c r="D208">
        <v>1588</v>
      </c>
      <c r="E208" s="50">
        <v>0.223</v>
      </c>
      <c r="F208" s="1">
        <v>55.463165019117099</v>
      </c>
      <c r="G208" s="1">
        <v>21.318217628243101</v>
      </c>
      <c r="H208" s="1">
        <v>38.265863765863799</v>
      </c>
      <c r="I208" s="1">
        <v>72.913176766830603</v>
      </c>
      <c r="J208" s="1">
        <v>52.460660105419201</v>
      </c>
      <c r="K208" s="1">
        <v>62.440541516143803</v>
      </c>
      <c r="L208" s="1">
        <v>24.5528700373739</v>
      </c>
      <c r="M208" s="1">
        <v>44.859658967569203</v>
      </c>
      <c r="N208" s="1">
        <v>81.529382411067203</v>
      </c>
      <c r="O208" s="1">
        <v>56.490159083366798</v>
      </c>
    </row>
    <row r="209" spans="1:15" x14ac:dyDescent="0.25">
      <c r="A209" t="s">
        <v>146</v>
      </c>
      <c r="B209" t="s">
        <v>42</v>
      </c>
      <c r="C209" t="s">
        <v>71</v>
      </c>
      <c r="D209">
        <v>530</v>
      </c>
      <c r="E209" s="50">
        <v>7.3999999999999996E-2</v>
      </c>
      <c r="F209" s="1">
        <v>56.416474092925903</v>
      </c>
      <c r="G209" s="1">
        <v>22.5841121050628</v>
      </c>
      <c r="H209" s="1">
        <v>39.914665263052399</v>
      </c>
      <c r="I209" s="1">
        <v>69.504855495205504</v>
      </c>
      <c r="J209" s="1">
        <v>60.741330276272002</v>
      </c>
      <c r="K209" s="1">
        <v>68.213178917149406</v>
      </c>
      <c r="L209" s="1">
        <v>25.8682047119547</v>
      </c>
      <c r="M209" s="1">
        <v>46.662209349265297</v>
      </c>
      <c r="N209" s="1">
        <v>84.141818448883697</v>
      </c>
      <c r="O209" s="1">
        <v>65.940226527700503</v>
      </c>
    </row>
    <row r="210" spans="1:15" x14ac:dyDescent="0.25">
      <c r="A210" t="s">
        <v>146</v>
      </c>
      <c r="B210" t="s">
        <v>42</v>
      </c>
      <c r="C210" t="s">
        <v>72</v>
      </c>
      <c r="D210">
        <v>342</v>
      </c>
      <c r="E210" s="50">
        <v>4.8000000000000001E-2</v>
      </c>
      <c r="F210" s="1">
        <v>52.532842519915398</v>
      </c>
      <c r="G210" s="1">
        <v>20.213498414337302</v>
      </c>
      <c r="H210" s="1">
        <v>35.467869505019003</v>
      </c>
      <c r="I210" s="1">
        <v>66.642738486842106</v>
      </c>
      <c r="J210" s="1">
        <v>52.405882095131197</v>
      </c>
      <c r="K210" s="1">
        <v>60.922991411372003</v>
      </c>
      <c r="L210" s="1">
        <v>23.719108964805699</v>
      </c>
      <c r="M210" s="1">
        <v>43.099639597794599</v>
      </c>
      <c r="N210" s="1">
        <v>79.757481083268303</v>
      </c>
      <c r="O210" s="1">
        <v>59.281370651248103</v>
      </c>
    </row>
    <row r="211" spans="1:15" x14ac:dyDescent="0.25">
      <c r="A211" t="s">
        <v>146</v>
      </c>
      <c r="B211" t="s">
        <v>43</v>
      </c>
      <c r="C211" t="s">
        <v>66</v>
      </c>
      <c r="D211">
        <v>491</v>
      </c>
      <c r="E211" s="50">
        <v>0.14299999999999999</v>
      </c>
      <c r="F211" s="1">
        <v>47.104074155679598</v>
      </c>
      <c r="G211" s="1">
        <v>21.098302752293598</v>
      </c>
      <c r="H211" s="1">
        <v>33.902813299232697</v>
      </c>
      <c r="I211" s="1">
        <v>56.198174917225202</v>
      </c>
      <c r="J211" s="1">
        <v>55.108402181777201</v>
      </c>
      <c r="K211" s="1">
        <v>48.5154762549613</v>
      </c>
      <c r="L211" s="1">
        <v>21.388581109570399</v>
      </c>
      <c r="M211" s="1">
        <v>34.581081081081102</v>
      </c>
      <c r="N211" s="1">
        <v>59.715984848484901</v>
      </c>
      <c r="O211" s="1">
        <v>56.900257235043298</v>
      </c>
    </row>
    <row r="212" spans="1:15" x14ac:dyDescent="0.25">
      <c r="A212" t="s">
        <v>146</v>
      </c>
      <c r="B212" t="s">
        <v>43</v>
      </c>
      <c r="C212" t="s">
        <v>67</v>
      </c>
      <c r="D212">
        <v>872</v>
      </c>
      <c r="E212" s="50">
        <v>0.255</v>
      </c>
      <c r="F212" s="1">
        <v>49.887557415638199</v>
      </c>
      <c r="G212" s="1">
        <v>21.963470496037399</v>
      </c>
      <c r="H212" s="1">
        <v>35.888985674649597</v>
      </c>
      <c r="I212" s="1">
        <v>65.367568602424996</v>
      </c>
      <c r="J212" s="1">
        <v>56.233258798562602</v>
      </c>
      <c r="K212" s="1">
        <v>53.5372870899429</v>
      </c>
      <c r="L212" s="1">
        <v>23.399153819998801</v>
      </c>
      <c r="M212" s="1">
        <v>40.464028900858203</v>
      </c>
      <c r="N212" s="1">
        <v>72.085578959755196</v>
      </c>
      <c r="O212" s="1">
        <v>58.082264493855099</v>
      </c>
    </row>
    <row r="213" spans="1:15" x14ac:dyDescent="0.25">
      <c r="A213" t="s">
        <v>146</v>
      </c>
      <c r="B213" t="s">
        <v>43</v>
      </c>
      <c r="C213" t="s">
        <v>68</v>
      </c>
      <c r="D213">
        <v>871</v>
      </c>
      <c r="E213" s="50">
        <v>0.254</v>
      </c>
      <c r="F213" s="1">
        <v>54.567047009893102</v>
      </c>
      <c r="G213" s="1">
        <v>25.016883891302498</v>
      </c>
      <c r="H213" s="1">
        <v>41.937086092715198</v>
      </c>
      <c r="I213" s="1">
        <v>71.274530424574394</v>
      </c>
      <c r="J213" s="1">
        <v>54.122000132442501</v>
      </c>
      <c r="K213" s="1">
        <v>57.8302067599151</v>
      </c>
      <c r="L213" s="1">
        <v>26.508079589833599</v>
      </c>
      <c r="M213" s="1">
        <v>45.446078431372499</v>
      </c>
      <c r="N213" s="1">
        <v>75.744497863247901</v>
      </c>
      <c r="O213" s="1">
        <v>56.956948130860397</v>
      </c>
    </row>
    <row r="214" spans="1:15" x14ac:dyDescent="0.25">
      <c r="A214" t="s">
        <v>146</v>
      </c>
      <c r="B214" t="s">
        <v>43</v>
      </c>
      <c r="C214" t="s">
        <v>70</v>
      </c>
      <c r="D214">
        <v>785</v>
      </c>
      <c r="E214" s="50">
        <v>0.22900000000000001</v>
      </c>
      <c r="F214" s="1">
        <v>63.988792632390101</v>
      </c>
      <c r="G214" s="1">
        <v>33.717948717948701</v>
      </c>
      <c r="H214" s="1">
        <v>54.363537710255002</v>
      </c>
      <c r="I214" s="1">
        <v>80.581420765027303</v>
      </c>
      <c r="J214" s="1">
        <v>64.986493336010696</v>
      </c>
      <c r="K214" s="1">
        <v>66.989572256094903</v>
      </c>
      <c r="L214" s="1">
        <v>35.923827392120103</v>
      </c>
      <c r="M214" s="1">
        <v>58.842767295597497</v>
      </c>
      <c r="N214" s="1">
        <v>84.621212121212096</v>
      </c>
      <c r="O214" s="1">
        <v>66.815780844182697</v>
      </c>
    </row>
    <row r="215" spans="1:15" x14ac:dyDescent="0.25">
      <c r="A215" t="s">
        <v>146</v>
      </c>
      <c r="B215" t="s">
        <v>43</v>
      </c>
      <c r="C215" t="s">
        <v>71</v>
      </c>
      <c r="D215">
        <v>240</v>
      </c>
      <c r="E215" s="50">
        <v>7.0000000000000007E-2</v>
      </c>
      <c r="F215" s="1">
        <v>74.858593132039303</v>
      </c>
      <c r="G215" s="1">
        <v>42.508501012115197</v>
      </c>
      <c r="H215" s="1">
        <v>61.387871549893802</v>
      </c>
      <c r="I215" s="1">
        <v>91.743660818388804</v>
      </c>
      <c r="J215" s="1">
        <v>71.962884375594399</v>
      </c>
      <c r="K215" s="1">
        <v>78.294326133124699</v>
      </c>
      <c r="L215" s="1">
        <v>44.3065951749115</v>
      </c>
      <c r="M215" s="1">
        <v>66.324923478958695</v>
      </c>
      <c r="N215" s="1">
        <v>98.754443295783403</v>
      </c>
      <c r="O215" s="1">
        <v>74.231850290556494</v>
      </c>
    </row>
    <row r="216" spans="1:15" x14ac:dyDescent="0.25">
      <c r="A216" t="s">
        <v>146</v>
      </c>
      <c r="B216" t="s">
        <v>43</v>
      </c>
      <c r="C216" t="s">
        <v>72</v>
      </c>
      <c r="D216">
        <v>164</v>
      </c>
      <c r="E216" s="50">
        <v>4.8000000000000001E-2</v>
      </c>
      <c r="F216" s="1">
        <v>60.208910421304402</v>
      </c>
      <c r="G216" s="1">
        <v>34.299574433627797</v>
      </c>
      <c r="H216" s="1">
        <v>56.0043402777778</v>
      </c>
      <c r="I216" s="1">
        <v>76.621390579923499</v>
      </c>
      <c r="J216" s="1">
        <v>61.757203933135102</v>
      </c>
      <c r="K216" s="1">
        <v>70.290675404949994</v>
      </c>
      <c r="L216" s="1">
        <v>43.866957812213201</v>
      </c>
      <c r="M216" s="1">
        <v>65.063531816621406</v>
      </c>
      <c r="N216" s="1">
        <v>85.210957024584104</v>
      </c>
      <c r="O216" s="1">
        <v>68.110146043642402</v>
      </c>
    </row>
    <row r="217" spans="1:15" x14ac:dyDescent="0.25">
      <c r="A217" t="s">
        <v>146</v>
      </c>
      <c r="B217" t="s">
        <v>44</v>
      </c>
      <c r="C217" t="s">
        <v>66</v>
      </c>
      <c r="D217">
        <v>770</v>
      </c>
      <c r="E217" s="50">
        <v>0.189</v>
      </c>
      <c r="F217" s="1">
        <v>73.377424263851196</v>
      </c>
      <c r="G217" s="1">
        <v>15.0827984234234</v>
      </c>
      <c r="H217" s="1">
        <v>30.077683266090901</v>
      </c>
      <c r="I217" s="1">
        <v>70.238839285714306</v>
      </c>
      <c r="J217" s="1">
        <v>68.440657972104802</v>
      </c>
      <c r="K217" s="1">
        <v>76.418617714713903</v>
      </c>
      <c r="L217" s="1">
        <v>15.432769543389901</v>
      </c>
      <c r="M217" s="1">
        <v>31.299026808666898</v>
      </c>
      <c r="N217" s="1">
        <v>72.228617758440095</v>
      </c>
      <c r="O217" s="1">
        <v>71.431614612168303</v>
      </c>
    </row>
    <row r="218" spans="1:15" x14ac:dyDescent="0.25">
      <c r="A218" t="s">
        <v>146</v>
      </c>
      <c r="B218" t="s">
        <v>44</v>
      </c>
      <c r="C218" t="s">
        <v>67</v>
      </c>
      <c r="D218">
        <v>976</v>
      </c>
      <c r="E218" s="50">
        <v>0.24</v>
      </c>
      <c r="F218" s="1">
        <v>89.539074194726993</v>
      </c>
      <c r="G218" s="1">
        <v>12.621945488721799</v>
      </c>
      <c r="H218" s="1">
        <v>28.437105157936799</v>
      </c>
      <c r="I218" s="1">
        <v>77.536363636363603</v>
      </c>
      <c r="J218" s="1">
        <v>77.849203597105699</v>
      </c>
      <c r="K218" s="1">
        <v>94.346107080054793</v>
      </c>
      <c r="L218" s="1">
        <v>13.136754689240901</v>
      </c>
      <c r="M218" s="1">
        <v>30.3674140160085</v>
      </c>
      <c r="N218" s="1">
        <v>81.655232558139502</v>
      </c>
      <c r="O218" s="1">
        <v>79.521442856839101</v>
      </c>
    </row>
    <row r="219" spans="1:15" x14ac:dyDescent="0.25">
      <c r="A219" t="s">
        <v>146</v>
      </c>
      <c r="B219" t="s">
        <v>44</v>
      </c>
      <c r="C219" t="s">
        <v>68</v>
      </c>
      <c r="D219">
        <v>790</v>
      </c>
      <c r="E219" s="50">
        <v>0.19400000000000001</v>
      </c>
      <c r="F219" s="1">
        <v>96.588694992281404</v>
      </c>
      <c r="G219" s="1">
        <v>14.7043008641005</v>
      </c>
      <c r="H219" s="1">
        <v>31.155555555555601</v>
      </c>
      <c r="I219" s="1">
        <v>80.151625874125898</v>
      </c>
      <c r="J219" s="1">
        <v>60.574686435528498</v>
      </c>
      <c r="K219" s="1">
        <v>99.231655964224203</v>
      </c>
      <c r="L219" s="1">
        <v>15.8740026160889</v>
      </c>
      <c r="M219" s="1">
        <v>33.502486572508502</v>
      </c>
      <c r="N219" s="1">
        <v>86.591888083735896</v>
      </c>
      <c r="O219" s="1">
        <v>61.755710496142001</v>
      </c>
    </row>
    <row r="220" spans="1:15" x14ac:dyDescent="0.25">
      <c r="A220" t="s">
        <v>146</v>
      </c>
      <c r="B220" t="s">
        <v>44</v>
      </c>
      <c r="C220" t="s">
        <v>70</v>
      </c>
      <c r="D220">
        <v>864</v>
      </c>
      <c r="E220" s="50">
        <v>0.21199999999999999</v>
      </c>
      <c r="F220" s="1">
        <v>87.897586167056105</v>
      </c>
      <c r="G220" s="1">
        <v>16.449666208521499</v>
      </c>
      <c r="H220" s="1">
        <v>33.572559107689898</v>
      </c>
      <c r="I220" s="1">
        <v>83.773511904761904</v>
      </c>
      <c r="J220" s="1">
        <v>66.087610423383396</v>
      </c>
      <c r="K220" s="1">
        <v>91.825131885089306</v>
      </c>
      <c r="L220" s="1">
        <v>17.7265398925176</v>
      </c>
      <c r="M220" s="1">
        <v>36.697278911564602</v>
      </c>
      <c r="N220" s="1">
        <v>86.553232540485794</v>
      </c>
      <c r="O220" s="1">
        <v>68.183275961988002</v>
      </c>
    </row>
    <row r="221" spans="1:15" x14ac:dyDescent="0.25">
      <c r="A221" t="s">
        <v>146</v>
      </c>
      <c r="B221" t="s">
        <v>44</v>
      </c>
      <c r="C221" t="s">
        <v>71</v>
      </c>
      <c r="D221">
        <v>500</v>
      </c>
      <c r="E221" s="50">
        <v>0.123</v>
      </c>
      <c r="F221" s="1">
        <v>90.785766756399994</v>
      </c>
      <c r="G221" s="1">
        <v>15.537247474747501</v>
      </c>
      <c r="H221" s="1">
        <v>32.246374527112202</v>
      </c>
      <c r="I221" s="1">
        <v>68.194294763046798</v>
      </c>
      <c r="J221" s="1">
        <v>64.763308061657398</v>
      </c>
      <c r="K221" s="1">
        <v>101.85092214859</v>
      </c>
      <c r="L221" s="1">
        <v>16.588566473803699</v>
      </c>
      <c r="M221" s="1">
        <v>34.295201613886199</v>
      </c>
      <c r="N221" s="1">
        <v>78.566008610538702</v>
      </c>
      <c r="O221" s="1">
        <v>67.295033009371096</v>
      </c>
    </row>
    <row r="222" spans="1:15" x14ac:dyDescent="0.25">
      <c r="A222" t="s">
        <v>146</v>
      </c>
      <c r="B222" t="s">
        <v>44</v>
      </c>
      <c r="C222" t="s">
        <v>72</v>
      </c>
      <c r="D222">
        <v>175</v>
      </c>
      <c r="E222" s="50">
        <v>4.2999999999999997E-2</v>
      </c>
      <c r="F222" s="1">
        <v>137.051474301919</v>
      </c>
      <c r="G222" s="1">
        <v>14.3608712121212</v>
      </c>
      <c r="H222" s="1">
        <v>32.288888888888899</v>
      </c>
      <c r="I222" s="1">
        <v>103.08929665169499</v>
      </c>
      <c r="J222" s="1">
        <v>62.753034563278497</v>
      </c>
      <c r="K222" s="1">
        <v>143.364861365103</v>
      </c>
      <c r="L222" s="1">
        <v>15.9155930170293</v>
      </c>
      <c r="M222" s="1">
        <v>42.9592920353982</v>
      </c>
      <c r="N222" s="1">
        <v>117.115049680927</v>
      </c>
      <c r="O222" s="1">
        <v>64.024606318046594</v>
      </c>
    </row>
    <row r="223" spans="1:15" x14ac:dyDescent="0.25">
      <c r="A223" t="s">
        <v>146</v>
      </c>
      <c r="B223" t="s">
        <v>45</v>
      </c>
      <c r="C223" t="s">
        <v>66</v>
      </c>
      <c r="D223">
        <v>365</v>
      </c>
      <c r="E223" s="50">
        <v>0.252</v>
      </c>
      <c r="F223" s="1">
        <v>78.790517036242093</v>
      </c>
      <c r="G223" s="1">
        <v>28.995305164319198</v>
      </c>
      <c r="H223" s="1">
        <v>54.620046620046601</v>
      </c>
      <c r="I223" s="1">
        <v>102.277419354839</v>
      </c>
      <c r="J223" s="1">
        <v>78.650193684060298</v>
      </c>
      <c r="K223" s="1">
        <v>78.977459674881004</v>
      </c>
      <c r="L223" s="1">
        <v>29.320987654321002</v>
      </c>
      <c r="M223" s="1">
        <v>54.620046620046601</v>
      </c>
      <c r="N223" s="1">
        <v>102.277419354839</v>
      </c>
      <c r="O223" s="1">
        <v>78.822075235248406</v>
      </c>
    </row>
    <row r="224" spans="1:15" x14ac:dyDescent="0.25">
      <c r="A224" t="s">
        <v>146</v>
      </c>
      <c r="B224" t="s">
        <v>45</v>
      </c>
      <c r="C224" t="s">
        <v>67</v>
      </c>
      <c r="D224">
        <v>375</v>
      </c>
      <c r="E224" s="50">
        <v>0.25900000000000001</v>
      </c>
      <c r="F224" s="1">
        <v>76.360765658581698</v>
      </c>
      <c r="G224" s="1">
        <v>25.998532024198202</v>
      </c>
      <c r="H224" s="1">
        <v>50.191119691119702</v>
      </c>
      <c r="I224" s="1">
        <v>102.973489365931</v>
      </c>
      <c r="J224" s="1">
        <v>59.230957354664497</v>
      </c>
      <c r="K224" s="1">
        <v>77.812318471489704</v>
      </c>
      <c r="L224" s="1">
        <v>26.746632309358599</v>
      </c>
      <c r="M224" s="1">
        <v>50.518656716417901</v>
      </c>
      <c r="N224" s="1">
        <v>103.968003972386</v>
      </c>
      <c r="O224" s="1">
        <v>61.190918354038601</v>
      </c>
    </row>
    <row r="225" spans="1:15" x14ac:dyDescent="0.25">
      <c r="A225" t="s">
        <v>146</v>
      </c>
      <c r="B225" t="s">
        <v>45</v>
      </c>
      <c r="C225" t="s">
        <v>68</v>
      </c>
      <c r="D225">
        <v>314</v>
      </c>
      <c r="E225" s="50">
        <v>0.217</v>
      </c>
      <c r="F225" s="1">
        <v>81.4793519412043</v>
      </c>
      <c r="G225" s="1">
        <v>30.5557532948858</v>
      </c>
      <c r="H225" s="1">
        <v>49.620389308289198</v>
      </c>
      <c r="I225" s="1">
        <v>95.072010035419098</v>
      </c>
      <c r="J225" s="1">
        <v>59.925068629800002</v>
      </c>
      <c r="K225" s="1">
        <v>82.969317412431394</v>
      </c>
      <c r="L225" s="1">
        <v>31.743645350972201</v>
      </c>
      <c r="M225" s="1">
        <v>50.517295554585502</v>
      </c>
      <c r="N225" s="1">
        <v>95.703444323402906</v>
      </c>
      <c r="O225" s="1">
        <v>61.055881021844101</v>
      </c>
    </row>
    <row r="226" spans="1:15" x14ac:dyDescent="0.25">
      <c r="A226" t="s">
        <v>146</v>
      </c>
      <c r="B226" t="s">
        <v>45</v>
      </c>
      <c r="C226" t="s">
        <v>70</v>
      </c>
      <c r="D226">
        <v>287</v>
      </c>
      <c r="E226" s="50">
        <v>0.19800000000000001</v>
      </c>
      <c r="F226" s="1">
        <v>66.676827474531507</v>
      </c>
      <c r="G226" s="1">
        <v>28.133652173912999</v>
      </c>
      <c r="H226" s="1">
        <v>46.184873949579803</v>
      </c>
      <c r="I226" s="1">
        <v>84.012000043664301</v>
      </c>
      <c r="J226" s="1">
        <v>58.1728724256498</v>
      </c>
      <c r="K226" s="1">
        <v>68.697850854030406</v>
      </c>
      <c r="L226" s="1">
        <v>29.330342385322499</v>
      </c>
      <c r="M226" s="1">
        <v>47.453674121405797</v>
      </c>
      <c r="N226" s="1">
        <v>87.770344150089201</v>
      </c>
      <c r="O226" s="1">
        <v>59.381187110028002</v>
      </c>
    </row>
    <row r="227" spans="1:15" x14ac:dyDescent="0.25">
      <c r="A227" t="s">
        <v>146</v>
      </c>
      <c r="B227" t="s">
        <v>45</v>
      </c>
      <c r="C227" t="s">
        <v>71</v>
      </c>
      <c r="D227">
        <v>61</v>
      </c>
      <c r="E227" s="50">
        <v>4.2000000000000003E-2</v>
      </c>
      <c r="F227" s="1">
        <v>86.907389401055397</v>
      </c>
      <c r="G227" s="1">
        <v>37.449704142011797</v>
      </c>
      <c r="H227" s="1">
        <v>80.48</v>
      </c>
      <c r="I227" s="1">
        <v>113.432525951557</v>
      </c>
      <c r="J227" s="1">
        <v>70.9556496517922</v>
      </c>
      <c r="K227" s="1">
        <v>88.612910223583796</v>
      </c>
      <c r="L227" s="1">
        <v>40.489596083231298</v>
      </c>
      <c r="M227" s="1">
        <v>80.5</v>
      </c>
      <c r="N227" s="1">
        <v>113.432525951557</v>
      </c>
      <c r="O227" s="1">
        <v>72.502632109565198</v>
      </c>
    </row>
    <row r="228" spans="1:15" x14ac:dyDescent="0.25">
      <c r="A228" t="s">
        <v>146</v>
      </c>
      <c r="B228" t="s">
        <v>45</v>
      </c>
      <c r="C228" t="s">
        <v>72</v>
      </c>
      <c r="D228">
        <v>44</v>
      </c>
      <c r="E228" s="50">
        <v>0.03</v>
      </c>
      <c r="F228" s="1">
        <v>89.967807428862301</v>
      </c>
      <c r="G228" s="1">
        <v>33.695476545736398</v>
      </c>
      <c r="H228" s="1">
        <v>64.189280970357899</v>
      </c>
      <c r="I228" s="1">
        <v>102.150312130868</v>
      </c>
      <c r="J228" s="1">
        <v>55.054370027837798</v>
      </c>
      <c r="K228" s="1">
        <v>91.583306107637995</v>
      </c>
      <c r="L228" s="1">
        <v>33.695476545736398</v>
      </c>
      <c r="M228" s="1">
        <v>70.523397857092803</v>
      </c>
      <c r="N228" s="1">
        <v>102.150312130868</v>
      </c>
      <c r="O228" s="1">
        <v>55.725968321351701</v>
      </c>
    </row>
    <row r="229" spans="1:15" x14ac:dyDescent="0.25">
      <c r="A229" t="s">
        <v>146</v>
      </c>
      <c r="B229" t="s">
        <v>47</v>
      </c>
      <c r="C229" t="s">
        <v>66</v>
      </c>
      <c r="D229">
        <v>1617</v>
      </c>
      <c r="E229" s="50">
        <v>0.32900000000000001</v>
      </c>
      <c r="F229" s="1">
        <v>31.499348856365899</v>
      </c>
      <c r="G229" s="1">
        <v>16.3744680851064</v>
      </c>
      <c r="H229" s="1">
        <v>25.461111111111101</v>
      </c>
      <c r="I229" s="1">
        <v>40.100775193798398</v>
      </c>
      <c r="J229" s="1">
        <v>29.225737794175298</v>
      </c>
      <c r="K229" s="1">
        <v>34.524610068269901</v>
      </c>
      <c r="L229" s="1">
        <v>18.148594377510001</v>
      </c>
      <c r="M229" s="1">
        <v>28.2047781569966</v>
      </c>
      <c r="N229" s="1">
        <v>44.010526315789498</v>
      </c>
      <c r="O229" s="1">
        <v>31.843293979987202</v>
      </c>
    </row>
    <row r="230" spans="1:15" x14ac:dyDescent="0.25">
      <c r="A230" t="s">
        <v>146</v>
      </c>
      <c r="B230" t="s">
        <v>47</v>
      </c>
      <c r="C230" t="s">
        <v>67</v>
      </c>
      <c r="D230">
        <v>1529</v>
      </c>
      <c r="E230" s="50">
        <v>0.311</v>
      </c>
      <c r="F230" s="1">
        <v>32.415191847205598</v>
      </c>
      <c r="G230" s="1">
        <v>18.076738609112699</v>
      </c>
      <c r="H230" s="1">
        <v>26.5989583333333</v>
      </c>
      <c r="I230" s="1">
        <v>39.65</v>
      </c>
      <c r="J230" s="1">
        <v>32.302143430989197</v>
      </c>
      <c r="K230" s="1">
        <v>37.822449116683202</v>
      </c>
      <c r="L230" s="1">
        <v>20.756097560975601</v>
      </c>
      <c r="M230" s="1">
        <v>31.295698924731202</v>
      </c>
      <c r="N230" s="1">
        <v>46.405555555555601</v>
      </c>
      <c r="O230" s="1">
        <v>36.7858300744129</v>
      </c>
    </row>
    <row r="231" spans="1:15" x14ac:dyDescent="0.25">
      <c r="A231" t="s">
        <v>146</v>
      </c>
      <c r="B231" t="s">
        <v>47</v>
      </c>
      <c r="C231" t="s">
        <v>68</v>
      </c>
      <c r="D231">
        <v>874</v>
      </c>
      <c r="E231" s="50">
        <v>0.17799999999999999</v>
      </c>
      <c r="F231" s="1">
        <v>32.567402653222302</v>
      </c>
      <c r="G231" s="1">
        <v>17.141820857863799</v>
      </c>
      <c r="H231" s="1">
        <v>25.839633173843701</v>
      </c>
      <c r="I231" s="1">
        <v>41.037749788910801</v>
      </c>
      <c r="J231" s="1">
        <v>34.492465202708701</v>
      </c>
      <c r="K231" s="1">
        <v>38.7650830659341</v>
      </c>
      <c r="L231" s="1">
        <v>20.781688804554101</v>
      </c>
      <c r="M231" s="1">
        <v>33.149083156643897</v>
      </c>
      <c r="N231" s="1">
        <v>48.9714539960857</v>
      </c>
      <c r="O231" s="1">
        <v>38.8799605148605</v>
      </c>
    </row>
    <row r="232" spans="1:15" x14ac:dyDescent="0.25">
      <c r="A232" t="s">
        <v>146</v>
      </c>
      <c r="B232" t="s">
        <v>47</v>
      </c>
      <c r="C232" t="s">
        <v>70</v>
      </c>
      <c r="D232">
        <v>612</v>
      </c>
      <c r="E232" s="50">
        <v>0.124</v>
      </c>
      <c r="F232" s="1">
        <v>34.535805946021199</v>
      </c>
      <c r="G232" s="1">
        <v>19.4193452380952</v>
      </c>
      <c r="H232" s="1">
        <v>27.972802495930502</v>
      </c>
      <c r="I232" s="1">
        <v>43.2387632197415</v>
      </c>
      <c r="J232" s="1">
        <v>37.836487977240097</v>
      </c>
      <c r="K232" s="1">
        <v>39.586091597651503</v>
      </c>
      <c r="L232" s="1">
        <v>22.6516482597055</v>
      </c>
      <c r="M232" s="1">
        <v>33.159623797025397</v>
      </c>
      <c r="N232" s="1">
        <v>49.800006147037102</v>
      </c>
      <c r="O232" s="1">
        <v>41.532368236413397</v>
      </c>
    </row>
    <row r="233" spans="1:15" x14ac:dyDescent="0.25">
      <c r="A233" t="s">
        <v>146</v>
      </c>
      <c r="B233" t="s">
        <v>47</v>
      </c>
      <c r="C233" t="s">
        <v>71</v>
      </c>
      <c r="D233">
        <v>113</v>
      </c>
      <c r="E233" s="50">
        <v>2.3E-2</v>
      </c>
      <c r="F233" s="1">
        <v>44.966160822890899</v>
      </c>
      <c r="G233" s="1">
        <v>24.357682619647399</v>
      </c>
      <c r="H233" s="1">
        <v>40.176938369781297</v>
      </c>
      <c r="I233" s="1">
        <v>61.7735849056604</v>
      </c>
      <c r="J233" s="1">
        <v>51.190539966680802</v>
      </c>
      <c r="K233" s="1">
        <v>50.421506166769198</v>
      </c>
      <c r="L233" s="1">
        <v>27.056798623063699</v>
      </c>
      <c r="M233" s="1">
        <v>45.989528795811502</v>
      </c>
      <c r="N233" s="1">
        <v>69.035776614310606</v>
      </c>
      <c r="O233" s="1">
        <v>54.924084539248</v>
      </c>
    </row>
    <row r="234" spans="1:15" x14ac:dyDescent="0.25">
      <c r="A234" t="s">
        <v>146</v>
      </c>
      <c r="B234" t="s">
        <v>47</v>
      </c>
      <c r="C234" t="s">
        <v>72</v>
      </c>
      <c r="D234">
        <v>173</v>
      </c>
      <c r="E234" s="50">
        <v>3.5000000000000003E-2</v>
      </c>
      <c r="F234" s="1">
        <v>36.038303395989701</v>
      </c>
      <c r="G234" s="1">
        <v>21.765625</v>
      </c>
      <c r="H234" s="1">
        <v>35.979591836734699</v>
      </c>
      <c r="I234" s="1">
        <v>42.484210526315799</v>
      </c>
      <c r="J234" s="1">
        <v>32.5319465552178</v>
      </c>
      <c r="K234" s="1">
        <v>41.9083829038793</v>
      </c>
      <c r="L234" s="1">
        <v>26.5563808237677</v>
      </c>
      <c r="M234" s="1">
        <v>42.484210526315799</v>
      </c>
      <c r="N234" s="1">
        <v>46.669230769230801</v>
      </c>
      <c r="O234" s="1">
        <v>36.807588793369703</v>
      </c>
    </row>
    <row r="235" spans="1:15" x14ac:dyDescent="0.25">
      <c r="A235" t="s">
        <v>146</v>
      </c>
      <c r="B235" t="s">
        <v>48</v>
      </c>
      <c r="C235" t="s">
        <v>66</v>
      </c>
      <c r="D235">
        <v>10</v>
      </c>
      <c r="E235" s="50">
        <v>0.104</v>
      </c>
      <c r="F235" s="1">
        <v>2528.5114436599101</v>
      </c>
      <c r="J235" s="1">
        <v>2084.9473631741598</v>
      </c>
      <c r="K235" s="1">
        <v>2529.5896572183001</v>
      </c>
      <c r="O235" s="1">
        <v>2085.5988103545701</v>
      </c>
    </row>
    <row r="236" spans="1:15" x14ac:dyDescent="0.25">
      <c r="A236" t="s">
        <v>146</v>
      </c>
      <c r="B236" t="s">
        <v>48</v>
      </c>
      <c r="C236" t="s">
        <v>67</v>
      </c>
      <c r="D236">
        <v>32</v>
      </c>
      <c r="E236" s="50">
        <v>0.33300000000000002</v>
      </c>
      <c r="F236" s="1">
        <v>1894.35766121699</v>
      </c>
      <c r="H236" s="1">
        <v>440.560790257051</v>
      </c>
      <c r="J236" s="1">
        <v>1694.4622129265099</v>
      </c>
      <c r="K236" s="1">
        <v>1906.8161648227599</v>
      </c>
      <c r="M236" s="1">
        <v>440.560790257051</v>
      </c>
      <c r="O236" s="1">
        <v>1697.8629593175899</v>
      </c>
    </row>
    <row r="237" spans="1:15" x14ac:dyDescent="0.25">
      <c r="A237" t="s">
        <v>146</v>
      </c>
      <c r="B237" t="s">
        <v>48</v>
      </c>
      <c r="C237" t="s">
        <v>68</v>
      </c>
      <c r="D237">
        <v>35</v>
      </c>
      <c r="E237" s="50">
        <v>0.36499999999999999</v>
      </c>
      <c r="F237" s="1">
        <v>1464.04091095884</v>
      </c>
      <c r="H237" s="1">
        <v>339.38227848101297</v>
      </c>
      <c r="J237" s="1">
        <v>944.48392013513205</v>
      </c>
      <c r="K237" s="1">
        <v>1468.2779376670201</v>
      </c>
      <c r="M237" s="1">
        <v>364.92307692307702</v>
      </c>
      <c r="O237" s="1">
        <v>947.50301538705196</v>
      </c>
    </row>
    <row r="238" spans="1:15" x14ac:dyDescent="0.25">
      <c r="A238" t="s">
        <v>146</v>
      </c>
      <c r="B238" t="s">
        <v>48</v>
      </c>
      <c r="C238" t="s">
        <v>69</v>
      </c>
      <c r="D238">
        <v>19</v>
      </c>
      <c r="E238" s="50">
        <v>0.19800000000000001</v>
      </c>
      <c r="F238" s="1">
        <v>1476.74447153189</v>
      </c>
      <c r="J238" s="1">
        <v>675.789478032028</v>
      </c>
      <c r="K238" s="1">
        <v>1498.9107686826101</v>
      </c>
      <c r="O238" s="1">
        <v>679.62548827548801</v>
      </c>
    </row>
    <row r="239" spans="1:15" x14ac:dyDescent="0.25">
      <c r="A239" t="s">
        <v>146</v>
      </c>
      <c r="B239" t="s">
        <v>49</v>
      </c>
      <c r="C239" t="s">
        <v>66</v>
      </c>
      <c r="D239">
        <v>1933</v>
      </c>
      <c r="E239" s="50">
        <v>0.499</v>
      </c>
      <c r="F239" s="1">
        <v>202.72114693394599</v>
      </c>
      <c r="G239" s="1">
        <v>101.152777777778</v>
      </c>
      <c r="H239" s="1">
        <v>172.13737075332301</v>
      </c>
      <c r="I239" s="1">
        <v>264.47619047619003</v>
      </c>
      <c r="J239" s="1">
        <v>155.788167718148</v>
      </c>
      <c r="K239" s="1">
        <v>203.285941714839</v>
      </c>
      <c r="L239" s="1">
        <v>101.599056603774</v>
      </c>
      <c r="M239" s="1">
        <v>172.187702265372</v>
      </c>
      <c r="N239" s="1">
        <v>266.07027027026999</v>
      </c>
      <c r="O239" s="1">
        <v>156.58494880519501</v>
      </c>
    </row>
    <row r="240" spans="1:15" x14ac:dyDescent="0.25">
      <c r="A240" t="s">
        <v>146</v>
      </c>
      <c r="B240" t="s">
        <v>49</v>
      </c>
      <c r="C240" t="s">
        <v>67</v>
      </c>
      <c r="D240">
        <v>803</v>
      </c>
      <c r="E240" s="50">
        <v>0.20699999999999999</v>
      </c>
      <c r="F240" s="1">
        <v>214.800337371052</v>
      </c>
      <c r="G240" s="1">
        <v>93.356693838076794</v>
      </c>
      <c r="H240" s="1">
        <v>177.068965517241</v>
      </c>
      <c r="I240" s="1">
        <v>289.76963157186998</v>
      </c>
      <c r="J240" s="1">
        <v>122.81387388828099</v>
      </c>
      <c r="K240" s="1">
        <v>215.452538430434</v>
      </c>
      <c r="L240" s="1">
        <v>95.022570362095706</v>
      </c>
      <c r="M240" s="1">
        <v>177.068965517241</v>
      </c>
      <c r="N240" s="1">
        <v>289.76963157186998</v>
      </c>
      <c r="O240" s="1">
        <v>123.401009311995</v>
      </c>
    </row>
    <row r="241" spans="1:15" x14ac:dyDescent="0.25">
      <c r="A241" t="s">
        <v>146</v>
      </c>
      <c r="B241" t="s">
        <v>49</v>
      </c>
      <c r="C241" t="s">
        <v>68</v>
      </c>
      <c r="D241">
        <v>506</v>
      </c>
      <c r="E241" s="50">
        <v>0.13100000000000001</v>
      </c>
      <c r="F241" s="1">
        <v>283.87918553099797</v>
      </c>
      <c r="G241" s="1">
        <v>117.015256085549</v>
      </c>
      <c r="H241" s="1">
        <v>215.76578880729301</v>
      </c>
      <c r="I241" s="1">
        <v>381.39127066115702</v>
      </c>
      <c r="J241" s="1">
        <v>211.787482531443</v>
      </c>
      <c r="K241" s="1">
        <v>284.96990759443401</v>
      </c>
      <c r="L241" s="1">
        <v>117.913043478261</v>
      </c>
      <c r="M241" s="1">
        <v>217.21016042780701</v>
      </c>
      <c r="N241" s="1">
        <v>381.39127066115702</v>
      </c>
      <c r="O241" s="1">
        <v>212.31279252900299</v>
      </c>
    </row>
    <row r="242" spans="1:15" x14ac:dyDescent="0.25">
      <c r="A242" t="s">
        <v>146</v>
      </c>
      <c r="B242" t="s">
        <v>49</v>
      </c>
      <c r="C242" t="s">
        <v>70</v>
      </c>
      <c r="D242">
        <v>385</v>
      </c>
      <c r="E242" s="50">
        <v>9.9000000000000005E-2</v>
      </c>
      <c r="F242" s="1">
        <v>309.93257467591297</v>
      </c>
      <c r="G242" s="1">
        <v>142.78873239436601</v>
      </c>
      <c r="H242" s="1">
        <v>246.161616161616</v>
      </c>
      <c r="I242" s="1">
        <v>408.34285714285699</v>
      </c>
      <c r="J242" s="1">
        <v>232.33763710435599</v>
      </c>
      <c r="K242" s="1">
        <v>310.98033159098202</v>
      </c>
      <c r="L242" s="1">
        <v>142.78873239436601</v>
      </c>
      <c r="M242" s="1">
        <v>246.53246753246799</v>
      </c>
      <c r="N242" s="1">
        <v>408.34285714285699</v>
      </c>
      <c r="O242" s="1">
        <v>232.88358736218299</v>
      </c>
    </row>
    <row r="243" spans="1:15" x14ac:dyDescent="0.25">
      <c r="A243" t="s">
        <v>146</v>
      </c>
      <c r="B243" t="s">
        <v>49</v>
      </c>
      <c r="C243" t="s">
        <v>71</v>
      </c>
      <c r="D243">
        <v>95</v>
      </c>
      <c r="E243" s="50">
        <v>2.5000000000000001E-2</v>
      </c>
      <c r="F243" s="1">
        <v>313.61156395145298</v>
      </c>
      <c r="G243" s="1">
        <v>189.40772058823501</v>
      </c>
      <c r="H243" s="1">
        <v>273.13086419753103</v>
      </c>
      <c r="I243" s="1">
        <v>405.66310077519398</v>
      </c>
      <c r="J243" s="1">
        <v>266.725963563606</v>
      </c>
      <c r="K243" s="1">
        <v>319.56040219504899</v>
      </c>
      <c r="L243" s="1">
        <v>192.77175398633301</v>
      </c>
      <c r="M243" s="1">
        <v>277.22869955156898</v>
      </c>
      <c r="N243" s="1">
        <v>408.82270861833098</v>
      </c>
      <c r="O243" s="1">
        <v>272.462536857624</v>
      </c>
    </row>
    <row r="244" spans="1:15" x14ac:dyDescent="0.25">
      <c r="A244" t="s">
        <v>146</v>
      </c>
      <c r="B244" t="s">
        <v>49</v>
      </c>
      <c r="C244" t="s">
        <v>72</v>
      </c>
      <c r="D244">
        <v>154</v>
      </c>
      <c r="E244" s="50">
        <v>0.04</v>
      </c>
      <c r="F244" s="1">
        <v>328.05432822805102</v>
      </c>
      <c r="G244" s="1">
        <v>126.714639942635</v>
      </c>
      <c r="H244" s="1">
        <v>236.97799043062199</v>
      </c>
      <c r="I244" s="1">
        <v>487.931936991518</v>
      </c>
      <c r="J244" s="1">
        <v>200.95859854735701</v>
      </c>
      <c r="K244" s="1">
        <v>332.20611321999201</v>
      </c>
      <c r="L244" s="1">
        <v>142.148684210526</v>
      </c>
      <c r="M244" s="1">
        <v>236.97799043062199</v>
      </c>
      <c r="N244" s="1">
        <v>506.62061994609201</v>
      </c>
      <c r="O244" s="1">
        <v>203.62761144602001</v>
      </c>
    </row>
    <row r="245" spans="1:15" x14ac:dyDescent="0.25">
      <c r="A245" t="s">
        <v>146</v>
      </c>
      <c r="B245" t="s">
        <v>50</v>
      </c>
      <c r="C245" t="s">
        <v>66</v>
      </c>
      <c r="D245">
        <v>28</v>
      </c>
      <c r="E245" s="50">
        <v>5.6000000000000001E-2</v>
      </c>
      <c r="F245" s="1">
        <v>24.387344524066702</v>
      </c>
      <c r="H245" s="1">
        <v>24.539811835151099</v>
      </c>
      <c r="J245" s="1">
        <v>20.948574907846201</v>
      </c>
      <c r="K245" s="1">
        <v>24.8717904383684</v>
      </c>
      <c r="M245" s="1">
        <v>26.8317310121048</v>
      </c>
      <c r="O245" s="1">
        <v>21.4804996050553</v>
      </c>
    </row>
    <row r="246" spans="1:15" x14ac:dyDescent="0.25">
      <c r="A246" t="s">
        <v>146</v>
      </c>
      <c r="B246" t="s">
        <v>50</v>
      </c>
      <c r="C246" t="s">
        <v>67</v>
      </c>
      <c r="D246">
        <v>188</v>
      </c>
      <c r="E246" s="50">
        <v>0.379</v>
      </c>
      <c r="F246" s="1">
        <v>24.242810138810899</v>
      </c>
      <c r="G246" s="1">
        <v>15.3351224761061</v>
      </c>
      <c r="H246" s="1">
        <v>21.174895028180298</v>
      </c>
      <c r="I246" s="1">
        <v>27.330103977692701</v>
      </c>
      <c r="J246" s="1">
        <v>25.091628891651201</v>
      </c>
      <c r="K246" s="1">
        <v>26.1660174707369</v>
      </c>
      <c r="L246" s="1">
        <v>17.413912171028901</v>
      </c>
      <c r="M246" s="1">
        <v>22.838992358631799</v>
      </c>
      <c r="N246" s="1">
        <v>28.636009205672</v>
      </c>
      <c r="O246" s="1">
        <v>26.639260596701799</v>
      </c>
    </row>
    <row r="247" spans="1:15" x14ac:dyDescent="0.25">
      <c r="A247" t="s">
        <v>146</v>
      </c>
      <c r="B247" t="s">
        <v>50</v>
      </c>
      <c r="C247" t="s">
        <v>68</v>
      </c>
      <c r="D247">
        <v>124</v>
      </c>
      <c r="E247" s="50">
        <v>0.25</v>
      </c>
      <c r="F247" s="1">
        <v>27.0206688133071</v>
      </c>
      <c r="G247" s="1">
        <v>17.000822634445299</v>
      </c>
      <c r="H247" s="1">
        <v>23.0699259632636</v>
      </c>
      <c r="I247" s="1">
        <v>30.4605550911512</v>
      </c>
      <c r="J247" s="1">
        <v>25.564543467264599</v>
      </c>
      <c r="K247" s="1">
        <v>27.969645472783501</v>
      </c>
      <c r="L247" s="1">
        <v>18.278549474559899</v>
      </c>
      <c r="M247" s="1">
        <v>23.880208750981701</v>
      </c>
      <c r="N247" s="1">
        <v>30.964554886234801</v>
      </c>
      <c r="O247" s="1">
        <v>26.683349072193899</v>
      </c>
    </row>
    <row r="248" spans="1:15" x14ac:dyDescent="0.25">
      <c r="A248" t="s">
        <v>146</v>
      </c>
      <c r="B248" t="s">
        <v>50</v>
      </c>
      <c r="C248" t="s">
        <v>70</v>
      </c>
      <c r="D248">
        <v>67</v>
      </c>
      <c r="E248" s="50">
        <v>0.13500000000000001</v>
      </c>
      <c r="F248" s="1">
        <v>32.156161233564703</v>
      </c>
      <c r="G248" s="1">
        <v>21.579184947911099</v>
      </c>
      <c r="H248" s="1">
        <v>28.671006238134002</v>
      </c>
      <c r="I248" s="1">
        <v>37.027723484993999</v>
      </c>
      <c r="J248" s="1">
        <v>34.1726056032835</v>
      </c>
      <c r="K248" s="1">
        <v>33.918829414317301</v>
      </c>
      <c r="L248" s="1">
        <v>22.763765360382301</v>
      </c>
      <c r="M248" s="1">
        <v>29.162748643761301</v>
      </c>
      <c r="N248" s="1">
        <v>39.1238220672533</v>
      </c>
      <c r="O248" s="1">
        <v>35.672970148112299</v>
      </c>
    </row>
    <row r="249" spans="1:15" x14ac:dyDescent="0.25">
      <c r="A249" t="s">
        <v>146</v>
      </c>
      <c r="B249" t="s">
        <v>50</v>
      </c>
      <c r="C249" t="s">
        <v>71</v>
      </c>
      <c r="D249">
        <v>66</v>
      </c>
      <c r="E249" s="50">
        <v>0.13300000000000001</v>
      </c>
      <c r="F249" s="1">
        <v>43.058481800529599</v>
      </c>
      <c r="G249" s="1">
        <v>32.168793743911202</v>
      </c>
      <c r="H249" s="1">
        <v>39.921763599198798</v>
      </c>
      <c r="I249" s="1">
        <v>49.127649960117999</v>
      </c>
      <c r="J249" s="1">
        <v>43.015424588608902</v>
      </c>
      <c r="K249" s="1">
        <v>46.189581584698701</v>
      </c>
      <c r="L249" s="1">
        <v>34.695901099232003</v>
      </c>
      <c r="M249" s="1">
        <v>41.2093380567186</v>
      </c>
      <c r="N249" s="1">
        <v>52.315184055752297</v>
      </c>
      <c r="O249" s="1">
        <v>46.490848327536803</v>
      </c>
    </row>
    <row r="250" spans="1:15" x14ac:dyDescent="0.25">
      <c r="A250" t="s">
        <v>146</v>
      </c>
      <c r="B250" t="s">
        <v>50</v>
      </c>
      <c r="C250" t="s">
        <v>72</v>
      </c>
      <c r="D250">
        <v>23</v>
      </c>
      <c r="E250" s="50">
        <v>4.5999999999999999E-2</v>
      </c>
      <c r="F250" s="1">
        <v>34.648046090286002</v>
      </c>
      <c r="H250" s="1">
        <v>34.818417639429299</v>
      </c>
      <c r="J250" s="1">
        <v>33.257311067263402</v>
      </c>
      <c r="K250" s="1">
        <v>39.3651082601613</v>
      </c>
      <c r="M250" s="1">
        <v>38.225425246195201</v>
      </c>
      <c r="O250" s="1">
        <v>38.561127420312197</v>
      </c>
    </row>
    <row r="251" spans="1:15" x14ac:dyDescent="0.25">
      <c r="A251" t="s">
        <v>146</v>
      </c>
      <c r="B251" t="s">
        <v>51</v>
      </c>
      <c r="C251" t="s">
        <v>73</v>
      </c>
      <c r="D251">
        <v>30</v>
      </c>
      <c r="E251" s="50">
        <v>0.29399999999999998</v>
      </c>
      <c r="F251" s="1">
        <v>27.904941083391002</v>
      </c>
      <c r="H251" s="1">
        <v>26.3338668761847</v>
      </c>
      <c r="J251" s="1">
        <v>26.0609130908651</v>
      </c>
      <c r="K251" s="1">
        <v>28.943316427023099</v>
      </c>
      <c r="M251" s="1">
        <v>26.3338668761847</v>
      </c>
      <c r="O251" s="1">
        <v>27.091894401162602</v>
      </c>
    </row>
    <row r="252" spans="1:15" x14ac:dyDescent="0.25">
      <c r="A252" t="s">
        <v>146</v>
      </c>
      <c r="B252" t="s">
        <v>51</v>
      </c>
      <c r="C252" t="s">
        <v>68</v>
      </c>
      <c r="D252">
        <v>18</v>
      </c>
      <c r="E252" s="50">
        <v>0.17599999999999999</v>
      </c>
      <c r="F252" s="1">
        <v>26.760912494539198</v>
      </c>
      <c r="J252" s="1">
        <v>28.643781266172201</v>
      </c>
      <c r="K252" s="1">
        <v>28.8734377919859</v>
      </c>
      <c r="O252" s="1">
        <v>30.839647662584099</v>
      </c>
    </row>
    <row r="253" spans="1:15" x14ac:dyDescent="0.25">
      <c r="A253" t="s">
        <v>146</v>
      </c>
      <c r="B253" t="s">
        <v>51</v>
      </c>
      <c r="C253" t="s">
        <v>70</v>
      </c>
      <c r="D253">
        <v>22</v>
      </c>
      <c r="E253" s="50">
        <v>0.216</v>
      </c>
      <c r="F253" s="1">
        <v>34.668095786956798</v>
      </c>
      <c r="H253" s="1">
        <v>25.75931181943</v>
      </c>
      <c r="J253" s="1">
        <v>38.816464841564503</v>
      </c>
      <c r="K253" s="1">
        <v>36.733699161021804</v>
      </c>
      <c r="M253" s="1">
        <v>28.232862003780699</v>
      </c>
      <c r="O253" s="1">
        <v>41.452965588374099</v>
      </c>
    </row>
    <row r="254" spans="1:15" x14ac:dyDescent="0.25">
      <c r="A254" t="s">
        <v>146</v>
      </c>
      <c r="B254" t="s">
        <v>51</v>
      </c>
      <c r="C254" t="s">
        <v>71</v>
      </c>
      <c r="D254">
        <v>18</v>
      </c>
      <c r="E254" s="50">
        <v>0.17599999999999999</v>
      </c>
      <c r="F254" s="1">
        <v>46.720725695758098</v>
      </c>
      <c r="J254" s="1">
        <v>44.522928803053297</v>
      </c>
      <c r="K254" s="1">
        <v>51.578143328461501</v>
      </c>
      <c r="O254" s="1">
        <v>47.526745487416399</v>
      </c>
    </row>
    <row r="255" spans="1:15" x14ac:dyDescent="0.25">
      <c r="A255" t="s">
        <v>146</v>
      </c>
      <c r="B255" t="s">
        <v>51</v>
      </c>
      <c r="C255" t="s">
        <v>72</v>
      </c>
      <c r="D255">
        <v>14</v>
      </c>
      <c r="E255" s="50">
        <v>0.13700000000000001</v>
      </c>
      <c r="F255" s="1">
        <v>37.295482281539897</v>
      </c>
      <c r="J255" s="1">
        <v>36.251809903387702</v>
      </c>
      <c r="K255" s="1">
        <v>37.885384058680401</v>
      </c>
      <c r="O255" s="1">
        <v>36.726714743962901</v>
      </c>
    </row>
    <row r="256" spans="1:15" x14ac:dyDescent="0.25">
      <c r="A256" t="s">
        <v>146</v>
      </c>
      <c r="B256" t="s">
        <v>52</v>
      </c>
      <c r="C256" t="s">
        <v>66</v>
      </c>
      <c r="D256">
        <v>49</v>
      </c>
      <c r="E256" s="50">
        <v>0.111</v>
      </c>
      <c r="F256" s="1">
        <v>51.311138881368699</v>
      </c>
      <c r="G256" s="1">
        <v>20.947969543147199</v>
      </c>
      <c r="H256" s="1">
        <v>39.795166858458003</v>
      </c>
      <c r="I256" s="1">
        <v>58.641468682505398</v>
      </c>
      <c r="J256" s="1">
        <v>31.276872292139501</v>
      </c>
      <c r="K256" s="1">
        <v>54.952692755472</v>
      </c>
      <c r="L256" s="1">
        <v>20.947969543147199</v>
      </c>
      <c r="M256" s="1">
        <v>40.991988346686099</v>
      </c>
      <c r="N256" s="1">
        <v>62.9092872570194</v>
      </c>
      <c r="O256" s="1">
        <v>32.485304874617903</v>
      </c>
    </row>
    <row r="257" spans="1:15" x14ac:dyDescent="0.25">
      <c r="A257" t="s">
        <v>146</v>
      </c>
      <c r="B257" t="s">
        <v>52</v>
      </c>
      <c r="C257" t="s">
        <v>67</v>
      </c>
      <c r="D257">
        <v>98</v>
      </c>
      <c r="E257" s="50">
        <v>0.221</v>
      </c>
      <c r="F257" s="1">
        <v>44.592818582445098</v>
      </c>
      <c r="G257" s="1">
        <v>21.085682425460799</v>
      </c>
      <c r="H257" s="1">
        <v>34.559396121069597</v>
      </c>
      <c r="I257" s="1">
        <v>53.5713847113363</v>
      </c>
      <c r="J257" s="1">
        <v>26.642900706001701</v>
      </c>
      <c r="K257" s="1">
        <v>48.732362030941999</v>
      </c>
      <c r="L257" s="1">
        <v>21.444980525860899</v>
      </c>
      <c r="M257" s="1">
        <v>36.253012642459801</v>
      </c>
      <c r="N257" s="1">
        <v>60.475629953506299</v>
      </c>
      <c r="O257" s="1">
        <v>29.0827369182674</v>
      </c>
    </row>
    <row r="258" spans="1:15" x14ac:dyDescent="0.25">
      <c r="A258" t="s">
        <v>146</v>
      </c>
      <c r="B258" t="s">
        <v>52</v>
      </c>
      <c r="C258" t="s">
        <v>68</v>
      </c>
      <c r="D258">
        <v>110</v>
      </c>
      <c r="E258" s="50">
        <v>0.248</v>
      </c>
      <c r="F258" s="1">
        <v>36.693920792013898</v>
      </c>
      <c r="G258" s="1">
        <v>14.400270676469599</v>
      </c>
      <c r="H258" s="1">
        <v>32.392294527609401</v>
      </c>
      <c r="I258" s="1">
        <v>45.279822093486402</v>
      </c>
      <c r="J258" s="1">
        <v>31.7287854348899</v>
      </c>
      <c r="K258" s="1">
        <v>39.583117579133301</v>
      </c>
      <c r="L258" s="1">
        <v>15.8671835492885</v>
      </c>
      <c r="M258" s="1">
        <v>33.161650912156198</v>
      </c>
      <c r="N258" s="1">
        <v>50.888884982028401</v>
      </c>
      <c r="O258" s="1">
        <v>32.707555137500101</v>
      </c>
    </row>
    <row r="259" spans="1:15" x14ac:dyDescent="0.25">
      <c r="A259" t="s">
        <v>146</v>
      </c>
      <c r="B259" t="s">
        <v>52</v>
      </c>
      <c r="C259" t="s">
        <v>70</v>
      </c>
      <c r="D259">
        <v>138</v>
      </c>
      <c r="E259" s="50">
        <v>0.312</v>
      </c>
      <c r="F259" s="1">
        <v>39.174597459718399</v>
      </c>
      <c r="G259" s="1">
        <v>18.092848795559899</v>
      </c>
      <c r="H259" s="1">
        <v>29.6244976418897</v>
      </c>
      <c r="I259" s="1">
        <v>48.827011704864802</v>
      </c>
      <c r="J259" s="1">
        <v>35.539305214500402</v>
      </c>
      <c r="K259" s="1">
        <v>43.115658462646401</v>
      </c>
      <c r="L259" s="1">
        <v>20.085183485320499</v>
      </c>
      <c r="M259" s="1">
        <v>30.876577413383501</v>
      </c>
      <c r="N259" s="1">
        <v>50.282679679441301</v>
      </c>
      <c r="O259" s="1">
        <v>37.6417102831359</v>
      </c>
    </row>
    <row r="260" spans="1:15" x14ac:dyDescent="0.25">
      <c r="A260" t="s">
        <v>146</v>
      </c>
      <c r="B260" t="s">
        <v>52</v>
      </c>
      <c r="C260" t="s">
        <v>71</v>
      </c>
      <c r="D260">
        <v>34</v>
      </c>
      <c r="E260" s="50">
        <v>7.6999999999999999E-2</v>
      </c>
      <c r="F260" s="1">
        <v>44.052336981246299</v>
      </c>
      <c r="H260" s="1">
        <v>38.460368125372597</v>
      </c>
      <c r="J260" s="1">
        <v>44.807614156082302</v>
      </c>
      <c r="K260" s="1">
        <v>45.576976526791697</v>
      </c>
      <c r="M260" s="1">
        <v>41.710908882748797</v>
      </c>
      <c r="O260" s="1">
        <v>47.500836555486302</v>
      </c>
    </row>
    <row r="261" spans="1:15" x14ac:dyDescent="0.25">
      <c r="A261" t="s">
        <v>146</v>
      </c>
      <c r="B261" t="s">
        <v>52</v>
      </c>
      <c r="C261" t="s">
        <v>72</v>
      </c>
      <c r="D261">
        <v>14</v>
      </c>
      <c r="E261" s="50">
        <v>3.2000000000000001E-2</v>
      </c>
      <c r="F261" s="1">
        <v>47.309168456678997</v>
      </c>
      <c r="J261" s="1">
        <v>46.750400275088403</v>
      </c>
      <c r="K261" s="1">
        <v>53.7603972297646</v>
      </c>
      <c r="O261" s="1">
        <v>48.100310548994699</v>
      </c>
    </row>
    <row r="262" spans="1:15" x14ac:dyDescent="0.25">
      <c r="A262" t="s">
        <v>146</v>
      </c>
      <c r="B262" t="s">
        <v>53</v>
      </c>
      <c r="C262" t="s">
        <v>66</v>
      </c>
      <c r="D262">
        <v>894</v>
      </c>
      <c r="E262" s="50">
        <v>0.17699999999999999</v>
      </c>
      <c r="F262" s="1">
        <v>34.521421421370398</v>
      </c>
      <c r="G262" s="1">
        <v>13.119730451675601</v>
      </c>
      <c r="H262" s="1">
        <v>22.355357142857098</v>
      </c>
      <c r="I262" s="1">
        <v>40.864529599607003</v>
      </c>
      <c r="J262" s="1">
        <v>34.223805796095597</v>
      </c>
      <c r="K262" s="1">
        <v>37.230917372056297</v>
      </c>
      <c r="L262" s="1">
        <v>13.7183403805497</v>
      </c>
      <c r="M262" s="1">
        <v>23.582971014492799</v>
      </c>
      <c r="N262" s="1">
        <v>43.428353658536601</v>
      </c>
      <c r="O262" s="1">
        <v>36.6104374564244</v>
      </c>
    </row>
    <row r="263" spans="1:15" x14ac:dyDescent="0.25">
      <c r="A263" t="s">
        <v>146</v>
      </c>
      <c r="B263" t="s">
        <v>53</v>
      </c>
      <c r="C263" t="s">
        <v>67</v>
      </c>
      <c r="D263">
        <v>1940</v>
      </c>
      <c r="E263" s="50">
        <v>0.38500000000000001</v>
      </c>
      <c r="F263" s="1">
        <v>27.9062185859027</v>
      </c>
      <c r="G263" s="1">
        <v>11.4964285714286</v>
      </c>
      <c r="H263" s="1">
        <v>18.5593902789761</v>
      </c>
      <c r="I263" s="1">
        <v>32.843304445065698</v>
      </c>
      <c r="J263" s="1">
        <v>24.6820846285923</v>
      </c>
      <c r="K263" s="1">
        <v>30.2125759923928</v>
      </c>
      <c r="L263" s="1">
        <v>11.864316239316199</v>
      </c>
      <c r="M263" s="1">
        <v>19.2861226611227</v>
      </c>
      <c r="N263" s="1">
        <v>34.814285714285703</v>
      </c>
      <c r="O263" s="1">
        <v>26.695619673111601</v>
      </c>
    </row>
    <row r="264" spans="1:15" x14ac:dyDescent="0.25">
      <c r="A264" t="s">
        <v>146</v>
      </c>
      <c r="B264" t="s">
        <v>53</v>
      </c>
      <c r="C264" t="s">
        <v>68</v>
      </c>
      <c r="D264">
        <v>678</v>
      </c>
      <c r="E264" s="50">
        <v>0.13400000000000001</v>
      </c>
      <c r="F264" s="1">
        <v>31.431639701587901</v>
      </c>
      <c r="G264" s="1">
        <v>11.96875</v>
      </c>
      <c r="H264" s="1">
        <v>18.822957709482498</v>
      </c>
      <c r="I264" s="1">
        <v>38.366858974358998</v>
      </c>
      <c r="J264" s="1">
        <v>39.233773022704703</v>
      </c>
      <c r="K264" s="1">
        <v>32.846232341283397</v>
      </c>
      <c r="L264" s="1">
        <v>12.287037037037001</v>
      </c>
      <c r="M264" s="1">
        <v>19.6812636165577</v>
      </c>
      <c r="N264" s="1">
        <v>40.013784461152902</v>
      </c>
      <c r="O264" s="1">
        <v>40.1224320274398</v>
      </c>
    </row>
    <row r="265" spans="1:15" x14ac:dyDescent="0.25">
      <c r="A265" t="s">
        <v>146</v>
      </c>
      <c r="B265" t="s">
        <v>53</v>
      </c>
      <c r="C265" t="s">
        <v>70</v>
      </c>
      <c r="D265">
        <v>947</v>
      </c>
      <c r="E265" s="50">
        <v>0.188</v>
      </c>
      <c r="F265" s="1">
        <v>30.996280172844301</v>
      </c>
      <c r="G265" s="1">
        <v>13.2933425797503</v>
      </c>
      <c r="H265" s="1">
        <v>21.039215686274499</v>
      </c>
      <c r="I265" s="1">
        <v>36.008302200083001</v>
      </c>
      <c r="J265" s="1">
        <v>39.906461965169903</v>
      </c>
      <c r="K265" s="1">
        <v>33.796885803509497</v>
      </c>
      <c r="L265" s="1">
        <v>13.976111571389101</v>
      </c>
      <c r="M265" s="1">
        <v>23.028037383177601</v>
      </c>
      <c r="N265" s="1">
        <v>40.041893590280701</v>
      </c>
      <c r="O265" s="1">
        <v>42.077995834270901</v>
      </c>
    </row>
    <row r="266" spans="1:15" x14ac:dyDescent="0.25">
      <c r="A266" t="s">
        <v>146</v>
      </c>
      <c r="B266" t="s">
        <v>53</v>
      </c>
      <c r="C266" t="s">
        <v>71</v>
      </c>
      <c r="D266">
        <v>195</v>
      </c>
      <c r="E266" s="50">
        <v>3.9E-2</v>
      </c>
      <c r="F266" s="1">
        <v>39.0167152515982</v>
      </c>
      <c r="G266" s="1">
        <v>18.2501336710286</v>
      </c>
      <c r="H266" s="1">
        <v>29.2</v>
      </c>
      <c r="I266" s="1">
        <v>50.234186211798203</v>
      </c>
      <c r="J266" s="1">
        <v>45.817178325784297</v>
      </c>
      <c r="K266" s="1">
        <v>43.125410437060701</v>
      </c>
      <c r="L266" s="1">
        <v>20.1291228575544</v>
      </c>
      <c r="M266" s="1">
        <v>32.685714285714297</v>
      </c>
      <c r="N266" s="1">
        <v>55.6500507356672</v>
      </c>
      <c r="O266" s="1">
        <v>49.820638400577202</v>
      </c>
    </row>
    <row r="267" spans="1:15" x14ac:dyDescent="0.25">
      <c r="A267" t="s">
        <v>146</v>
      </c>
      <c r="B267" t="s">
        <v>53</v>
      </c>
      <c r="C267" t="s">
        <v>72</v>
      </c>
      <c r="D267">
        <v>391</v>
      </c>
      <c r="E267" s="50">
        <v>7.8E-2</v>
      </c>
      <c r="F267" s="1">
        <v>41.2411708460413</v>
      </c>
      <c r="G267" s="1">
        <v>14.6068529684601</v>
      </c>
      <c r="H267" s="1">
        <v>26.74</v>
      </c>
      <c r="I267" s="1">
        <v>57.3548136645963</v>
      </c>
      <c r="J267" s="1">
        <v>51.380278096696003</v>
      </c>
      <c r="K267" s="1">
        <v>48.478981383624401</v>
      </c>
      <c r="L267" s="1">
        <v>15.963557740706801</v>
      </c>
      <c r="M267" s="1">
        <v>31.1056338028169</v>
      </c>
      <c r="N267" s="1">
        <v>66.544876014922096</v>
      </c>
      <c r="O267" s="1">
        <v>58.742401858408797</v>
      </c>
    </row>
    <row r="268" spans="1:15" x14ac:dyDescent="0.25">
      <c r="A268" t="s">
        <v>146</v>
      </c>
      <c r="B268" t="s">
        <v>54</v>
      </c>
      <c r="C268" t="s">
        <v>66</v>
      </c>
      <c r="D268">
        <v>6645</v>
      </c>
      <c r="E268" s="50">
        <v>0.311</v>
      </c>
      <c r="F268" s="1">
        <v>90.479293359459206</v>
      </c>
      <c r="G268" s="1">
        <v>29.540816326530599</v>
      </c>
      <c r="H268" s="1">
        <v>60.524752475247503</v>
      </c>
      <c r="I268" s="1">
        <v>113.408045977011</v>
      </c>
      <c r="J268" s="1">
        <v>83.174657247767399</v>
      </c>
      <c r="K268" s="1">
        <v>91.398315885383397</v>
      </c>
      <c r="L268" s="1">
        <v>30.244897959183699</v>
      </c>
      <c r="M268" s="1">
        <v>61.337531486146098</v>
      </c>
      <c r="N268" s="1">
        <v>114.116071428571</v>
      </c>
      <c r="O268" s="1">
        <v>84.102678475044897</v>
      </c>
    </row>
    <row r="269" spans="1:15" x14ac:dyDescent="0.25">
      <c r="A269" t="s">
        <v>146</v>
      </c>
      <c r="B269" t="s">
        <v>54</v>
      </c>
      <c r="C269" t="s">
        <v>67</v>
      </c>
      <c r="D269">
        <v>5602</v>
      </c>
      <c r="E269" s="50">
        <v>0.26200000000000001</v>
      </c>
      <c r="F269" s="1">
        <v>97.053144577748597</v>
      </c>
      <c r="G269" s="1">
        <v>25.148774059043799</v>
      </c>
      <c r="H269" s="1">
        <v>54.696360655737699</v>
      </c>
      <c r="I269" s="1">
        <v>124.370258220802</v>
      </c>
      <c r="J269" s="1">
        <v>87.483875058683594</v>
      </c>
      <c r="K269" s="1">
        <v>98.453922790697604</v>
      </c>
      <c r="L269" s="1">
        <v>26.176470588235301</v>
      </c>
      <c r="M269" s="1">
        <v>56.054209284028303</v>
      </c>
      <c r="N269" s="1">
        <v>126.094747067306</v>
      </c>
      <c r="O269" s="1">
        <v>88.818748513430407</v>
      </c>
    </row>
    <row r="270" spans="1:15" x14ac:dyDescent="0.25">
      <c r="A270" t="s">
        <v>146</v>
      </c>
      <c r="B270" t="s">
        <v>54</v>
      </c>
      <c r="C270" t="s">
        <v>68</v>
      </c>
      <c r="D270">
        <v>4125</v>
      </c>
      <c r="E270" s="50">
        <v>0.193</v>
      </c>
      <c r="F270" s="1">
        <v>96.483058364079895</v>
      </c>
      <c r="G270" s="1">
        <v>24.472602739726</v>
      </c>
      <c r="H270" s="1">
        <v>49.858627858627898</v>
      </c>
      <c r="I270" s="1">
        <v>120.923611111111</v>
      </c>
      <c r="J270" s="1">
        <v>75.072784454628206</v>
      </c>
      <c r="K270" s="1">
        <v>98.249828834576306</v>
      </c>
      <c r="L270" s="1">
        <v>25.768211920529801</v>
      </c>
      <c r="M270" s="1">
        <v>51.925925925925903</v>
      </c>
      <c r="N270" s="1">
        <v>122.328638497653</v>
      </c>
      <c r="O270" s="1">
        <v>76.767332889894107</v>
      </c>
    </row>
    <row r="271" spans="1:15" x14ac:dyDescent="0.25">
      <c r="A271" t="s">
        <v>146</v>
      </c>
      <c r="B271" t="s">
        <v>54</v>
      </c>
      <c r="C271" t="s">
        <v>70</v>
      </c>
      <c r="D271">
        <v>3846</v>
      </c>
      <c r="E271" s="50">
        <v>0.18</v>
      </c>
      <c r="F271" s="1">
        <v>86.700033592841393</v>
      </c>
      <c r="G271" s="1">
        <v>23.986008932375</v>
      </c>
      <c r="H271" s="1">
        <v>45.6591752375179</v>
      </c>
      <c r="I271" s="1">
        <v>98.911792048054906</v>
      </c>
      <c r="J271" s="1">
        <v>66.382150674514193</v>
      </c>
      <c r="K271" s="1">
        <v>94.552354254423904</v>
      </c>
      <c r="L271" s="1">
        <v>25.397123560773501</v>
      </c>
      <c r="M271" s="1">
        <v>47.656481481481499</v>
      </c>
      <c r="N271" s="1">
        <v>101.227737857013</v>
      </c>
      <c r="O271" s="1">
        <v>71.131775832735997</v>
      </c>
    </row>
    <row r="272" spans="1:15" x14ac:dyDescent="0.25">
      <c r="A272" t="s">
        <v>146</v>
      </c>
      <c r="B272" t="s">
        <v>54</v>
      </c>
      <c r="C272" t="s">
        <v>71</v>
      </c>
      <c r="D272">
        <v>606</v>
      </c>
      <c r="E272" s="50">
        <v>2.8000000000000001E-2</v>
      </c>
      <c r="F272" s="1">
        <v>120.853466733468</v>
      </c>
      <c r="G272" s="1">
        <v>32.762328820966701</v>
      </c>
      <c r="H272" s="1">
        <v>70.5685508345979</v>
      </c>
      <c r="I272" s="1">
        <v>180.82975485039501</v>
      </c>
      <c r="J272" s="1">
        <v>85.965530643195393</v>
      </c>
      <c r="K272" s="1">
        <v>123.913672451821</v>
      </c>
      <c r="L272" s="1">
        <v>35.225430583639202</v>
      </c>
      <c r="M272" s="1">
        <v>71.460992572755899</v>
      </c>
      <c r="N272" s="1">
        <v>187.89029479744201</v>
      </c>
      <c r="O272" s="1">
        <v>87.708529449954099</v>
      </c>
    </row>
    <row r="273" spans="1:15" x14ac:dyDescent="0.25">
      <c r="A273" t="s">
        <v>146</v>
      </c>
      <c r="B273" t="s">
        <v>54</v>
      </c>
      <c r="C273" t="s">
        <v>72</v>
      </c>
      <c r="D273">
        <v>557</v>
      </c>
      <c r="E273" s="50">
        <v>2.5999999999999999E-2</v>
      </c>
      <c r="F273" s="1">
        <v>128.79212225430399</v>
      </c>
      <c r="G273" s="1">
        <v>38.5703125</v>
      </c>
      <c r="H273" s="1">
        <v>93.695652173913004</v>
      </c>
      <c r="I273" s="1">
        <v>193.61785095320599</v>
      </c>
      <c r="J273" s="1">
        <v>98.738113827391601</v>
      </c>
      <c r="K273" s="1">
        <v>135.49977163940201</v>
      </c>
      <c r="L273" s="1">
        <v>41.974803149606302</v>
      </c>
      <c r="M273" s="1">
        <v>98.889495225102294</v>
      </c>
      <c r="N273" s="1">
        <v>205.59215686274499</v>
      </c>
      <c r="O273" s="1">
        <v>106.06821923661001</v>
      </c>
    </row>
    <row r="274" spans="1:15" x14ac:dyDescent="0.25">
      <c r="A274" t="s">
        <v>146</v>
      </c>
      <c r="B274" t="s">
        <v>55</v>
      </c>
      <c r="C274" t="s">
        <v>66</v>
      </c>
      <c r="D274">
        <v>6763</v>
      </c>
      <c r="E274" s="50">
        <v>0.5</v>
      </c>
      <c r="F274" s="1">
        <v>49.620727278676199</v>
      </c>
      <c r="G274" s="1">
        <v>16.623688880299401</v>
      </c>
      <c r="H274" s="1">
        <v>29.168346774193498</v>
      </c>
      <c r="I274" s="1">
        <v>58.8978286384976</v>
      </c>
      <c r="J274" s="1">
        <v>49.004894357893903</v>
      </c>
      <c r="K274" s="1">
        <v>52.9154332449843</v>
      </c>
      <c r="L274" s="1">
        <v>18.4853639548462</v>
      </c>
      <c r="M274" s="1">
        <v>32.380697050938302</v>
      </c>
      <c r="N274" s="1">
        <v>62.762673150604201</v>
      </c>
      <c r="O274" s="1">
        <v>51.7212556646815</v>
      </c>
    </row>
    <row r="275" spans="1:15" x14ac:dyDescent="0.25">
      <c r="A275" t="s">
        <v>146</v>
      </c>
      <c r="B275" t="s">
        <v>55</v>
      </c>
      <c r="C275" t="s">
        <v>67</v>
      </c>
      <c r="D275">
        <v>3391</v>
      </c>
      <c r="E275" s="50">
        <v>0.25</v>
      </c>
      <c r="F275" s="1">
        <v>43.837372980490002</v>
      </c>
      <c r="G275" s="1">
        <v>16.256367937503398</v>
      </c>
      <c r="H275" s="1">
        <v>27.403669724770602</v>
      </c>
      <c r="I275" s="1">
        <v>51.346334851442201</v>
      </c>
      <c r="J275" s="1">
        <v>44.050247092031697</v>
      </c>
      <c r="K275" s="1">
        <v>48.633148605073302</v>
      </c>
      <c r="L275" s="1">
        <v>18.6087085308057</v>
      </c>
      <c r="M275" s="1">
        <v>31.427768014059801</v>
      </c>
      <c r="N275" s="1">
        <v>57.4944777711124</v>
      </c>
      <c r="O275" s="1">
        <v>47.1676213553488</v>
      </c>
    </row>
    <row r="276" spans="1:15" x14ac:dyDescent="0.25">
      <c r="A276" t="s">
        <v>146</v>
      </c>
      <c r="B276" t="s">
        <v>55</v>
      </c>
      <c r="C276" t="s">
        <v>68</v>
      </c>
      <c r="D276">
        <v>1496</v>
      </c>
      <c r="E276" s="50">
        <v>0.111</v>
      </c>
      <c r="F276" s="1">
        <v>41.359070851347497</v>
      </c>
      <c r="G276" s="1">
        <v>16.455063606751501</v>
      </c>
      <c r="H276" s="1">
        <v>25.4659800915069</v>
      </c>
      <c r="I276" s="1">
        <v>45.7746989744128</v>
      </c>
      <c r="J276" s="1">
        <v>42.236271635395497</v>
      </c>
      <c r="K276" s="1">
        <v>47.093901103973103</v>
      </c>
      <c r="L276" s="1">
        <v>19.1447285035287</v>
      </c>
      <c r="M276" s="1">
        <v>31.311140583554401</v>
      </c>
      <c r="N276" s="1">
        <v>52.883364055485401</v>
      </c>
      <c r="O276" s="1">
        <v>45.003268831933497</v>
      </c>
    </row>
    <row r="277" spans="1:15" x14ac:dyDescent="0.25">
      <c r="A277" t="s">
        <v>146</v>
      </c>
      <c r="B277" t="s">
        <v>55</v>
      </c>
      <c r="C277" t="s">
        <v>70</v>
      </c>
      <c r="D277">
        <v>1387</v>
      </c>
      <c r="E277" s="50">
        <v>0.10199999999999999</v>
      </c>
      <c r="F277" s="1">
        <v>38.847192133076398</v>
      </c>
      <c r="G277" s="1">
        <v>16.249452004926098</v>
      </c>
      <c r="H277" s="1">
        <v>24.9203296703297</v>
      </c>
      <c r="I277" s="1">
        <v>42.195289464221503</v>
      </c>
      <c r="J277" s="1">
        <v>46.606276584764302</v>
      </c>
      <c r="K277" s="1">
        <v>44.915064615510602</v>
      </c>
      <c r="L277" s="1">
        <v>18.875408496732</v>
      </c>
      <c r="M277" s="1">
        <v>30.214953271028001</v>
      </c>
      <c r="N277" s="1">
        <v>52.088408401662399</v>
      </c>
      <c r="O277" s="1">
        <v>50.642923193307098</v>
      </c>
    </row>
    <row r="278" spans="1:15" x14ac:dyDescent="0.25">
      <c r="A278" t="s">
        <v>146</v>
      </c>
      <c r="B278" t="s">
        <v>55</v>
      </c>
      <c r="C278" t="s">
        <v>71</v>
      </c>
      <c r="D278">
        <v>264</v>
      </c>
      <c r="E278" s="50">
        <v>0.02</v>
      </c>
      <c r="F278" s="1">
        <v>53.281158338199504</v>
      </c>
      <c r="G278" s="1">
        <v>19.3783783783784</v>
      </c>
      <c r="H278" s="1">
        <v>32.944942838996496</v>
      </c>
      <c r="I278" s="1">
        <v>64.523154948011296</v>
      </c>
      <c r="J278" s="1">
        <v>65.882725044710895</v>
      </c>
      <c r="K278" s="1">
        <v>62.155015586163401</v>
      </c>
      <c r="L278" s="1">
        <v>24.194056097775398</v>
      </c>
      <c r="M278" s="1">
        <v>37.9681474924122</v>
      </c>
      <c r="N278" s="1">
        <v>77.899581881533095</v>
      </c>
      <c r="O278" s="1">
        <v>70.828613064090305</v>
      </c>
    </row>
    <row r="279" spans="1:15" x14ac:dyDescent="0.25">
      <c r="A279" t="s">
        <v>146</v>
      </c>
      <c r="B279" t="s">
        <v>55</v>
      </c>
      <c r="C279" t="s">
        <v>72</v>
      </c>
      <c r="D279">
        <v>237</v>
      </c>
      <c r="E279" s="50">
        <v>1.7999999999999999E-2</v>
      </c>
      <c r="F279" s="1">
        <v>48.124551362344299</v>
      </c>
      <c r="G279" s="1">
        <v>16.609053497942401</v>
      </c>
      <c r="H279" s="1">
        <v>25.7678571428571</v>
      </c>
      <c r="I279" s="1">
        <v>51.367321867321898</v>
      </c>
      <c r="J279" s="1">
        <v>57.464055695703003</v>
      </c>
      <c r="K279" s="1">
        <v>60.507358366074001</v>
      </c>
      <c r="L279" s="1">
        <v>18.783653846153801</v>
      </c>
      <c r="M279" s="1">
        <v>36.569797518414703</v>
      </c>
      <c r="N279" s="1">
        <v>71.728260869565204</v>
      </c>
      <c r="O279" s="1">
        <v>64.714599293576896</v>
      </c>
    </row>
    <row r="280" spans="1:15" x14ac:dyDescent="0.25">
      <c r="A280" t="s">
        <v>146</v>
      </c>
      <c r="B280" t="s">
        <v>56</v>
      </c>
      <c r="C280" t="s">
        <v>66</v>
      </c>
      <c r="D280">
        <v>7484</v>
      </c>
      <c r="E280" s="50">
        <v>0.67800000000000005</v>
      </c>
      <c r="F280" s="1">
        <v>108.557707601446</v>
      </c>
      <c r="G280" s="1">
        <v>39.614506172839498</v>
      </c>
      <c r="H280" s="1">
        <v>89.108567854909296</v>
      </c>
      <c r="I280" s="1">
        <v>151.83278251979399</v>
      </c>
      <c r="J280" s="1">
        <v>88.634511931258203</v>
      </c>
      <c r="K280" s="1">
        <v>109.51419136427501</v>
      </c>
      <c r="L280" s="1">
        <v>41.213743804803698</v>
      </c>
      <c r="M280" s="1">
        <v>89.694353530886005</v>
      </c>
      <c r="N280" s="1">
        <v>152.52103948806001</v>
      </c>
      <c r="O280" s="1">
        <v>89.609271775445094</v>
      </c>
    </row>
    <row r="281" spans="1:15" x14ac:dyDescent="0.25">
      <c r="A281" t="s">
        <v>146</v>
      </c>
      <c r="B281" t="s">
        <v>56</v>
      </c>
      <c r="C281" t="s">
        <v>67</v>
      </c>
      <c r="D281">
        <v>2481</v>
      </c>
      <c r="E281" s="50">
        <v>0.22500000000000001</v>
      </c>
      <c r="F281" s="1">
        <v>103.73461056708101</v>
      </c>
      <c r="G281" s="1">
        <v>36.015873015872998</v>
      </c>
      <c r="H281" s="1">
        <v>84.437908496732007</v>
      </c>
      <c r="I281" s="1">
        <v>146.71084337349399</v>
      </c>
      <c r="J281" s="1">
        <v>85.8534329442478</v>
      </c>
      <c r="K281" s="1">
        <v>105.300385371004</v>
      </c>
      <c r="L281" s="1">
        <v>39.102409638554199</v>
      </c>
      <c r="M281" s="1">
        <v>85.753731343283604</v>
      </c>
      <c r="N281" s="1">
        <v>146.99116997792501</v>
      </c>
      <c r="O281" s="1">
        <v>87.134706436054699</v>
      </c>
    </row>
    <row r="282" spans="1:15" x14ac:dyDescent="0.25">
      <c r="A282" t="s">
        <v>146</v>
      </c>
      <c r="B282" t="s">
        <v>56</v>
      </c>
      <c r="C282" t="s">
        <v>68</v>
      </c>
      <c r="D282">
        <v>590</v>
      </c>
      <c r="E282" s="50">
        <v>5.2999999999999999E-2</v>
      </c>
      <c r="F282" s="1">
        <v>95.654013971511503</v>
      </c>
      <c r="G282" s="1">
        <v>29.1835530043864</v>
      </c>
      <c r="H282" s="1">
        <v>72.4829448577389</v>
      </c>
      <c r="I282" s="1">
        <v>135.44117378396899</v>
      </c>
      <c r="J282" s="1">
        <v>81.044692672539</v>
      </c>
      <c r="K282" s="1">
        <v>98.100133703717205</v>
      </c>
      <c r="L282" s="1">
        <v>33.5855547173757</v>
      </c>
      <c r="M282" s="1">
        <v>75.407673716012098</v>
      </c>
      <c r="N282" s="1">
        <v>139.08243034055701</v>
      </c>
      <c r="O282" s="1">
        <v>82.998745523182606</v>
      </c>
    </row>
    <row r="283" spans="1:15" x14ac:dyDescent="0.25">
      <c r="A283" t="s">
        <v>146</v>
      </c>
      <c r="B283" t="s">
        <v>56</v>
      </c>
      <c r="C283" t="s">
        <v>70</v>
      </c>
      <c r="D283">
        <v>354</v>
      </c>
      <c r="E283" s="50">
        <v>3.2000000000000001E-2</v>
      </c>
      <c r="F283" s="1">
        <v>90.659212738689703</v>
      </c>
      <c r="G283" s="1">
        <v>24.243284693625601</v>
      </c>
      <c r="H283" s="1">
        <v>62.650555620593103</v>
      </c>
      <c r="I283" s="1">
        <v>124.62508865248201</v>
      </c>
      <c r="J283" s="1">
        <v>78.942530700797704</v>
      </c>
      <c r="K283" s="1">
        <v>94.542652726468503</v>
      </c>
      <c r="L283" s="1">
        <v>28.9317783094099</v>
      </c>
      <c r="M283" s="1">
        <v>65.724224258319396</v>
      </c>
      <c r="N283" s="1">
        <v>128.245900946586</v>
      </c>
      <c r="O283" s="1">
        <v>80.970817292670105</v>
      </c>
    </row>
    <row r="284" spans="1:15" x14ac:dyDescent="0.25">
      <c r="A284" t="s">
        <v>146</v>
      </c>
      <c r="B284" t="s">
        <v>56</v>
      </c>
      <c r="C284" t="s">
        <v>71</v>
      </c>
      <c r="D284">
        <v>62</v>
      </c>
      <c r="E284" s="50">
        <v>6.0000000000000001E-3</v>
      </c>
      <c r="F284" s="1">
        <v>89.447416234485701</v>
      </c>
      <c r="G284" s="1">
        <v>31.8398701298701</v>
      </c>
      <c r="H284" s="1">
        <v>48.449081473926903</v>
      </c>
      <c r="I284" s="1">
        <v>111.94149229543299</v>
      </c>
      <c r="J284" s="1">
        <v>73.208142493638704</v>
      </c>
      <c r="K284" s="1">
        <v>93.700964761561394</v>
      </c>
      <c r="L284" s="1">
        <v>32.201053336907002</v>
      </c>
      <c r="M284" s="1">
        <v>59.210447151688101</v>
      </c>
      <c r="N284" s="1">
        <v>111.94149229543299</v>
      </c>
      <c r="O284" s="1">
        <v>78.198832510103301</v>
      </c>
    </row>
    <row r="285" spans="1:15" x14ac:dyDescent="0.25">
      <c r="A285" t="s">
        <v>146</v>
      </c>
      <c r="B285" t="s">
        <v>56</v>
      </c>
      <c r="C285" t="s">
        <v>72</v>
      </c>
      <c r="D285">
        <v>63</v>
      </c>
      <c r="E285" s="50">
        <v>6.0000000000000001E-3</v>
      </c>
      <c r="F285" s="1">
        <v>85.193416291045196</v>
      </c>
      <c r="G285" s="1">
        <v>18.785458811703499</v>
      </c>
      <c r="H285" s="1">
        <v>41.181818181818201</v>
      </c>
      <c r="I285" s="1">
        <v>136.630473047305</v>
      </c>
      <c r="J285" s="1">
        <v>79.1983735277622</v>
      </c>
      <c r="K285" s="1">
        <v>89.677022892355893</v>
      </c>
      <c r="L285" s="1">
        <v>25.402514241658501</v>
      </c>
      <c r="M285" s="1">
        <v>49.426136363636402</v>
      </c>
      <c r="N285" s="1">
        <v>136.630473047305</v>
      </c>
      <c r="O285" s="1">
        <v>85.526556365675802</v>
      </c>
    </row>
    <row r="286" spans="1:15" x14ac:dyDescent="0.25">
      <c r="A286" t="s">
        <v>146</v>
      </c>
      <c r="B286" t="s">
        <v>57</v>
      </c>
      <c r="C286" t="s">
        <v>66</v>
      </c>
      <c r="D286">
        <v>19635</v>
      </c>
      <c r="E286" s="50">
        <v>0.622</v>
      </c>
      <c r="F286" s="1">
        <v>52.264956776509997</v>
      </c>
      <c r="G286" s="1">
        <v>20.511939284927699</v>
      </c>
      <c r="H286" s="1">
        <v>35.310160427807503</v>
      </c>
      <c r="I286" s="1">
        <v>63.297851109254601</v>
      </c>
      <c r="J286" s="1">
        <v>49.189215301076501</v>
      </c>
      <c r="K286" s="1">
        <v>53.466826903601003</v>
      </c>
      <c r="L286" s="1">
        <v>21.488553400083401</v>
      </c>
      <c r="M286" s="1">
        <v>36.527950310559</v>
      </c>
      <c r="N286" s="1">
        <v>64.729019675328402</v>
      </c>
      <c r="O286" s="1">
        <v>50.360322023938203</v>
      </c>
    </row>
    <row r="287" spans="1:15" x14ac:dyDescent="0.25">
      <c r="A287" t="s">
        <v>146</v>
      </c>
      <c r="B287" t="s">
        <v>57</v>
      </c>
      <c r="C287" t="s">
        <v>67</v>
      </c>
      <c r="D287">
        <v>8355</v>
      </c>
      <c r="E287" s="50">
        <v>0.26500000000000001</v>
      </c>
      <c r="F287" s="1">
        <v>56.029653807615603</v>
      </c>
      <c r="G287" s="1">
        <v>21.777196261682199</v>
      </c>
      <c r="H287" s="1">
        <v>36.698863636363598</v>
      </c>
      <c r="I287" s="1">
        <v>66.024027459954198</v>
      </c>
      <c r="J287" s="1">
        <v>53.182455702639999</v>
      </c>
      <c r="K287" s="1">
        <v>58.445337047735201</v>
      </c>
      <c r="L287" s="1">
        <v>23.591918367346899</v>
      </c>
      <c r="M287" s="1">
        <v>39.363636363636402</v>
      </c>
      <c r="N287" s="1">
        <v>69.401791007905103</v>
      </c>
      <c r="O287" s="1">
        <v>55.191508660091799</v>
      </c>
    </row>
    <row r="288" spans="1:15" x14ac:dyDescent="0.25">
      <c r="A288" t="s">
        <v>146</v>
      </c>
      <c r="B288" t="s">
        <v>57</v>
      </c>
      <c r="C288" t="s">
        <v>68</v>
      </c>
      <c r="D288">
        <v>2035</v>
      </c>
      <c r="E288" s="50">
        <v>6.5000000000000002E-2</v>
      </c>
      <c r="F288" s="1">
        <v>52.592365105634698</v>
      </c>
      <c r="G288" s="1">
        <v>21.793220630619</v>
      </c>
      <c r="H288" s="1">
        <v>35.038461538461497</v>
      </c>
      <c r="I288" s="1">
        <v>61.082098836319098</v>
      </c>
      <c r="J288" s="1">
        <v>55.6712589850436</v>
      </c>
      <c r="K288" s="1">
        <v>55.708318195363198</v>
      </c>
      <c r="L288" s="1">
        <v>23.779995017438999</v>
      </c>
      <c r="M288" s="1">
        <v>38.709302325581397</v>
      </c>
      <c r="N288" s="1">
        <v>64.769301470588204</v>
      </c>
      <c r="O288" s="1">
        <v>58.209169627167597</v>
      </c>
    </row>
    <row r="289" spans="1:15" x14ac:dyDescent="0.25">
      <c r="A289" t="s">
        <v>146</v>
      </c>
      <c r="B289" t="s">
        <v>57</v>
      </c>
      <c r="C289" t="s">
        <v>70</v>
      </c>
      <c r="D289">
        <v>1166</v>
      </c>
      <c r="E289" s="50">
        <v>3.6999999999999998E-2</v>
      </c>
      <c r="F289" s="1">
        <v>48.487709117343201</v>
      </c>
      <c r="G289" s="1">
        <v>20.249025341130601</v>
      </c>
      <c r="H289" s="1">
        <v>31.557906321354402</v>
      </c>
      <c r="I289" s="1">
        <v>53.589102564102603</v>
      </c>
      <c r="J289" s="1">
        <v>54.139272155680402</v>
      </c>
      <c r="K289" s="1">
        <v>52.171543912598302</v>
      </c>
      <c r="L289" s="1">
        <v>24.246043386315598</v>
      </c>
      <c r="M289" s="1">
        <v>35.8690512887392</v>
      </c>
      <c r="N289" s="1">
        <v>58.527116935483903</v>
      </c>
      <c r="O289" s="1">
        <v>56.948220767361597</v>
      </c>
    </row>
    <row r="290" spans="1:15" x14ac:dyDescent="0.25">
      <c r="A290" t="s">
        <v>146</v>
      </c>
      <c r="B290" t="s">
        <v>57</v>
      </c>
      <c r="C290" t="s">
        <v>71</v>
      </c>
      <c r="D290">
        <v>208</v>
      </c>
      <c r="E290" s="50">
        <v>7.0000000000000001E-3</v>
      </c>
      <c r="F290" s="1">
        <v>49.3359611798356</v>
      </c>
      <c r="G290" s="1">
        <v>21.180531358884998</v>
      </c>
      <c r="H290" s="1">
        <v>36.224071300391401</v>
      </c>
      <c r="I290" s="1">
        <v>62.858524859287101</v>
      </c>
      <c r="J290" s="1">
        <v>57.4148383286579</v>
      </c>
      <c r="K290" s="1">
        <v>53.532321357387097</v>
      </c>
      <c r="L290" s="1">
        <v>23.845478036175699</v>
      </c>
      <c r="M290" s="1">
        <v>39.9310619581846</v>
      </c>
      <c r="N290" s="1">
        <v>66.309453685913695</v>
      </c>
      <c r="O290" s="1">
        <v>60.292937631265403</v>
      </c>
    </row>
    <row r="291" spans="1:15" x14ac:dyDescent="0.25">
      <c r="A291" t="s">
        <v>146</v>
      </c>
      <c r="B291" t="s">
        <v>57</v>
      </c>
      <c r="C291" t="s">
        <v>72</v>
      </c>
      <c r="D291">
        <v>149</v>
      </c>
      <c r="E291" s="50">
        <v>5.0000000000000001E-3</v>
      </c>
      <c r="F291" s="1">
        <v>42.315131681128001</v>
      </c>
      <c r="G291" s="1">
        <v>18.929515418502199</v>
      </c>
      <c r="H291" s="1">
        <v>28.705426356589101</v>
      </c>
      <c r="I291" s="1">
        <v>50.543209876543202</v>
      </c>
      <c r="J291" s="1">
        <v>39.223680346938302</v>
      </c>
      <c r="K291" s="1">
        <v>48.100208220128302</v>
      </c>
      <c r="L291" s="1">
        <v>24.410714285714299</v>
      </c>
      <c r="M291" s="1">
        <v>35.888111888111901</v>
      </c>
      <c r="N291" s="1">
        <v>56.087378640776699</v>
      </c>
      <c r="O291" s="1">
        <v>44.650613044245098</v>
      </c>
    </row>
    <row r="292" spans="1:15" x14ac:dyDescent="0.25">
      <c r="A292" t="s">
        <v>146</v>
      </c>
      <c r="B292" t="s">
        <v>58</v>
      </c>
      <c r="C292" t="s">
        <v>66</v>
      </c>
      <c r="D292">
        <v>911</v>
      </c>
      <c r="E292" s="50">
        <v>0.1</v>
      </c>
      <c r="F292" s="1">
        <v>37.170738311047302</v>
      </c>
      <c r="G292" s="1">
        <v>22.244569598765001</v>
      </c>
      <c r="H292" s="1">
        <v>30.3940648723257</v>
      </c>
      <c r="I292" s="1">
        <v>43.139603559667698</v>
      </c>
      <c r="J292" s="1">
        <v>35.218939520618598</v>
      </c>
      <c r="K292" s="1">
        <v>37.851952065343099</v>
      </c>
      <c r="L292" s="1">
        <v>22.491704465112999</v>
      </c>
      <c r="M292" s="1">
        <v>30.916653512233601</v>
      </c>
      <c r="N292" s="1">
        <v>43.600977219040097</v>
      </c>
      <c r="O292" s="1">
        <v>35.718198590140901</v>
      </c>
    </row>
    <row r="293" spans="1:15" x14ac:dyDescent="0.25">
      <c r="A293" t="s">
        <v>146</v>
      </c>
      <c r="B293" t="s">
        <v>58</v>
      </c>
      <c r="C293" t="s">
        <v>67</v>
      </c>
      <c r="D293">
        <v>2110</v>
      </c>
      <c r="E293" s="50">
        <v>0.23100000000000001</v>
      </c>
      <c r="F293" s="1">
        <v>40.668721690801597</v>
      </c>
      <c r="G293" s="1">
        <v>26.590372112072</v>
      </c>
      <c r="H293" s="1">
        <v>34.760282432496297</v>
      </c>
      <c r="I293" s="1">
        <v>47.338850264002097</v>
      </c>
      <c r="J293" s="1">
        <v>39.956882656026103</v>
      </c>
      <c r="K293" s="1">
        <v>41.300646297949399</v>
      </c>
      <c r="L293" s="1">
        <v>27.066969245708702</v>
      </c>
      <c r="M293" s="1">
        <v>35.214851493508398</v>
      </c>
      <c r="N293" s="1">
        <v>48.374475552565698</v>
      </c>
      <c r="O293" s="1">
        <v>40.485022622712997</v>
      </c>
    </row>
    <row r="294" spans="1:15" x14ac:dyDescent="0.25">
      <c r="A294" t="s">
        <v>146</v>
      </c>
      <c r="B294" t="s">
        <v>58</v>
      </c>
      <c r="C294" t="s">
        <v>68</v>
      </c>
      <c r="D294">
        <v>1927</v>
      </c>
      <c r="E294" s="50">
        <v>0.21099999999999999</v>
      </c>
      <c r="F294" s="1">
        <v>41.282111616374699</v>
      </c>
      <c r="G294" s="1">
        <v>25.499563633054699</v>
      </c>
      <c r="H294" s="1">
        <v>33.091026886945301</v>
      </c>
      <c r="I294" s="1">
        <v>48.9497013583551</v>
      </c>
      <c r="J294" s="1">
        <v>45.276432296030698</v>
      </c>
      <c r="K294" s="1">
        <v>41.8473167520633</v>
      </c>
      <c r="L294" s="1">
        <v>25.938895532714099</v>
      </c>
      <c r="M294" s="1">
        <v>33.665086887835699</v>
      </c>
      <c r="N294" s="1">
        <v>49.347528916929498</v>
      </c>
      <c r="O294" s="1">
        <v>45.855803451611202</v>
      </c>
    </row>
    <row r="295" spans="1:15" x14ac:dyDescent="0.25">
      <c r="A295" t="s">
        <v>146</v>
      </c>
      <c r="B295" t="s">
        <v>58</v>
      </c>
      <c r="C295" t="s">
        <v>70</v>
      </c>
      <c r="D295">
        <v>2401</v>
      </c>
      <c r="E295" s="50">
        <v>0.26300000000000001</v>
      </c>
      <c r="F295" s="1">
        <v>39.406367623919202</v>
      </c>
      <c r="G295" s="1">
        <v>26.109210176402801</v>
      </c>
      <c r="H295" s="1">
        <v>32.771224886584598</v>
      </c>
      <c r="I295" s="1">
        <v>44.392649903288202</v>
      </c>
      <c r="J295" s="1">
        <v>40.825249085451198</v>
      </c>
      <c r="K295" s="1">
        <v>40.037142835076999</v>
      </c>
      <c r="L295" s="1">
        <v>26.534793938808999</v>
      </c>
      <c r="M295" s="1">
        <v>33.360249939918297</v>
      </c>
      <c r="N295" s="1">
        <v>45.239948595557202</v>
      </c>
      <c r="O295" s="1">
        <v>41.296152018583001</v>
      </c>
    </row>
    <row r="296" spans="1:15" x14ac:dyDescent="0.25">
      <c r="A296" t="s">
        <v>146</v>
      </c>
      <c r="B296" t="s">
        <v>58</v>
      </c>
      <c r="C296" t="s">
        <v>71</v>
      </c>
      <c r="D296">
        <v>1160</v>
      </c>
      <c r="E296" s="50">
        <v>0.127</v>
      </c>
      <c r="F296" s="1">
        <v>47.281236028818697</v>
      </c>
      <c r="G296" s="1">
        <v>29.3664496644124</v>
      </c>
      <c r="H296" s="1">
        <v>40.198310669650297</v>
      </c>
      <c r="I296" s="1">
        <v>58.2606054812141</v>
      </c>
      <c r="J296" s="1">
        <v>48.949517708607502</v>
      </c>
      <c r="K296" s="1">
        <v>48.050948478545003</v>
      </c>
      <c r="L296" s="1">
        <v>29.896521953384099</v>
      </c>
      <c r="M296" s="1">
        <v>40.778684807670402</v>
      </c>
      <c r="N296" s="1">
        <v>59.291895421786499</v>
      </c>
      <c r="O296" s="1">
        <v>49.509023568878803</v>
      </c>
    </row>
    <row r="297" spans="1:15" x14ac:dyDescent="0.25">
      <c r="A297" t="s">
        <v>146</v>
      </c>
      <c r="B297" t="s">
        <v>58</v>
      </c>
      <c r="C297" t="s">
        <v>72</v>
      </c>
      <c r="D297">
        <v>626</v>
      </c>
      <c r="E297" s="50">
        <v>6.9000000000000006E-2</v>
      </c>
      <c r="F297" s="1">
        <v>47.721202534338502</v>
      </c>
      <c r="G297" s="1">
        <v>28.435451453308598</v>
      </c>
      <c r="H297" s="1">
        <v>40.884761889832902</v>
      </c>
      <c r="I297" s="1">
        <v>60.414342119607902</v>
      </c>
      <c r="J297" s="1">
        <v>46.317972247385597</v>
      </c>
      <c r="K297" s="1">
        <v>50.728031587245503</v>
      </c>
      <c r="L297" s="1">
        <v>31.5760719490093</v>
      </c>
      <c r="M297" s="1">
        <v>44.425629963701297</v>
      </c>
      <c r="N297" s="1">
        <v>64.203735561650305</v>
      </c>
      <c r="O297" s="1">
        <v>48.2845010935212</v>
      </c>
    </row>
    <row r="298" spans="1:15" x14ac:dyDescent="0.25">
      <c r="A298" t="s">
        <v>146</v>
      </c>
      <c r="B298" t="s">
        <v>59</v>
      </c>
      <c r="C298" t="s">
        <v>66</v>
      </c>
      <c r="D298">
        <v>541</v>
      </c>
      <c r="E298" s="50">
        <v>0.127</v>
      </c>
      <c r="F298" s="1">
        <v>52.068078491859197</v>
      </c>
      <c r="G298" s="1">
        <v>27.4870865428183</v>
      </c>
      <c r="H298" s="1">
        <v>40.7751256281407</v>
      </c>
      <c r="I298" s="1">
        <v>67.088709677419402</v>
      </c>
      <c r="J298" s="1">
        <v>50.715682875628197</v>
      </c>
      <c r="K298" s="1">
        <v>52.477285443868098</v>
      </c>
      <c r="L298" s="1">
        <v>27.886402753872598</v>
      </c>
      <c r="M298" s="1">
        <v>41.660777385159001</v>
      </c>
      <c r="N298" s="1">
        <v>67.585895117540701</v>
      </c>
      <c r="O298" s="1">
        <v>51.1676150578528</v>
      </c>
    </row>
    <row r="299" spans="1:15" x14ac:dyDescent="0.25">
      <c r="A299" t="s">
        <v>146</v>
      </c>
      <c r="B299" t="s">
        <v>59</v>
      </c>
      <c r="C299" t="s">
        <v>67</v>
      </c>
      <c r="D299">
        <v>829</v>
      </c>
      <c r="E299" s="50">
        <v>0.19400000000000001</v>
      </c>
      <c r="F299" s="1">
        <v>54.509829823429598</v>
      </c>
      <c r="G299" s="1">
        <v>29.975324027916301</v>
      </c>
      <c r="H299" s="1">
        <v>43.803376365441899</v>
      </c>
      <c r="I299" s="1">
        <v>66.964539007092199</v>
      </c>
      <c r="J299" s="1">
        <v>52.611818327493701</v>
      </c>
      <c r="K299" s="1">
        <v>55.139208901324899</v>
      </c>
      <c r="L299" s="1">
        <v>30.925321888412</v>
      </c>
      <c r="M299" s="1">
        <v>44.611471861471898</v>
      </c>
      <c r="N299" s="1">
        <v>67.432915921288</v>
      </c>
      <c r="O299" s="1">
        <v>53.1084622581199</v>
      </c>
    </row>
    <row r="300" spans="1:15" x14ac:dyDescent="0.25">
      <c r="A300" t="s">
        <v>146</v>
      </c>
      <c r="B300" t="s">
        <v>59</v>
      </c>
      <c r="C300" t="s">
        <v>68</v>
      </c>
      <c r="D300">
        <v>1144</v>
      </c>
      <c r="E300" s="50">
        <v>0.26800000000000002</v>
      </c>
      <c r="F300" s="1">
        <v>53.082163168601099</v>
      </c>
      <c r="G300" s="1">
        <v>28.726773835920199</v>
      </c>
      <c r="H300" s="1">
        <v>41.4311518758579</v>
      </c>
      <c r="I300" s="1">
        <v>68.073500334439103</v>
      </c>
      <c r="J300" s="1">
        <v>54.4172292080235</v>
      </c>
      <c r="K300" s="1">
        <v>53.566900963563803</v>
      </c>
      <c r="L300" s="1">
        <v>29.069298289114801</v>
      </c>
      <c r="M300" s="1">
        <v>41.964505092403002</v>
      </c>
      <c r="N300" s="1">
        <v>68.751835221109403</v>
      </c>
      <c r="O300" s="1">
        <v>54.969756296778002</v>
      </c>
    </row>
    <row r="301" spans="1:15" x14ac:dyDescent="0.25">
      <c r="A301" t="s">
        <v>146</v>
      </c>
      <c r="B301" t="s">
        <v>59</v>
      </c>
      <c r="C301" t="s">
        <v>70</v>
      </c>
      <c r="D301">
        <v>1017</v>
      </c>
      <c r="E301" s="50">
        <v>0.23799999999999999</v>
      </c>
      <c r="F301" s="1">
        <v>51.697695554947501</v>
      </c>
      <c r="G301" s="1">
        <v>27.795809523809499</v>
      </c>
      <c r="H301" s="1">
        <v>37.253724604966102</v>
      </c>
      <c r="I301" s="1">
        <v>65.027846027845996</v>
      </c>
      <c r="J301" s="1">
        <v>54.084900387322499</v>
      </c>
      <c r="K301" s="1">
        <v>52.276258776078897</v>
      </c>
      <c r="L301" s="1">
        <v>27.939332096474999</v>
      </c>
      <c r="M301" s="1">
        <v>38.122138738423899</v>
      </c>
      <c r="N301" s="1">
        <v>65.817158931083</v>
      </c>
      <c r="O301" s="1">
        <v>54.584292637891302</v>
      </c>
    </row>
    <row r="302" spans="1:15" x14ac:dyDescent="0.25">
      <c r="A302" t="s">
        <v>146</v>
      </c>
      <c r="B302" t="s">
        <v>59</v>
      </c>
      <c r="C302" t="s">
        <v>71</v>
      </c>
      <c r="D302">
        <v>432</v>
      </c>
      <c r="E302" s="50">
        <v>0.10100000000000001</v>
      </c>
      <c r="F302" s="1">
        <v>55.5358656326258</v>
      </c>
      <c r="G302" s="1">
        <v>32.000957404633802</v>
      </c>
      <c r="H302" s="1">
        <v>43.682551543603402</v>
      </c>
      <c r="I302" s="1">
        <v>72.5928847137086</v>
      </c>
      <c r="J302" s="1">
        <v>59.3416835905307</v>
      </c>
      <c r="K302" s="1">
        <v>56.299237753418502</v>
      </c>
      <c r="L302" s="1">
        <v>32.321447711442502</v>
      </c>
      <c r="M302" s="1">
        <v>44.158938916889902</v>
      </c>
      <c r="N302" s="1">
        <v>73.123727232821395</v>
      </c>
      <c r="O302" s="1">
        <v>60.068772248669298</v>
      </c>
    </row>
    <row r="303" spans="1:15" x14ac:dyDescent="0.25">
      <c r="A303" t="s">
        <v>146</v>
      </c>
      <c r="B303" t="s">
        <v>59</v>
      </c>
      <c r="C303" t="s">
        <v>72</v>
      </c>
      <c r="D303">
        <v>312</v>
      </c>
      <c r="E303" s="50">
        <v>7.2999999999999995E-2</v>
      </c>
      <c r="F303" s="1">
        <v>56.627155819504303</v>
      </c>
      <c r="G303" s="1">
        <v>29.688855659564901</v>
      </c>
      <c r="H303" s="1">
        <v>44.349380511501202</v>
      </c>
      <c r="I303" s="1">
        <v>75.914157066781499</v>
      </c>
      <c r="J303" s="1">
        <v>58.9860778183657</v>
      </c>
      <c r="K303" s="1">
        <v>59.758132403210404</v>
      </c>
      <c r="L303" s="1">
        <v>32.423060539056799</v>
      </c>
      <c r="M303" s="1">
        <v>47.9461638165537</v>
      </c>
      <c r="N303" s="1">
        <v>80.476890562456305</v>
      </c>
      <c r="O303" s="1">
        <v>61.332747395336099</v>
      </c>
    </row>
    <row r="304" spans="1:15" x14ac:dyDescent="0.25">
      <c r="A304" t="s">
        <v>146</v>
      </c>
      <c r="B304" t="s">
        <v>60</v>
      </c>
      <c r="C304" t="s">
        <v>66</v>
      </c>
      <c r="D304">
        <v>212</v>
      </c>
      <c r="E304" s="50">
        <v>0.13900000000000001</v>
      </c>
      <c r="F304" s="1">
        <v>43.311912580189301</v>
      </c>
      <c r="G304" s="1">
        <v>21.140203376681001</v>
      </c>
      <c r="H304" s="1">
        <v>33.788705865628899</v>
      </c>
      <c r="I304" s="1">
        <v>52.912542382677003</v>
      </c>
      <c r="J304" s="1">
        <v>37.202796815200102</v>
      </c>
      <c r="K304" s="1">
        <v>44.459992309020997</v>
      </c>
      <c r="L304" s="1">
        <v>21.383831423182901</v>
      </c>
      <c r="M304" s="1">
        <v>34.661086620760699</v>
      </c>
      <c r="N304" s="1">
        <v>54.707197655421602</v>
      </c>
      <c r="O304" s="1">
        <v>37.701215777673703</v>
      </c>
    </row>
    <row r="305" spans="1:15" x14ac:dyDescent="0.25">
      <c r="A305" t="s">
        <v>146</v>
      </c>
      <c r="B305" t="s">
        <v>60</v>
      </c>
      <c r="C305" t="s">
        <v>67</v>
      </c>
      <c r="D305">
        <v>252</v>
      </c>
      <c r="E305" s="50">
        <v>0.16500000000000001</v>
      </c>
      <c r="F305" s="1">
        <v>51.729107283621303</v>
      </c>
      <c r="G305" s="1">
        <v>26.557380754892399</v>
      </c>
      <c r="H305" s="1">
        <v>42.786160338690202</v>
      </c>
      <c r="I305" s="1">
        <v>70.012968798070702</v>
      </c>
      <c r="J305" s="1">
        <v>61.202368044052001</v>
      </c>
      <c r="K305" s="1">
        <v>53.755957150268898</v>
      </c>
      <c r="L305" s="1">
        <v>27.432497417778801</v>
      </c>
      <c r="M305" s="1">
        <v>44.275664273609202</v>
      </c>
      <c r="N305" s="1">
        <v>70.948632375781202</v>
      </c>
      <c r="O305" s="1">
        <v>62.229871521896399</v>
      </c>
    </row>
    <row r="306" spans="1:15" x14ac:dyDescent="0.25">
      <c r="A306" t="s">
        <v>146</v>
      </c>
      <c r="B306" t="s">
        <v>60</v>
      </c>
      <c r="C306" t="s">
        <v>68</v>
      </c>
      <c r="D306">
        <v>233</v>
      </c>
      <c r="E306" s="50">
        <v>0.153</v>
      </c>
      <c r="F306" s="1">
        <v>52.274089022944501</v>
      </c>
      <c r="G306" s="1">
        <v>29.3</v>
      </c>
      <c r="H306" s="1">
        <v>44.4701257861635</v>
      </c>
      <c r="I306" s="1">
        <v>61.587756174461397</v>
      </c>
      <c r="J306" s="1">
        <v>51.9275374586163</v>
      </c>
      <c r="K306" s="1">
        <v>54.5182875386799</v>
      </c>
      <c r="L306" s="1">
        <v>31.296518040018899</v>
      </c>
      <c r="M306" s="1">
        <v>47.4230296647358</v>
      </c>
      <c r="N306" s="1">
        <v>62.131557707828897</v>
      </c>
      <c r="O306" s="1">
        <v>53.789777522514399</v>
      </c>
    </row>
    <row r="307" spans="1:15" x14ac:dyDescent="0.25">
      <c r="A307" t="s">
        <v>146</v>
      </c>
      <c r="B307" t="s">
        <v>60</v>
      </c>
      <c r="C307" t="s">
        <v>70</v>
      </c>
      <c r="D307">
        <v>336</v>
      </c>
      <c r="E307" s="50">
        <v>0.22</v>
      </c>
      <c r="F307" s="1">
        <v>54.2593872455124</v>
      </c>
      <c r="G307" s="1">
        <v>31.784450442574599</v>
      </c>
      <c r="H307" s="1">
        <v>44.783243486073701</v>
      </c>
      <c r="I307" s="1">
        <v>63.530508509360097</v>
      </c>
      <c r="J307" s="1">
        <v>51.822955024965601</v>
      </c>
      <c r="K307" s="1">
        <v>57.051842826878698</v>
      </c>
      <c r="L307" s="1">
        <v>32.700536328962798</v>
      </c>
      <c r="M307" s="1">
        <v>46.833517597864898</v>
      </c>
      <c r="N307" s="1">
        <v>67.043279674166001</v>
      </c>
      <c r="O307" s="1">
        <v>53.1318418488924</v>
      </c>
    </row>
    <row r="308" spans="1:15" x14ac:dyDescent="0.25">
      <c r="A308" t="s">
        <v>146</v>
      </c>
      <c r="B308" t="s">
        <v>60</v>
      </c>
      <c r="C308" t="s">
        <v>71</v>
      </c>
      <c r="D308">
        <v>274</v>
      </c>
      <c r="E308" s="50">
        <v>0.18</v>
      </c>
      <c r="F308" s="1">
        <v>60.966152971380801</v>
      </c>
      <c r="G308" s="1">
        <v>37.936177286809702</v>
      </c>
      <c r="H308" s="1">
        <v>54.235581795360503</v>
      </c>
      <c r="I308" s="1">
        <v>78.568874894031893</v>
      </c>
      <c r="J308" s="1">
        <v>61.616473393481101</v>
      </c>
      <c r="K308" s="1">
        <v>62.386863241587001</v>
      </c>
      <c r="L308" s="1">
        <v>38.627449138626801</v>
      </c>
      <c r="M308" s="1">
        <v>55.8791646569127</v>
      </c>
      <c r="N308" s="1">
        <v>80.044989721362995</v>
      </c>
      <c r="O308" s="1">
        <v>63.568008554422001</v>
      </c>
    </row>
    <row r="309" spans="1:15" x14ac:dyDescent="0.25">
      <c r="A309" t="s">
        <v>146</v>
      </c>
      <c r="B309" t="s">
        <v>60</v>
      </c>
      <c r="C309" t="s">
        <v>72</v>
      </c>
      <c r="D309">
        <v>217</v>
      </c>
      <c r="E309" s="50">
        <v>0.14199999999999999</v>
      </c>
      <c r="F309" s="1">
        <v>49.033297942077503</v>
      </c>
      <c r="G309" s="1">
        <v>28.354359925788501</v>
      </c>
      <c r="H309" s="1">
        <v>42.565631425170402</v>
      </c>
      <c r="I309" s="1">
        <v>63.707154088050302</v>
      </c>
      <c r="J309" s="1">
        <v>46.733875280778697</v>
      </c>
      <c r="K309" s="1">
        <v>53.776075010164398</v>
      </c>
      <c r="L309" s="1">
        <v>29.813797313797298</v>
      </c>
      <c r="M309" s="1">
        <v>47.675925925925903</v>
      </c>
      <c r="N309" s="1">
        <v>68.2272135416667</v>
      </c>
      <c r="O309" s="1">
        <v>50.842045632973203</v>
      </c>
    </row>
    <row r="310" spans="1:15" x14ac:dyDescent="0.25">
      <c r="A310" t="s">
        <v>146</v>
      </c>
      <c r="B310" t="s">
        <v>61</v>
      </c>
      <c r="C310" t="s">
        <v>73</v>
      </c>
      <c r="D310">
        <v>24</v>
      </c>
      <c r="E310" s="50">
        <v>0.20699999999999999</v>
      </c>
      <c r="F310" s="1">
        <v>194.239709969996</v>
      </c>
      <c r="H310" s="1">
        <v>96.333267248041395</v>
      </c>
      <c r="J310" s="1">
        <v>255.63366073651099</v>
      </c>
      <c r="K310" s="1">
        <v>194.43848019768501</v>
      </c>
      <c r="M310" s="1">
        <v>96.333267248041395</v>
      </c>
      <c r="O310" s="1">
        <v>256.28563342989003</v>
      </c>
    </row>
    <row r="311" spans="1:15" x14ac:dyDescent="0.25">
      <c r="A311" t="s">
        <v>146</v>
      </c>
      <c r="B311" t="s">
        <v>61</v>
      </c>
      <c r="C311" t="s">
        <v>68</v>
      </c>
      <c r="D311">
        <v>32</v>
      </c>
      <c r="E311" s="50">
        <v>0.27600000000000002</v>
      </c>
      <c r="F311" s="1">
        <v>263.45052126860099</v>
      </c>
      <c r="H311" s="1">
        <v>154.174479894786</v>
      </c>
      <c r="J311" s="1">
        <v>210.91694510827901</v>
      </c>
      <c r="K311" s="1">
        <v>264.26909237484699</v>
      </c>
      <c r="M311" s="1">
        <v>154.174479894786</v>
      </c>
      <c r="O311" s="1">
        <v>212.40720333982401</v>
      </c>
    </row>
    <row r="312" spans="1:15" x14ac:dyDescent="0.25">
      <c r="A312" t="s">
        <v>146</v>
      </c>
      <c r="B312" t="s">
        <v>61</v>
      </c>
      <c r="C312" t="s">
        <v>70</v>
      </c>
      <c r="D312">
        <v>35</v>
      </c>
      <c r="E312" s="50">
        <v>0.30199999999999999</v>
      </c>
      <c r="F312" s="1">
        <v>214.97404177139401</v>
      </c>
      <c r="H312" s="1">
        <v>90.308016877637101</v>
      </c>
      <c r="J312" s="1">
        <v>228.17325737265401</v>
      </c>
      <c r="K312" s="1">
        <v>224.95338358227801</v>
      </c>
      <c r="M312" s="1">
        <v>90.912529550827401</v>
      </c>
      <c r="O312" s="1">
        <v>233.99244245169601</v>
      </c>
    </row>
    <row r="313" spans="1:15" x14ac:dyDescent="0.25">
      <c r="A313" t="s">
        <v>146</v>
      </c>
      <c r="B313" t="s">
        <v>61</v>
      </c>
      <c r="C313" t="s">
        <v>74</v>
      </c>
      <c r="D313">
        <v>25</v>
      </c>
      <c r="E313" s="50">
        <v>0.216</v>
      </c>
      <c r="F313" s="1">
        <v>169.73950980529</v>
      </c>
      <c r="H313" s="1">
        <v>149.98778570564801</v>
      </c>
      <c r="J313" s="1">
        <v>163.43764286882401</v>
      </c>
      <c r="K313" s="1">
        <v>171.186720843736</v>
      </c>
      <c r="M313" s="1">
        <v>149.98778570564801</v>
      </c>
      <c r="O313" s="1">
        <v>165.429257959539</v>
      </c>
    </row>
    <row r="314" spans="1:15" x14ac:dyDescent="0.25">
      <c r="A314" t="s">
        <v>146</v>
      </c>
      <c r="B314" t="s">
        <v>62</v>
      </c>
      <c r="C314" t="s">
        <v>66</v>
      </c>
      <c r="D314">
        <v>62</v>
      </c>
      <c r="E314" s="50">
        <v>0.157</v>
      </c>
      <c r="F314" s="1">
        <v>49.357027940712598</v>
      </c>
      <c r="G314" s="1">
        <v>29.285170532449701</v>
      </c>
      <c r="H314" s="1">
        <v>39.095286455159702</v>
      </c>
      <c r="I314" s="1">
        <v>56.845835329355403</v>
      </c>
      <c r="J314" s="1">
        <v>47.6430976915549</v>
      </c>
      <c r="K314" s="1">
        <v>49.632714691973597</v>
      </c>
      <c r="L314" s="1">
        <v>29.285170532449701</v>
      </c>
      <c r="M314" s="1">
        <v>39.095286455159702</v>
      </c>
      <c r="N314" s="1">
        <v>56.845835329355403</v>
      </c>
      <c r="O314" s="1">
        <v>48.205356628864202</v>
      </c>
    </row>
    <row r="315" spans="1:15" x14ac:dyDescent="0.25">
      <c r="A315" t="s">
        <v>146</v>
      </c>
      <c r="B315" t="s">
        <v>62</v>
      </c>
      <c r="C315" t="s">
        <v>67</v>
      </c>
      <c r="D315">
        <v>70</v>
      </c>
      <c r="E315" s="50">
        <v>0.17699999999999999</v>
      </c>
      <c r="F315" s="1">
        <v>53.762176989450502</v>
      </c>
      <c r="G315" s="1">
        <v>28.004977740314601</v>
      </c>
      <c r="H315" s="1">
        <v>40.335762659197201</v>
      </c>
      <c r="I315" s="1">
        <v>58.138522646666402</v>
      </c>
      <c r="J315" s="1">
        <v>62.642951984591399</v>
      </c>
      <c r="K315" s="1">
        <v>57.247687731751903</v>
      </c>
      <c r="L315" s="1">
        <v>32.015837440500398</v>
      </c>
      <c r="M315" s="1">
        <v>42.132876016260198</v>
      </c>
      <c r="N315" s="1">
        <v>64.330265338919602</v>
      </c>
      <c r="O315" s="1">
        <v>65.4951848139265</v>
      </c>
    </row>
    <row r="316" spans="1:15" x14ac:dyDescent="0.25">
      <c r="A316" t="s">
        <v>146</v>
      </c>
      <c r="B316" t="s">
        <v>62</v>
      </c>
      <c r="C316" t="s">
        <v>68</v>
      </c>
      <c r="D316">
        <v>97</v>
      </c>
      <c r="E316" s="50">
        <v>0.245</v>
      </c>
      <c r="F316" s="1">
        <v>51.754659737252702</v>
      </c>
      <c r="G316" s="1">
        <v>31.064165844027599</v>
      </c>
      <c r="H316" s="1">
        <v>39.824843610366401</v>
      </c>
      <c r="I316" s="1">
        <v>53.529981829194398</v>
      </c>
      <c r="J316" s="1">
        <v>53.443594270036897</v>
      </c>
      <c r="K316" s="1">
        <v>53.4926063384193</v>
      </c>
      <c r="L316" s="1">
        <v>31.502788104089198</v>
      </c>
      <c r="M316" s="1">
        <v>41.823287671232897</v>
      </c>
      <c r="N316" s="1">
        <v>57.503671602263204</v>
      </c>
      <c r="O316" s="1">
        <v>55.900259737339198</v>
      </c>
    </row>
    <row r="317" spans="1:15" x14ac:dyDescent="0.25">
      <c r="A317" t="s">
        <v>146</v>
      </c>
      <c r="B317" t="s">
        <v>62</v>
      </c>
      <c r="C317" t="s">
        <v>70</v>
      </c>
      <c r="D317">
        <v>87</v>
      </c>
      <c r="E317" s="50">
        <v>0.22</v>
      </c>
      <c r="F317" s="1">
        <v>65.982677265832393</v>
      </c>
      <c r="G317" s="1">
        <v>31.085225309530699</v>
      </c>
      <c r="H317" s="1">
        <v>49.057877813504803</v>
      </c>
      <c r="I317" s="1">
        <v>76.045874600638996</v>
      </c>
      <c r="J317" s="1">
        <v>65.226734219871602</v>
      </c>
      <c r="K317" s="1">
        <v>68.148784380632605</v>
      </c>
      <c r="L317" s="1">
        <v>32.735705829078597</v>
      </c>
      <c r="M317" s="1">
        <v>49.594827586206897</v>
      </c>
      <c r="N317" s="1">
        <v>76.618269495227295</v>
      </c>
      <c r="O317" s="1">
        <v>68.339949749729698</v>
      </c>
    </row>
    <row r="318" spans="1:15" x14ac:dyDescent="0.25">
      <c r="A318" t="s">
        <v>146</v>
      </c>
      <c r="B318" t="s">
        <v>62</v>
      </c>
      <c r="C318" t="s">
        <v>71</v>
      </c>
      <c r="D318">
        <v>46</v>
      </c>
      <c r="E318" s="50">
        <v>0.11600000000000001</v>
      </c>
      <c r="F318" s="1">
        <v>73.504626901776405</v>
      </c>
      <c r="G318" s="1">
        <v>40.046101669648202</v>
      </c>
      <c r="H318" s="1">
        <v>64.151727963189302</v>
      </c>
      <c r="I318" s="1">
        <v>86.825919889133004</v>
      </c>
      <c r="J318" s="1">
        <v>67.360842959236095</v>
      </c>
      <c r="K318" s="1">
        <v>75.504093574643306</v>
      </c>
      <c r="L318" s="1">
        <v>42.416171328671297</v>
      </c>
      <c r="M318" s="1">
        <v>67.944974254815193</v>
      </c>
      <c r="N318" s="1">
        <v>86.825919889133004</v>
      </c>
      <c r="O318" s="1">
        <v>69.661919725629105</v>
      </c>
    </row>
    <row r="319" spans="1:15" x14ac:dyDescent="0.25">
      <c r="A319" t="s">
        <v>146</v>
      </c>
      <c r="B319" t="s">
        <v>62</v>
      </c>
      <c r="C319" t="s">
        <v>72</v>
      </c>
      <c r="D319">
        <v>34</v>
      </c>
      <c r="E319" s="50">
        <v>8.5999999999999993E-2</v>
      </c>
      <c r="F319" s="1">
        <v>69.849583232820507</v>
      </c>
      <c r="H319" s="1">
        <v>66.482034182108094</v>
      </c>
      <c r="J319" s="1">
        <v>74.460842275236999</v>
      </c>
      <c r="K319" s="1">
        <v>83.0663218728141</v>
      </c>
      <c r="M319" s="1">
        <v>68.155996941664796</v>
      </c>
      <c r="O319" s="1">
        <v>77.816087613293007</v>
      </c>
    </row>
    <row r="320" spans="1:15" x14ac:dyDescent="0.25">
      <c r="A320" t="s">
        <v>146</v>
      </c>
      <c r="B320" t="s">
        <v>63</v>
      </c>
      <c r="C320" t="s">
        <v>66</v>
      </c>
      <c r="D320">
        <v>20</v>
      </c>
      <c r="E320" s="50">
        <v>0.11799999999999999</v>
      </c>
      <c r="F320" s="1">
        <v>84.356873465593694</v>
      </c>
      <c r="H320" s="1">
        <v>38.845079741056303</v>
      </c>
      <c r="J320" s="1">
        <v>86.455033015195596</v>
      </c>
      <c r="K320" s="1">
        <v>97.156451326756894</v>
      </c>
      <c r="M320" s="1">
        <v>38.845079741056303</v>
      </c>
      <c r="O320" s="1">
        <v>94.323520083042595</v>
      </c>
    </row>
    <row r="321" spans="1:15" x14ac:dyDescent="0.25">
      <c r="A321" t="s">
        <v>146</v>
      </c>
      <c r="B321" t="s">
        <v>63</v>
      </c>
      <c r="C321" t="s">
        <v>67</v>
      </c>
      <c r="D321">
        <v>32</v>
      </c>
      <c r="E321" s="50">
        <v>0.188</v>
      </c>
      <c r="F321" s="1">
        <v>94.533355311083696</v>
      </c>
      <c r="H321" s="1">
        <v>44.829420579420599</v>
      </c>
      <c r="J321" s="1">
        <v>137.812123607785</v>
      </c>
      <c r="K321" s="1">
        <v>107.237118016335</v>
      </c>
      <c r="M321" s="1">
        <v>45.746753246753201</v>
      </c>
      <c r="O321" s="1">
        <v>163.997163252494</v>
      </c>
    </row>
    <row r="322" spans="1:15" x14ac:dyDescent="0.25">
      <c r="A322" t="s">
        <v>146</v>
      </c>
      <c r="B322" t="s">
        <v>63</v>
      </c>
      <c r="C322" t="s">
        <v>68</v>
      </c>
      <c r="D322">
        <v>33</v>
      </c>
      <c r="E322" s="50">
        <v>0.19400000000000001</v>
      </c>
      <c r="F322" s="1">
        <v>104.88586856499499</v>
      </c>
      <c r="H322" s="1">
        <v>45.334319526627198</v>
      </c>
      <c r="J322" s="1">
        <v>218.922090357136</v>
      </c>
      <c r="K322" s="1">
        <v>107.088386152905</v>
      </c>
      <c r="M322" s="1">
        <v>45.334319526627198</v>
      </c>
      <c r="O322" s="1">
        <v>220.540106755691</v>
      </c>
    </row>
    <row r="323" spans="1:15" x14ac:dyDescent="0.25">
      <c r="A323" t="s">
        <v>146</v>
      </c>
      <c r="B323" t="s">
        <v>63</v>
      </c>
      <c r="C323" t="s">
        <v>70</v>
      </c>
      <c r="D323">
        <v>40</v>
      </c>
      <c r="E323" s="50">
        <v>0.23499999999999999</v>
      </c>
      <c r="F323" s="1">
        <v>66.532534974404399</v>
      </c>
      <c r="G323" s="1">
        <v>26.194252981461101</v>
      </c>
      <c r="H323" s="1">
        <v>39.823149278704797</v>
      </c>
      <c r="I323" s="1">
        <v>58.124389990114999</v>
      </c>
      <c r="J323" s="1">
        <v>46.590769900478797</v>
      </c>
      <c r="K323" s="1">
        <v>67.684664698287904</v>
      </c>
      <c r="L323" s="1">
        <v>27.735006370164498</v>
      </c>
      <c r="M323" s="1">
        <v>41.112941910980503</v>
      </c>
      <c r="N323" s="1">
        <v>58.124389990114999</v>
      </c>
      <c r="O323" s="1">
        <v>47.535863454142202</v>
      </c>
    </row>
    <row r="324" spans="1:15" x14ac:dyDescent="0.25">
      <c r="A324" t="s">
        <v>146</v>
      </c>
      <c r="B324" t="s">
        <v>63</v>
      </c>
      <c r="C324" t="s">
        <v>71</v>
      </c>
      <c r="D324">
        <v>18</v>
      </c>
      <c r="E324" s="50">
        <v>0.106</v>
      </c>
      <c r="F324" s="1">
        <v>82.300449413993505</v>
      </c>
      <c r="J324" s="1">
        <v>80.562456299818194</v>
      </c>
      <c r="K324" s="1">
        <v>86.232994005749404</v>
      </c>
      <c r="O324" s="1">
        <v>87.878408614179804</v>
      </c>
    </row>
    <row r="325" spans="1:15" x14ac:dyDescent="0.25">
      <c r="A325" t="s">
        <v>146</v>
      </c>
      <c r="B325" t="s">
        <v>63</v>
      </c>
      <c r="C325" t="s">
        <v>72</v>
      </c>
      <c r="D325">
        <v>27</v>
      </c>
      <c r="E325" s="50">
        <v>0.159</v>
      </c>
      <c r="F325" s="1">
        <v>79.0491093378279</v>
      </c>
      <c r="H325" s="1">
        <v>62.935185185185198</v>
      </c>
      <c r="J325" s="1">
        <v>74.285538249211399</v>
      </c>
      <c r="K325" s="1">
        <v>84.7216716491277</v>
      </c>
      <c r="M325" s="1">
        <v>68.047011661807602</v>
      </c>
      <c r="O325" s="1">
        <v>82.622289037854898</v>
      </c>
    </row>
    <row r="326" spans="1:15" x14ac:dyDescent="0.25">
      <c r="A326" t="s">
        <v>146</v>
      </c>
      <c r="B326" t="s">
        <v>64</v>
      </c>
      <c r="C326" t="s">
        <v>66</v>
      </c>
      <c r="D326">
        <v>340</v>
      </c>
      <c r="E326" s="50">
        <v>0.13900000000000001</v>
      </c>
      <c r="F326" s="1">
        <v>47.464580597017502</v>
      </c>
      <c r="G326" s="1">
        <v>22.205169353276101</v>
      </c>
      <c r="H326" s="1">
        <v>38.607645266789099</v>
      </c>
      <c r="I326" s="1">
        <v>63.403499633988403</v>
      </c>
      <c r="J326" s="1">
        <v>43.6236437873524</v>
      </c>
      <c r="K326" s="1">
        <v>50.209291221117702</v>
      </c>
      <c r="L326" s="1">
        <v>24.228407963888099</v>
      </c>
      <c r="M326" s="1">
        <v>39.966710220673598</v>
      </c>
      <c r="N326" s="1">
        <v>67.635567125944405</v>
      </c>
      <c r="O326" s="1">
        <v>46.361258828759098</v>
      </c>
    </row>
    <row r="327" spans="1:15" x14ac:dyDescent="0.25">
      <c r="A327" t="s">
        <v>146</v>
      </c>
      <c r="B327" t="s">
        <v>64</v>
      </c>
      <c r="C327" t="s">
        <v>67</v>
      </c>
      <c r="D327">
        <v>708</v>
      </c>
      <c r="E327" s="50">
        <v>0.28899999999999998</v>
      </c>
      <c r="F327" s="1">
        <v>45.946811137778397</v>
      </c>
      <c r="G327" s="1">
        <v>22.127295217152302</v>
      </c>
      <c r="H327" s="1">
        <v>38.011869436201799</v>
      </c>
      <c r="I327" s="1">
        <v>60.388636363636401</v>
      </c>
      <c r="J327" s="1">
        <v>40.918600686016902</v>
      </c>
      <c r="K327" s="1">
        <v>49.8027340047161</v>
      </c>
      <c r="L327" s="1">
        <v>24.725688894190601</v>
      </c>
      <c r="M327" s="1">
        <v>41.364974619289299</v>
      </c>
      <c r="N327" s="1">
        <v>64.742749798570102</v>
      </c>
      <c r="O327" s="1">
        <v>44.3214036870962</v>
      </c>
    </row>
    <row r="328" spans="1:15" x14ac:dyDescent="0.25">
      <c r="A328" t="s">
        <v>146</v>
      </c>
      <c r="B328" t="s">
        <v>64</v>
      </c>
      <c r="C328" t="s">
        <v>68</v>
      </c>
      <c r="D328">
        <v>742</v>
      </c>
      <c r="E328" s="50">
        <v>0.30299999999999999</v>
      </c>
      <c r="F328" s="1">
        <v>53.736909306679003</v>
      </c>
      <c r="G328" s="1">
        <v>27.906972368562499</v>
      </c>
      <c r="H328" s="1">
        <v>45.0130987819905</v>
      </c>
      <c r="I328" s="1">
        <v>71.645227198430902</v>
      </c>
      <c r="J328" s="1">
        <v>53.353504506748401</v>
      </c>
      <c r="K328" s="1">
        <v>57.7528165031462</v>
      </c>
      <c r="L328" s="1">
        <v>29.119701986755</v>
      </c>
      <c r="M328" s="1">
        <v>48.3628883922391</v>
      </c>
      <c r="N328" s="1">
        <v>76.596476677362602</v>
      </c>
      <c r="O328" s="1">
        <v>56.1034179645739</v>
      </c>
    </row>
    <row r="329" spans="1:15" x14ac:dyDescent="0.25">
      <c r="A329" t="s">
        <v>146</v>
      </c>
      <c r="B329" t="s">
        <v>64</v>
      </c>
      <c r="C329" t="s">
        <v>70</v>
      </c>
      <c r="D329">
        <v>511</v>
      </c>
      <c r="E329" s="50">
        <v>0.20799999999999999</v>
      </c>
      <c r="F329" s="1">
        <v>57.860737445934497</v>
      </c>
      <c r="G329" s="1">
        <v>31.728755164141099</v>
      </c>
      <c r="H329" s="1">
        <v>48.559322033898297</v>
      </c>
      <c r="I329" s="1">
        <v>79.866588564146795</v>
      </c>
      <c r="J329" s="1">
        <v>56.008300874297802</v>
      </c>
      <c r="K329" s="1">
        <v>63.395550604456098</v>
      </c>
      <c r="L329" s="1">
        <v>34.198543187092802</v>
      </c>
      <c r="M329" s="1">
        <v>53.245430809399501</v>
      </c>
      <c r="N329" s="1">
        <v>84.655132068088406</v>
      </c>
      <c r="O329" s="1">
        <v>59.934272824302198</v>
      </c>
    </row>
    <row r="330" spans="1:15" x14ac:dyDescent="0.25">
      <c r="A330" t="s">
        <v>146</v>
      </c>
      <c r="B330" t="s">
        <v>64</v>
      </c>
      <c r="C330" t="s">
        <v>71</v>
      </c>
      <c r="D330">
        <v>90</v>
      </c>
      <c r="E330" s="50">
        <v>3.6999999999999998E-2</v>
      </c>
      <c r="F330" s="1">
        <v>66.666077404846703</v>
      </c>
      <c r="G330" s="1">
        <v>38.579632372488703</v>
      </c>
      <c r="H330" s="1">
        <v>58.013564051062701</v>
      </c>
      <c r="I330" s="1">
        <v>87.933411059293803</v>
      </c>
      <c r="J330" s="1">
        <v>78.496812898387702</v>
      </c>
      <c r="K330" s="1">
        <v>73.859169581947</v>
      </c>
      <c r="L330" s="1">
        <v>43.466695804195801</v>
      </c>
      <c r="M330" s="1">
        <v>65.418589253883397</v>
      </c>
      <c r="N330" s="1">
        <v>96.516565156281402</v>
      </c>
      <c r="O330" s="1">
        <v>82.679302709011196</v>
      </c>
    </row>
    <row r="331" spans="1:15" x14ac:dyDescent="0.25">
      <c r="A331" t="s">
        <v>146</v>
      </c>
      <c r="B331" t="s">
        <v>64</v>
      </c>
      <c r="C331" t="s">
        <v>72</v>
      </c>
      <c r="D331">
        <v>61</v>
      </c>
      <c r="E331" s="50">
        <v>2.5000000000000001E-2</v>
      </c>
      <c r="F331" s="1">
        <v>52.668203623230099</v>
      </c>
      <c r="G331" s="1">
        <v>33.912698412698397</v>
      </c>
      <c r="H331" s="1">
        <v>49.473933649289101</v>
      </c>
      <c r="I331" s="1">
        <v>66.230769230769198</v>
      </c>
      <c r="J331" s="1">
        <v>48.430915664884601</v>
      </c>
      <c r="K331" s="1">
        <v>63.532049633574402</v>
      </c>
      <c r="L331" s="1">
        <v>42.436538461538497</v>
      </c>
      <c r="M331" s="1">
        <v>57.131672597864799</v>
      </c>
      <c r="N331" s="1">
        <v>78.514492753623202</v>
      </c>
      <c r="O331" s="1">
        <v>56.488704842547698</v>
      </c>
    </row>
    <row r="332" spans="1:15" x14ac:dyDescent="0.25">
      <c r="A332" t="s">
        <v>146</v>
      </c>
      <c r="B332" t="s">
        <v>65</v>
      </c>
      <c r="C332" t="s">
        <v>66</v>
      </c>
      <c r="D332">
        <v>11</v>
      </c>
      <c r="E332" s="50">
        <v>2.3E-2</v>
      </c>
      <c r="F332" s="1">
        <v>169.93842045154301</v>
      </c>
      <c r="J332" s="1">
        <v>128.465095766129</v>
      </c>
      <c r="K332" s="1">
        <v>177.97845813406801</v>
      </c>
      <c r="O332" s="1">
        <v>129.54051159274201</v>
      </c>
    </row>
    <row r="333" spans="1:15" x14ac:dyDescent="0.25">
      <c r="A333" t="s">
        <v>146</v>
      </c>
      <c r="B333" t="s">
        <v>65</v>
      </c>
      <c r="C333" t="s">
        <v>67</v>
      </c>
      <c r="D333">
        <v>190</v>
      </c>
      <c r="E333" s="50">
        <v>0.39700000000000002</v>
      </c>
      <c r="F333" s="1">
        <v>256.23025979699997</v>
      </c>
      <c r="G333" s="1">
        <v>83.965406938366996</v>
      </c>
      <c r="H333" s="1">
        <v>136.17053173577099</v>
      </c>
      <c r="I333" s="1">
        <v>254.17728557298301</v>
      </c>
      <c r="J333" s="1">
        <v>113.655485577777</v>
      </c>
      <c r="K333" s="1">
        <v>263.18131828068999</v>
      </c>
      <c r="L333" s="1">
        <v>85.337628654779095</v>
      </c>
      <c r="M333" s="1">
        <v>140.530638528662</v>
      </c>
      <c r="N333" s="1">
        <v>264.74273791540799</v>
      </c>
      <c r="O333" s="1">
        <v>117.66673059620901</v>
      </c>
    </row>
    <row r="334" spans="1:15" x14ac:dyDescent="0.25">
      <c r="A334" t="s">
        <v>146</v>
      </c>
      <c r="B334" t="s">
        <v>65</v>
      </c>
      <c r="C334" t="s">
        <v>68</v>
      </c>
      <c r="D334">
        <v>133</v>
      </c>
      <c r="E334" s="50">
        <v>0.27800000000000002</v>
      </c>
      <c r="F334" s="1">
        <v>158.53878620641601</v>
      </c>
      <c r="G334" s="1">
        <v>62.123456790123498</v>
      </c>
      <c r="H334" s="1">
        <v>96.356679960119607</v>
      </c>
      <c r="I334" s="1">
        <v>173.939979123173</v>
      </c>
      <c r="J334" s="1">
        <v>116.910078159077</v>
      </c>
      <c r="K334" s="1">
        <v>165.95193058599199</v>
      </c>
      <c r="L334" s="1">
        <v>68.478235119928897</v>
      </c>
      <c r="M334" s="1">
        <v>103.92910052910101</v>
      </c>
      <c r="N334" s="1">
        <v>174.926229508197</v>
      </c>
      <c r="O334" s="1">
        <v>120.738560387208</v>
      </c>
    </row>
    <row r="335" spans="1:15" x14ac:dyDescent="0.25">
      <c r="A335" t="s">
        <v>146</v>
      </c>
      <c r="B335" t="s">
        <v>65</v>
      </c>
      <c r="C335" t="s">
        <v>70</v>
      </c>
      <c r="D335">
        <v>109</v>
      </c>
      <c r="E335" s="50">
        <v>0.22800000000000001</v>
      </c>
      <c r="F335" s="1">
        <v>193.321933782157</v>
      </c>
      <c r="G335" s="1">
        <v>76.923076923076906</v>
      </c>
      <c r="H335" s="1">
        <v>133.936449963477</v>
      </c>
      <c r="I335" s="1">
        <v>200.13404168369399</v>
      </c>
      <c r="J335" s="1">
        <v>123.79821430215701</v>
      </c>
      <c r="K335" s="1">
        <v>216.25525523477799</v>
      </c>
      <c r="L335" s="1">
        <v>80.638991845811702</v>
      </c>
      <c r="M335" s="1">
        <v>137.83685800604201</v>
      </c>
      <c r="N335" s="1">
        <v>206.43243243243199</v>
      </c>
      <c r="O335" s="1">
        <v>129.583501624447</v>
      </c>
    </row>
    <row r="336" spans="1:15" x14ac:dyDescent="0.25">
      <c r="A336" t="s">
        <v>146</v>
      </c>
      <c r="B336" t="s">
        <v>65</v>
      </c>
      <c r="C336" t="s">
        <v>71</v>
      </c>
      <c r="D336">
        <v>22</v>
      </c>
      <c r="E336" s="50">
        <v>4.5999999999999999E-2</v>
      </c>
      <c r="F336" s="1">
        <v>149.21190179128101</v>
      </c>
      <c r="H336" s="1">
        <v>98.606850759895394</v>
      </c>
      <c r="J336" s="1">
        <v>100.50708757775899</v>
      </c>
      <c r="K336" s="1">
        <v>170.63924866900601</v>
      </c>
      <c r="M336" s="1">
        <v>101.549151859806</v>
      </c>
      <c r="O336" s="1">
        <v>105.998914263777</v>
      </c>
    </row>
    <row r="337" spans="1:15" x14ac:dyDescent="0.25">
      <c r="A337" t="s">
        <v>146</v>
      </c>
      <c r="B337" t="s">
        <v>65</v>
      </c>
      <c r="C337" t="s">
        <v>72</v>
      </c>
      <c r="D337">
        <v>13</v>
      </c>
      <c r="E337" s="50">
        <v>2.7E-2</v>
      </c>
      <c r="F337" s="1">
        <v>133.76711644910901</v>
      </c>
      <c r="J337" s="1">
        <v>87.307226862110099</v>
      </c>
      <c r="K337" s="1">
        <v>145.82461201978001</v>
      </c>
      <c r="O337" s="1">
        <v>105.571688062456</v>
      </c>
    </row>
    <row r="338" spans="1:15" x14ac:dyDescent="0.25"/>
    <row r="339" spans="1:15" x14ac:dyDescent="0.25"/>
    <row r="340" spans="1:15" x14ac:dyDescent="0.25"/>
    <row r="341" spans="1:15" x14ac:dyDescent="0.25"/>
    <row r="342" spans="1:15" x14ac:dyDescent="0.25"/>
    <row r="343" spans="1:15" x14ac:dyDescent="0.25"/>
    <row r="344" spans="1:15" x14ac:dyDescent="0.25"/>
    <row r="345" spans="1:1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O426"/>
  <sheetViews>
    <sheetView zoomScale="90" zoomScaleNormal="90" workbookViewId="0">
      <selection activeCell="V10" sqref="V10"/>
    </sheetView>
  </sheetViews>
  <sheetFormatPr defaultColWidth="10.7109375" defaultRowHeight="15" customHeight="1" x14ac:dyDescent="0.25"/>
  <cols>
    <col min="1" max="1" width="14.7109375" customWidth="1"/>
    <col min="2" max="2" width="71.42578125" customWidth="1"/>
    <col min="3" max="3" width="31" customWidth="1"/>
    <col min="4" max="4" width="16.28515625" bestFit="1" customWidth="1"/>
    <col min="5" max="5" width="17.42578125" style="36"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93" customHeight="1" x14ac:dyDescent="0.25">
      <c r="A1" t="s">
        <v>134</v>
      </c>
      <c r="B1" t="s">
        <v>135</v>
      </c>
      <c r="C1" t="s">
        <v>163</v>
      </c>
      <c r="D1" t="s">
        <v>106</v>
      </c>
      <c r="E1"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79</v>
      </c>
      <c r="D2">
        <v>19</v>
      </c>
      <c r="E2" s="50">
        <v>4.0000000000000001E-3</v>
      </c>
      <c r="F2" s="1">
        <v>42.448881835131097</v>
      </c>
      <c r="J2" s="1">
        <v>41.358087487283797</v>
      </c>
      <c r="K2" s="1">
        <v>71.057534960668207</v>
      </c>
      <c r="O2" s="1">
        <v>64.020684977958595</v>
      </c>
    </row>
    <row r="3" spans="1:15" x14ac:dyDescent="0.25">
      <c r="A3" t="s">
        <v>146</v>
      </c>
      <c r="B3" t="s">
        <v>2</v>
      </c>
      <c r="C3" t="s">
        <v>80</v>
      </c>
      <c r="D3">
        <v>111</v>
      </c>
      <c r="E3" s="50">
        <v>2.3E-2</v>
      </c>
      <c r="F3" s="1">
        <v>28.832360474838101</v>
      </c>
      <c r="G3" s="1">
        <v>18.1257273872355</v>
      </c>
      <c r="H3" s="1">
        <v>25.352941176470601</v>
      </c>
      <c r="I3" s="1">
        <v>33.100992555831297</v>
      </c>
      <c r="J3" s="1">
        <v>28.2842290295612</v>
      </c>
      <c r="K3" s="1">
        <v>33.360402334633498</v>
      </c>
      <c r="L3" s="1">
        <v>21.297247442822702</v>
      </c>
      <c r="M3" s="1">
        <v>28.589519650654999</v>
      </c>
      <c r="N3" s="1">
        <v>38.560415779764398</v>
      </c>
      <c r="O3" s="1">
        <v>32.804561726939497</v>
      </c>
    </row>
    <row r="4" spans="1:15" x14ac:dyDescent="0.25">
      <c r="A4" t="s">
        <v>146</v>
      </c>
      <c r="B4" t="s">
        <v>2</v>
      </c>
      <c r="C4" t="s">
        <v>81</v>
      </c>
      <c r="D4">
        <v>888</v>
      </c>
      <c r="E4" s="50">
        <v>0.188</v>
      </c>
      <c r="F4" s="1">
        <v>23.423650026147001</v>
      </c>
      <c r="G4" s="1">
        <v>16.1874351435489</v>
      </c>
      <c r="H4" s="1">
        <v>20.6389692927259</v>
      </c>
      <c r="I4" s="1">
        <v>26.578516762261199</v>
      </c>
      <c r="J4" s="1">
        <v>23.380468067273799</v>
      </c>
      <c r="K4" s="1">
        <v>28.119559197658401</v>
      </c>
      <c r="L4" s="1">
        <v>18.6615768532738</v>
      </c>
      <c r="M4" s="1">
        <v>23.606214202888399</v>
      </c>
      <c r="N4" s="1">
        <v>32.584245788178798</v>
      </c>
      <c r="O4" s="1">
        <v>28.085840974947502</v>
      </c>
    </row>
    <row r="5" spans="1:15" x14ac:dyDescent="0.25">
      <c r="A5" t="s">
        <v>146</v>
      </c>
      <c r="B5" t="s">
        <v>2</v>
      </c>
      <c r="C5" t="s">
        <v>76</v>
      </c>
      <c r="D5">
        <v>2771</v>
      </c>
      <c r="E5" s="50">
        <v>0.58599999999999997</v>
      </c>
      <c r="F5" s="1">
        <v>23.439795502621799</v>
      </c>
      <c r="G5" s="1">
        <v>15.6779985383188</v>
      </c>
      <c r="H5" s="1">
        <v>20.880312228967899</v>
      </c>
      <c r="I5" s="1">
        <v>27.631437211236701</v>
      </c>
      <c r="J5" s="1">
        <v>23.662021686728501</v>
      </c>
      <c r="K5" s="1">
        <v>26.6577092998198</v>
      </c>
      <c r="L5" s="1">
        <v>17.991625959295298</v>
      </c>
      <c r="M5" s="1">
        <v>23.198402130492699</v>
      </c>
      <c r="N5" s="1">
        <v>31.871112671469898</v>
      </c>
      <c r="O5" s="1">
        <v>26.789142107235001</v>
      </c>
    </row>
    <row r="6" spans="1:15" x14ac:dyDescent="0.25">
      <c r="A6" t="s">
        <v>146</v>
      </c>
      <c r="B6" t="s">
        <v>2</v>
      </c>
      <c r="C6" t="s">
        <v>77</v>
      </c>
      <c r="D6">
        <v>751</v>
      </c>
      <c r="E6" s="50">
        <v>0.159</v>
      </c>
      <c r="F6" s="1">
        <v>27.8909142581936</v>
      </c>
      <c r="G6" s="1">
        <v>16.674253307950298</v>
      </c>
      <c r="H6" s="1">
        <v>24.9580725907384</v>
      </c>
      <c r="I6" s="1">
        <v>36.541978248101501</v>
      </c>
      <c r="J6" s="1">
        <v>28.055242465462602</v>
      </c>
      <c r="K6" s="1">
        <v>30.5217786418152</v>
      </c>
      <c r="L6" s="1">
        <v>18.4275267332258</v>
      </c>
      <c r="M6" s="1">
        <v>27.161189899688701</v>
      </c>
      <c r="N6" s="1">
        <v>40.658968396410501</v>
      </c>
      <c r="O6" s="1">
        <v>30.6587716820796</v>
      </c>
    </row>
    <row r="7" spans="1:15" x14ac:dyDescent="0.25">
      <c r="A7" t="s">
        <v>146</v>
      </c>
      <c r="B7" t="s">
        <v>2</v>
      </c>
      <c r="C7" t="s">
        <v>82</v>
      </c>
      <c r="D7">
        <v>161</v>
      </c>
      <c r="E7" s="50">
        <v>3.4000000000000002E-2</v>
      </c>
      <c r="F7" s="1">
        <v>31.220547540759</v>
      </c>
      <c r="G7" s="1">
        <v>15.548033847685399</v>
      </c>
      <c r="H7" s="1">
        <v>29.468868640850399</v>
      </c>
      <c r="I7" s="1">
        <v>43.322418879056002</v>
      </c>
      <c r="J7" s="1">
        <v>31.339884774765299</v>
      </c>
      <c r="K7" s="1">
        <v>33.009470224543101</v>
      </c>
      <c r="L7" s="1">
        <v>16.5037302297822</v>
      </c>
      <c r="M7" s="1">
        <v>30.660863742885802</v>
      </c>
      <c r="N7" s="1">
        <v>46.117227179135199</v>
      </c>
      <c r="O7" s="1">
        <v>33.096188740123701</v>
      </c>
    </row>
    <row r="8" spans="1:15" x14ac:dyDescent="0.25">
      <c r="A8" t="s">
        <v>146</v>
      </c>
      <c r="B8" t="s">
        <v>2</v>
      </c>
      <c r="C8" t="s">
        <v>83</v>
      </c>
      <c r="D8">
        <v>29</v>
      </c>
      <c r="E8" s="50">
        <v>6.0000000000000001E-3</v>
      </c>
      <c r="F8" s="1">
        <v>27.381410962426699</v>
      </c>
      <c r="H8" s="1">
        <v>20.269704023944101</v>
      </c>
      <c r="J8" s="1">
        <v>29.190818347934499</v>
      </c>
      <c r="K8" s="1">
        <v>28.177829507468399</v>
      </c>
      <c r="M8" s="1">
        <v>20.873794108261102</v>
      </c>
      <c r="O8" s="1">
        <v>30.081484692908699</v>
      </c>
    </row>
    <row r="9" spans="1:15" x14ac:dyDescent="0.25">
      <c r="A9" t="s">
        <v>146</v>
      </c>
      <c r="B9" t="s">
        <v>3</v>
      </c>
      <c r="C9" t="s">
        <v>84</v>
      </c>
      <c r="D9">
        <v>491</v>
      </c>
      <c r="E9" s="50">
        <v>2.7E-2</v>
      </c>
      <c r="F9" s="1">
        <v>78.177238298208195</v>
      </c>
      <c r="G9" s="1">
        <v>14.082070707070701</v>
      </c>
      <c r="H9" s="1">
        <v>41.0277777777778</v>
      </c>
      <c r="I9" s="1">
        <v>116.65783972125401</v>
      </c>
      <c r="J9" s="1">
        <v>74.572798216276496</v>
      </c>
      <c r="K9" s="1">
        <v>80.656922589427694</v>
      </c>
      <c r="L9" s="1">
        <v>14.146428571428601</v>
      </c>
      <c r="M9" s="1">
        <v>42.272727272727302</v>
      </c>
      <c r="N9" s="1">
        <v>119.380434782609</v>
      </c>
      <c r="O9" s="1">
        <v>76.768220261049606</v>
      </c>
    </row>
    <row r="10" spans="1:15" x14ac:dyDescent="0.25">
      <c r="A10" t="s">
        <v>146</v>
      </c>
      <c r="B10" t="s">
        <v>3</v>
      </c>
      <c r="C10" t="s">
        <v>85</v>
      </c>
      <c r="D10">
        <v>1693</v>
      </c>
      <c r="E10" s="50">
        <v>9.2999999999999999E-2</v>
      </c>
      <c r="F10" s="1">
        <v>45.6687668417769</v>
      </c>
      <c r="G10" s="1">
        <v>10.9333333333333</v>
      </c>
      <c r="H10" s="1">
        <v>24.3</v>
      </c>
      <c r="I10" s="1">
        <v>52.5479452054795</v>
      </c>
      <c r="J10" s="1">
        <v>45.591427387547803</v>
      </c>
      <c r="K10" s="1">
        <v>48.006622020040403</v>
      </c>
      <c r="L10" s="1">
        <v>11.1034482758621</v>
      </c>
      <c r="M10" s="1">
        <v>25.25</v>
      </c>
      <c r="N10" s="1">
        <v>55.296875</v>
      </c>
      <c r="O10" s="1">
        <v>47.781037063074898</v>
      </c>
    </row>
    <row r="11" spans="1:15" x14ac:dyDescent="0.25">
      <c r="A11" t="s">
        <v>146</v>
      </c>
      <c r="B11" t="s">
        <v>3</v>
      </c>
      <c r="C11" t="s">
        <v>86</v>
      </c>
      <c r="D11">
        <v>4801</v>
      </c>
      <c r="E11" s="50">
        <v>0.26300000000000001</v>
      </c>
      <c r="F11" s="1">
        <v>34.914799506627404</v>
      </c>
      <c r="G11" s="1">
        <v>10.770370370370401</v>
      </c>
      <c r="H11" s="1">
        <v>20.082568807339399</v>
      </c>
      <c r="I11" s="1">
        <v>36.6875</v>
      </c>
      <c r="J11" s="1">
        <v>34.701220471527101</v>
      </c>
      <c r="K11" s="1">
        <v>36.820551276203197</v>
      </c>
      <c r="L11" s="1">
        <v>11.060465116279101</v>
      </c>
      <c r="M11" s="1">
        <v>20.979020979021001</v>
      </c>
      <c r="N11" s="1">
        <v>39.1666666666667</v>
      </c>
      <c r="O11" s="1">
        <v>36.605636771016698</v>
      </c>
    </row>
    <row r="12" spans="1:15" x14ac:dyDescent="0.25">
      <c r="A12" t="s">
        <v>146</v>
      </c>
      <c r="B12" t="s">
        <v>3</v>
      </c>
      <c r="C12" t="s">
        <v>80</v>
      </c>
      <c r="D12">
        <v>3491</v>
      </c>
      <c r="E12" s="50">
        <v>0.191</v>
      </c>
      <c r="F12" s="1">
        <v>33.013253410240402</v>
      </c>
      <c r="G12" s="1">
        <v>10.694130025285499</v>
      </c>
      <c r="H12" s="1">
        <v>18.854209445585202</v>
      </c>
      <c r="I12" s="1">
        <v>36.289345238095201</v>
      </c>
      <c r="J12" s="1">
        <v>33.041073878890302</v>
      </c>
      <c r="K12" s="1">
        <v>35.060780104066701</v>
      </c>
      <c r="L12" s="1">
        <v>11.029197303921601</v>
      </c>
      <c r="M12" s="1">
        <v>20.147058823529399</v>
      </c>
      <c r="N12" s="1">
        <v>38.463995205068898</v>
      </c>
      <c r="O12" s="1">
        <v>35.0556074839483</v>
      </c>
    </row>
    <row r="13" spans="1:15" x14ac:dyDescent="0.25">
      <c r="A13" t="s">
        <v>146</v>
      </c>
      <c r="B13" t="s">
        <v>3</v>
      </c>
      <c r="C13" t="s">
        <v>81</v>
      </c>
      <c r="D13">
        <v>3278</v>
      </c>
      <c r="E13" s="50">
        <v>0.18</v>
      </c>
      <c r="F13" s="1">
        <v>32.486915850838002</v>
      </c>
      <c r="G13" s="1">
        <v>10.953557751562601</v>
      </c>
      <c r="H13" s="1">
        <v>19.197415358927799</v>
      </c>
      <c r="I13" s="1">
        <v>35.662248131978799</v>
      </c>
      <c r="J13" s="1">
        <v>33.073833653018397</v>
      </c>
      <c r="K13" s="1">
        <v>34.401221715642698</v>
      </c>
      <c r="L13" s="1">
        <v>11.593822199899501</v>
      </c>
      <c r="M13" s="1">
        <v>20.807298135185</v>
      </c>
      <c r="N13" s="1">
        <v>37.835728205112098</v>
      </c>
      <c r="O13" s="1">
        <v>34.996647062908103</v>
      </c>
    </row>
    <row r="14" spans="1:15" x14ac:dyDescent="0.25">
      <c r="A14" t="s">
        <v>146</v>
      </c>
      <c r="B14" t="s">
        <v>3</v>
      </c>
      <c r="C14" t="s">
        <v>76</v>
      </c>
      <c r="D14">
        <v>2792</v>
      </c>
      <c r="E14" s="50">
        <v>0.153</v>
      </c>
      <c r="F14" s="1">
        <v>39.891897769911502</v>
      </c>
      <c r="G14" s="1">
        <v>12.5134706196237</v>
      </c>
      <c r="H14" s="1">
        <v>22.850462962963</v>
      </c>
      <c r="I14" s="1">
        <v>42.031663695226399</v>
      </c>
      <c r="J14" s="1">
        <v>40.768584559049799</v>
      </c>
      <c r="K14" s="1">
        <v>41.827071735645497</v>
      </c>
      <c r="L14" s="1">
        <v>13.119180140220299</v>
      </c>
      <c r="M14" s="1">
        <v>23.810077211748201</v>
      </c>
      <c r="N14" s="1">
        <v>44.827562282777997</v>
      </c>
      <c r="O14" s="1">
        <v>42.678179120391803</v>
      </c>
    </row>
    <row r="15" spans="1:15" x14ac:dyDescent="0.25">
      <c r="A15" t="s">
        <v>146</v>
      </c>
      <c r="B15" t="s">
        <v>3</v>
      </c>
      <c r="C15" t="s">
        <v>77</v>
      </c>
      <c r="D15">
        <v>1003</v>
      </c>
      <c r="E15" s="50">
        <v>5.5E-2</v>
      </c>
      <c r="F15" s="1">
        <v>48.919852507982803</v>
      </c>
      <c r="G15" s="1">
        <v>13.5309991732745</v>
      </c>
      <c r="H15" s="1">
        <v>25.913860610806601</v>
      </c>
      <c r="I15" s="1">
        <v>54.643129407501199</v>
      </c>
      <c r="J15" s="1">
        <v>49.9999063767603</v>
      </c>
      <c r="K15" s="1">
        <v>50.865689554803403</v>
      </c>
      <c r="L15" s="1">
        <v>14.0137070284153</v>
      </c>
      <c r="M15" s="1">
        <v>27.504424778761098</v>
      </c>
      <c r="N15" s="1">
        <v>56.037902130661401</v>
      </c>
      <c r="O15" s="1">
        <v>52.045177372700302</v>
      </c>
    </row>
    <row r="16" spans="1:15" x14ac:dyDescent="0.25">
      <c r="A16" t="s">
        <v>146</v>
      </c>
      <c r="B16" t="s">
        <v>3</v>
      </c>
      <c r="C16" t="s">
        <v>82</v>
      </c>
      <c r="D16">
        <v>450</v>
      </c>
      <c r="E16" s="50">
        <v>2.5000000000000001E-2</v>
      </c>
      <c r="F16" s="1">
        <v>55.448219765403401</v>
      </c>
      <c r="G16" s="1">
        <v>13.2236433981095</v>
      </c>
      <c r="H16" s="1">
        <v>29.182343008831801</v>
      </c>
      <c r="I16" s="1">
        <v>69.350049847588494</v>
      </c>
      <c r="J16" s="1">
        <v>55.545513569454997</v>
      </c>
      <c r="K16" s="1">
        <v>57.860319196968398</v>
      </c>
      <c r="L16" s="1">
        <v>13.516167764612099</v>
      </c>
      <c r="M16" s="1">
        <v>30.198089549716499</v>
      </c>
      <c r="N16" s="1">
        <v>73.119099571122206</v>
      </c>
      <c r="O16" s="1">
        <v>57.971114562508397</v>
      </c>
    </row>
    <row r="17" spans="1:15" x14ac:dyDescent="0.25">
      <c r="A17" t="s">
        <v>146</v>
      </c>
      <c r="B17" t="s">
        <v>3</v>
      </c>
      <c r="C17" t="s">
        <v>83</v>
      </c>
      <c r="D17">
        <v>244</v>
      </c>
      <c r="E17" s="50">
        <v>1.2999999999999999E-2</v>
      </c>
      <c r="F17" s="1">
        <v>51.840416749668698</v>
      </c>
      <c r="G17" s="1">
        <v>13.4655780948365</v>
      </c>
      <c r="H17" s="1">
        <v>24.5657529478224</v>
      </c>
      <c r="I17" s="1">
        <v>53.155142680920299</v>
      </c>
      <c r="J17" s="1">
        <v>51.336001352741498</v>
      </c>
      <c r="K17" s="1">
        <v>56.188228678250603</v>
      </c>
      <c r="L17" s="1">
        <v>15.2126864104868</v>
      </c>
      <c r="M17" s="1">
        <v>26.258704276704101</v>
      </c>
      <c r="N17" s="1">
        <v>59.086184492967</v>
      </c>
      <c r="O17" s="1">
        <v>55.607536612722697</v>
      </c>
    </row>
    <row r="18" spans="1:15" x14ac:dyDescent="0.25">
      <c r="A18" t="s">
        <v>146</v>
      </c>
      <c r="B18" t="s">
        <v>4</v>
      </c>
      <c r="C18" t="s">
        <v>84</v>
      </c>
      <c r="D18">
        <v>68</v>
      </c>
      <c r="E18" s="50">
        <v>6.0000000000000001E-3</v>
      </c>
      <c r="F18" s="1">
        <v>129.01899131267601</v>
      </c>
      <c r="G18" s="1">
        <v>30.917247386759598</v>
      </c>
      <c r="H18" s="1">
        <v>94.5863636363636</v>
      </c>
      <c r="I18" s="1">
        <v>171.867444326617</v>
      </c>
      <c r="J18" s="1">
        <v>120.953149001536</v>
      </c>
      <c r="K18" s="1">
        <v>134.72267692069099</v>
      </c>
      <c r="L18" s="1">
        <v>30.917247386759598</v>
      </c>
      <c r="M18" s="1">
        <v>95.65</v>
      </c>
      <c r="N18" s="1">
        <v>190.57955865272899</v>
      </c>
      <c r="O18" s="1">
        <v>125.807603686636</v>
      </c>
    </row>
    <row r="19" spans="1:15" x14ac:dyDescent="0.25">
      <c r="A19" t="s">
        <v>146</v>
      </c>
      <c r="B19" t="s">
        <v>4</v>
      </c>
      <c r="C19" t="s">
        <v>85</v>
      </c>
      <c r="D19">
        <v>522</v>
      </c>
      <c r="E19" s="50">
        <v>4.2999999999999997E-2</v>
      </c>
      <c r="F19" s="1">
        <v>76.815244203220701</v>
      </c>
      <c r="G19" s="1">
        <v>21.187281359320298</v>
      </c>
      <c r="H19" s="1">
        <v>44.113887086307599</v>
      </c>
      <c r="I19" s="1">
        <v>86.496311766797007</v>
      </c>
      <c r="J19" s="1">
        <v>74.149963352064503</v>
      </c>
      <c r="K19" s="1">
        <v>80.908221990180607</v>
      </c>
      <c r="L19" s="1">
        <v>21.187281359320298</v>
      </c>
      <c r="M19" s="1">
        <v>46.055205949656802</v>
      </c>
      <c r="N19" s="1">
        <v>92.528639781271394</v>
      </c>
      <c r="O19" s="1">
        <v>78.502101148302003</v>
      </c>
    </row>
    <row r="20" spans="1:15" x14ac:dyDescent="0.25">
      <c r="A20" t="s">
        <v>146</v>
      </c>
      <c r="B20" t="s">
        <v>4</v>
      </c>
      <c r="C20" t="s">
        <v>86</v>
      </c>
      <c r="D20">
        <v>2250</v>
      </c>
      <c r="E20" s="50">
        <v>0.186</v>
      </c>
      <c r="F20" s="1">
        <v>49.482540114021397</v>
      </c>
      <c r="G20" s="1">
        <v>16.109910059960001</v>
      </c>
      <c r="H20" s="1">
        <v>28.047142261159799</v>
      </c>
      <c r="I20" s="1">
        <v>52.0302668043254</v>
      </c>
      <c r="J20" s="1">
        <v>48.966812278284301</v>
      </c>
      <c r="K20" s="1">
        <v>53.209105229334298</v>
      </c>
      <c r="L20" s="1">
        <v>16.634616662237601</v>
      </c>
      <c r="M20" s="1">
        <v>29.5865744928285</v>
      </c>
      <c r="N20" s="1">
        <v>56.186201572150502</v>
      </c>
      <c r="O20" s="1">
        <v>52.741288865578603</v>
      </c>
    </row>
    <row r="21" spans="1:15" x14ac:dyDescent="0.25">
      <c r="A21" t="s">
        <v>146</v>
      </c>
      <c r="B21" t="s">
        <v>4</v>
      </c>
      <c r="C21" t="s">
        <v>80</v>
      </c>
      <c r="D21">
        <v>2049</v>
      </c>
      <c r="E21" s="50">
        <v>0.17</v>
      </c>
      <c r="F21" s="1">
        <v>43.699683499884102</v>
      </c>
      <c r="G21" s="1">
        <v>14.3278145695364</v>
      </c>
      <c r="H21" s="1">
        <v>25.35318275154</v>
      </c>
      <c r="I21" s="1">
        <v>46.617391304347798</v>
      </c>
      <c r="J21" s="1">
        <v>42.9451767241437</v>
      </c>
      <c r="K21" s="1">
        <v>47.004461882199102</v>
      </c>
      <c r="L21" s="1">
        <v>15.481720430107501</v>
      </c>
      <c r="M21" s="1">
        <v>27.949494949494898</v>
      </c>
      <c r="N21" s="1">
        <v>51.7349081364829</v>
      </c>
      <c r="O21" s="1">
        <v>46.268599759718903</v>
      </c>
    </row>
    <row r="22" spans="1:15" x14ac:dyDescent="0.25">
      <c r="A22" t="s">
        <v>146</v>
      </c>
      <c r="B22" t="s">
        <v>4</v>
      </c>
      <c r="C22" t="s">
        <v>81</v>
      </c>
      <c r="D22">
        <v>2694</v>
      </c>
      <c r="E22" s="50">
        <v>0.223</v>
      </c>
      <c r="F22" s="1">
        <v>37.876924763388402</v>
      </c>
      <c r="G22" s="1">
        <v>14.524118913102001</v>
      </c>
      <c r="H22" s="1">
        <v>24.6796797687614</v>
      </c>
      <c r="I22" s="1">
        <v>41.999217527386499</v>
      </c>
      <c r="J22" s="1">
        <v>37.709003225295298</v>
      </c>
      <c r="K22" s="1">
        <v>40.856895587176098</v>
      </c>
      <c r="L22" s="1">
        <v>15.6142727500861</v>
      </c>
      <c r="M22" s="1">
        <v>26.587549019607799</v>
      </c>
      <c r="N22" s="1">
        <v>45.481305922749598</v>
      </c>
      <c r="O22" s="1">
        <v>40.771207475965198</v>
      </c>
    </row>
    <row r="23" spans="1:15" x14ac:dyDescent="0.25">
      <c r="A23" t="s">
        <v>146</v>
      </c>
      <c r="B23" t="s">
        <v>4</v>
      </c>
      <c r="C23" t="s">
        <v>76</v>
      </c>
      <c r="D23">
        <v>2696</v>
      </c>
      <c r="E23" s="50">
        <v>0.223</v>
      </c>
      <c r="F23" s="1">
        <v>41.351690224499698</v>
      </c>
      <c r="G23" s="1">
        <v>14.2949737278761</v>
      </c>
      <c r="H23" s="1">
        <v>25.145448954489499</v>
      </c>
      <c r="I23" s="1">
        <v>43.457042809099804</v>
      </c>
      <c r="J23" s="1">
        <v>41.583309222401702</v>
      </c>
      <c r="K23" s="1">
        <v>43.997397842153198</v>
      </c>
      <c r="L23" s="1">
        <v>15.640833872010299</v>
      </c>
      <c r="M23" s="1">
        <v>27.395196522671</v>
      </c>
      <c r="N23" s="1">
        <v>47.879437231048698</v>
      </c>
      <c r="O23" s="1">
        <v>44.214308375501297</v>
      </c>
    </row>
    <row r="24" spans="1:15" x14ac:dyDescent="0.25">
      <c r="A24" t="s">
        <v>146</v>
      </c>
      <c r="B24" t="s">
        <v>4</v>
      </c>
      <c r="C24" t="s">
        <v>77</v>
      </c>
      <c r="D24">
        <v>1033</v>
      </c>
      <c r="E24" s="50">
        <v>8.5999999999999993E-2</v>
      </c>
      <c r="F24" s="1">
        <v>48.003839007370303</v>
      </c>
      <c r="G24" s="1">
        <v>14.809336609336601</v>
      </c>
      <c r="H24" s="1">
        <v>27.534528552456798</v>
      </c>
      <c r="I24" s="1">
        <v>51.343834383438299</v>
      </c>
      <c r="J24" s="1">
        <v>48.1529118086127</v>
      </c>
      <c r="K24" s="1">
        <v>50.903629259013798</v>
      </c>
      <c r="L24" s="1">
        <v>15.589273356401399</v>
      </c>
      <c r="M24" s="1">
        <v>29.093206432556599</v>
      </c>
      <c r="N24" s="1">
        <v>54.6706572769953</v>
      </c>
      <c r="O24" s="1">
        <v>51.126235036422798</v>
      </c>
    </row>
    <row r="25" spans="1:15" x14ac:dyDescent="0.25">
      <c r="A25" t="s">
        <v>146</v>
      </c>
      <c r="B25" t="s">
        <v>4</v>
      </c>
      <c r="C25" t="s">
        <v>82</v>
      </c>
      <c r="D25">
        <v>489</v>
      </c>
      <c r="E25" s="50">
        <v>4.1000000000000002E-2</v>
      </c>
      <c r="F25" s="1">
        <v>64.754262309768706</v>
      </c>
      <c r="G25" s="1">
        <v>17.831578947368399</v>
      </c>
      <c r="H25" s="1">
        <v>30.791957770532498</v>
      </c>
      <c r="I25" s="1">
        <v>69.727152512488999</v>
      </c>
      <c r="J25" s="1">
        <v>63.763837031756601</v>
      </c>
      <c r="K25" s="1">
        <v>67.845330843660605</v>
      </c>
      <c r="L25" s="1">
        <v>18.933382137628101</v>
      </c>
      <c r="M25" s="1">
        <v>33.369149211274902</v>
      </c>
      <c r="N25" s="1">
        <v>75.521368869263497</v>
      </c>
      <c r="O25" s="1">
        <v>66.773353840271596</v>
      </c>
    </row>
    <row r="26" spans="1:15" x14ac:dyDescent="0.25">
      <c r="A26" t="s">
        <v>146</v>
      </c>
      <c r="B26" t="s">
        <v>4</v>
      </c>
      <c r="C26" t="s">
        <v>83</v>
      </c>
      <c r="D26">
        <v>270</v>
      </c>
      <c r="E26" s="50">
        <v>2.1999999999999999E-2</v>
      </c>
      <c r="F26" s="1">
        <v>54.011395257200903</v>
      </c>
      <c r="G26" s="1">
        <v>16.971622693132399</v>
      </c>
      <c r="H26" s="1">
        <v>29.0492202832598</v>
      </c>
      <c r="I26" s="1">
        <v>58.985676801341803</v>
      </c>
      <c r="J26" s="1">
        <v>49.208963055177598</v>
      </c>
      <c r="K26" s="1">
        <v>57.815939080712603</v>
      </c>
      <c r="L26" s="1">
        <v>18.158347046604099</v>
      </c>
      <c r="M26" s="1">
        <v>31.303419857786601</v>
      </c>
      <c r="N26" s="1">
        <v>67.980457038765195</v>
      </c>
      <c r="O26" s="1">
        <v>52.6935352755496</v>
      </c>
    </row>
    <row r="27" spans="1:15" x14ac:dyDescent="0.25">
      <c r="A27" t="s">
        <v>146</v>
      </c>
      <c r="B27" t="s">
        <v>5</v>
      </c>
      <c r="C27" t="s">
        <v>87</v>
      </c>
      <c r="D27">
        <v>37</v>
      </c>
      <c r="E27" s="50">
        <v>7.0000000000000001E-3</v>
      </c>
      <c r="F27" s="1">
        <v>81.523407589838499</v>
      </c>
      <c r="H27" s="1">
        <v>51.9444444444444</v>
      </c>
      <c r="J27" s="1">
        <v>82.610632721827002</v>
      </c>
      <c r="K27" s="1">
        <v>81.523407589838499</v>
      </c>
      <c r="M27" s="1">
        <v>51.9444444444444</v>
      </c>
      <c r="O27" s="1">
        <v>82.610632721827002</v>
      </c>
    </row>
    <row r="28" spans="1:15" x14ac:dyDescent="0.25">
      <c r="A28" t="s">
        <v>146</v>
      </c>
      <c r="B28" t="s">
        <v>5</v>
      </c>
      <c r="C28" t="s">
        <v>86</v>
      </c>
      <c r="D28">
        <v>226</v>
      </c>
      <c r="E28" s="50">
        <v>4.2000000000000003E-2</v>
      </c>
      <c r="F28" s="1">
        <v>48.176222163545503</v>
      </c>
      <c r="G28" s="1">
        <v>17.780039857352602</v>
      </c>
      <c r="H28" s="1">
        <v>29.340802675585302</v>
      </c>
      <c r="I28" s="1">
        <v>49.3573051948052</v>
      </c>
      <c r="J28" s="1">
        <v>49.165239078954002</v>
      </c>
      <c r="K28" s="1">
        <v>52.381581169752401</v>
      </c>
      <c r="L28" s="1">
        <v>18.514639639639601</v>
      </c>
      <c r="M28" s="1">
        <v>30.570317066043302</v>
      </c>
      <c r="N28" s="1">
        <v>52.3760460251046</v>
      </c>
      <c r="O28" s="1">
        <v>53.409003879679503</v>
      </c>
    </row>
    <row r="29" spans="1:15" x14ac:dyDescent="0.25">
      <c r="A29" t="s">
        <v>146</v>
      </c>
      <c r="B29" t="s">
        <v>5</v>
      </c>
      <c r="C29" t="s">
        <v>80</v>
      </c>
      <c r="D29">
        <v>357</v>
      </c>
      <c r="E29" s="50">
        <v>6.7000000000000004E-2</v>
      </c>
      <c r="F29" s="1">
        <v>41.857369568773699</v>
      </c>
      <c r="G29" s="1">
        <v>16.123359580052501</v>
      </c>
      <c r="H29" s="1">
        <v>27.902061855670102</v>
      </c>
      <c r="I29" s="1">
        <v>49.383720930232599</v>
      </c>
      <c r="J29" s="1">
        <v>42.372842330431702</v>
      </c>
      <c r="K29" s="1">
        <v>46.077675331703098</v>
      </c>
      <c r="L29" s="1">
        <v>17.601823708206702</v>
      </c>
      <c r="M29" s="1">
        <v>29.977491961414799</v>
      </c>
      <c r="N29" s="1">
        <v>55.635346756152103</v>
      </c>
      <c r="O29" s="1">
        <v>46.792936558262198</v>
      </c>
    </row>
    <row r="30" spans="1:15" x14ac:dyDescent="0.25">
      <c r="A30" t="s">
        <v>146</v>
      </c>
      <c r="B30" t="s">
        <v>5</v>
      </c>
      <c r="C30" t="s">
        <v>81</v>
      </c>
      <c r="D30">
        <v>842</v>
      </c>
      <c r="E30" s="50">
        <v>0.157</v>
      </c>
      <c r="F30" s="1">
        <v>36.771007409362397</v>
      </c>
      <c r="G30" s="1">
        <v>15.8508258066349</v>
      </c>
      <c r="H30" s="1">
        <v>25.749192280090998</v>
      </c>
      <c r="I30" s="1">
        <v>40.755653349688103</v>
      </c>
      <c r="J30" s="1">
        <v>35.941838309260199</v>
      </c>
      <c r="K30" s="1">
        <v>40.921019241664901</v>
      </c>
      <c r="L30" s="1">
        <v>17.109275463907998</v>
      </c>
      <c r="M30" s="1">
        <v>28.297251192497399</v>
      </c>
      <c r="N30" s="1">
        <v>44.964633274940098</v>
      </c>
      <c r="O30" s="1">
        <v>40.323038473906401</v>
      </c>
    </row>
    <row r="31" spans="1:15" x14ac:dyDescent="0.25">
      <c r="A31" t="s">
        <v>146</v>
      </c>
      <c r="B31" t="s">
        <v>5</v>
      </c>
      <c r="C31" t="s">
        <v>76</v>
      </c>
      <c r="D31">
        <v>1869</v>
      </c>
      <c r="E31" s="50">
        <v>0.34899999999999998</v>
      </c>
      <c r="F31" s="1">
        <v>35.078921010086901</v>
      </c>
      <c r="G31" s="1">
        <v>16.5268890401634</v>
      </c>
      <c r="H31" s="1">
        <v>25.088731144631801</v>
      </c>
      <c r="I31" s="1">
        <v>39.280447662936098</v>
      </c>
      <c r="J31" s="1">
        <v>34.457657558135999</v>
      </c>
      <c r="K31" s="1">
        <v>37.167837138793502</v>
      </c>
      <c r="L31" s="1">
        <v>17.678011885467299</v>
      </c>
      <c r="M31" s="1">
        <v>26.7199161425577</v>
      </c>
      <c r="N31" s="1">
        <v>41.679411764705897</v>
      </c>
      <c r="O31" s="1">
        <v>36.504446357762497</v>
      </c>
    </row>
    <row r="32" spans="1:15" x14ac:dyDescent="0.25">
      <c r="A32" t="s">
        <v>146</v>
      </c>
      <c r="B32" t="s">
        <v>5</v>
      </c>
      <c r="C32" t="s">
        <v>77</v>
      </c>
      <c r="D32">
        <v>1151</v>
      </c>
      <c r="E32" s="50">
        <v>0.215</v>
      </c>
      <c r="F32" s="1">
        <v>40.075583408977501</v>
      </c>
      <c r="G32" s="1">
        <v>16.730358320162399</v>
      </c>
      <c r="H32" s="1">
        <v>26.8998899889989</v>
      </c>
      <c r="I32" s="1">
        <v>43.9447266959492</v>
      </c>
      <c r="J32" s="1">
        <v>40.611945279768499</v>
      </c>
      <c r="K32" s="1">
        <v>43.1294340539473</v>
      </c>
      <c r="L32" s="1">
        <v>17.958773991382699</v>
      </c>
      <c r="M32" s="1">
        <v>28.952275249722501</v>
      </c>
      <c r="N32" s="1">
        <v>45.097831213028499</v>
      </c>
      <c r="O32" s="1">
        <v>43.700112784270097</v>
      </c>
    </row>
    <row r="33" spans="1:15" x14ac:dyDescent="0.25">
      <c r="A33" t="s">
        <v>146</v>
      </c>
      <c r="B33" t="s">
        <v>5</v>
      </c>
      <c r="C33" t="s">
        <v>82</v>
      </c>
      <c r="D33">
        <v>562</v>
      </c>
      <c r="E33" s="50">
        <v>0.105</v>
      </c>
      <c r="F33" s="1">
        <v>40.240374813003797</v>
      </c>
      <c r="G33" s="1">
        <v>15.674723298237399</v>
      </c>
      <c r="H33" s="1">
        <v>26.442056504427601</v>
      </c>
      <c r="I33" s="1">
        <v>47.321598756355598</v>
      </c>
      <c r="J33" s="1">
        <v>40.773896776231297</v>
      </c>
      <c r="K33" s="1">
        <v>42.284638908903901</v>
      </c>
      <c r="L33" s="1">
        <v>16.094187551867201</v>
      </c>
      <c r="M33" s="1">
        <v>27.975230383172299</v>
      </c>
      <c r="N33" s="1">
        <v>49.024664114532001</v>
      </c>
      <c r="O33" s="1">
        <v>42.845695064246698</v>
      </c>
    </row>
    <row r="34" spans="1:15" x14ac:dyDescent="0.25">
      <c r="A34" t="s">
        <v>146</v>
      </c>
      <c r="B34" t="s">
        <v>5</v>
      </c>
      <c r="C34" t="s">
        <v>83</v>
      </c>
      <c r="D34">
        <v>316</v>
      </c>
      <c r="E34" s="50">
        <v>5.8999999999999997E-2</v>
      </c>
      <c r="F34" s="1">
        <v>50.482671181038498</v>
      </c>
      <c r="G34" s="1">
        <v>16.6565234585239</v>
      </c>
      <c r="H34" s="1">
        <v>29.915478641577302</v>
      </c>
      <c r="I34" s="1">
        <v>61.553807284039301</v>
      </c>
      <c r="J34" s="1">
        <v>48.134422320800198</v>
      </c>
      <c r="K34" s="1">
        <v>53.9234862319732</v>
      </c>
      <c r="L34" s="1">
        <v>17.368200712830099</v>
      </c>
      <c r="M34" s="1">
        <v>32.894385429954802</v>
      </c>
      <c r="N34" s="1">
        <v>65.528751998951805</v>
      </c>
      <c r="O34" s="1">
        <v>51.727074789303202</v>
      </c>
    </row>
    <row r="35" spans="1:15" x14ac:dyDescent="0.25">
      <c r="A35" t="s">
        <v>146</v>
      </c>
      <c r="B35" t="s">
        <v>6</v>
      </c>
      <c r="C35" t="s">
        <v>87</v>
      </c>
      <c r="D35">
        <v>54</v>
      </c>
      <c r="E35" s="50">
        <v>1.0999999999999999E-2</v>
      </c>
      <c r="F35" s="1">
        <v>81.590577294436699</v>
      </c>
      <c r="G35" s="1">
        <v>32.896673387096797</v>
      </c>
      <c r="H35" s="1">
        <v>50.027272727272702</v>
      </c>
      <c r="I35" s="1">
        <v>107.180165816327</v>
      </c>
      <c r="J35" s="1">
        <v>80.499225606608206</v>
      </c>
      <c r="K35" s="1">
        <v>84.234810098669598</v>
      </c>
      <c r="L35" s="1">
        <v>32.896673387096797</v>
      </c>
      <c r="M35" s="1">
        <v>50.027272727272702</v>
      </c>
      <c r="N35" s="1">
        <v>112.38437500000001</v>
      </c>
      <c r="O35" s="1">
        <v>82.601961796592704</v>
      </c>
    </row>
    <row r="36" spans="1:15" x14ac:dyDescent="0.25">
      <c r="A36" t="s">
        <v>146</v>
      </c>
      <c r="B36" t="s">
        <v>6</v>
      </c>
      <c r="C36" t="s">
        <v>86</v>
      </c>
      <c r="D36">
        <v>272</v>
      </c>
      <c r="E36" s="50">
        <v>5.7000000000000002E-2</v>
      </c>
      <c r="F36" s="1">
        <v>44.8575274151058</v>
      </c>
      <c r="G36" s="1">
        <v>15.7705260409868</v>
      </c>
      <c r="H36" s="1">
        <v>27.210204324067501</v>
      </c>
      <c r="I36" s="1">
        <v>45.237710843373499</v>
      </c>
      <c r="J36" s="1">
        <v>44.096489933593297</v>
      </c>
      <c r="K36" s="1">
        <v>47.452839761347199</v>
      </c>
      <c r="L36" s="1">
        <v>16.570593525179898</v>
      </c>
      <c r="M36" s="1">
        <v>27.639731092437</v>
      </c>
      <c r="N36" s="1">
        <v>47.409858786610897</v>
      </c>
      <c r="O36" s="1">
        <v>46.809225666548798</v>
      </c>
    </row>
    <row r="37" spans="1:15" x14ac:dyDescent="0.25">
      <c r="A37" t="s">
        <v>146</v>
      </c>
      <c r="B37" t="s">
        <v>6</v>
      </c>
      <c r="C37" t="s">
        <v>80</v>
      </c>
      <c r="D37">
        <v>461</v>
      </c>
      <c r="E37" s="50">
        <v>9.6000000000000002E-2</v>
      </c>
      <c r="F37" s="1">
        <v>45.329053220683697</v>
      </c>
      <c r="G37" s="1">
        <v>17.589583333333302</v>
      </c>
      <c r="H37" s="1">
        <v>27.475703324808201</v>
      </c>
      <c r="I37" s="1">
        <v>49.881889763779498</v>
      </c>
      <c r="J37" s="1">
        <v>44.949058186973801</v>
      </c>
      <c r="K37" s="1">
        <v>48.958109196932497</v>
      </c>
      <c r="L37" s="1">
        <v>18.3722627737226</v>
      </c>
      <c r="M37" s="1">
        <v>29.185483870967701</v>
      </c>
      <c r="N37" s="1">
        <v>54.515050167224103</v>
      </c>
      <c r="O37" s="1">
        <v>48.548411253021001</v>
      </c>
    </row>
    <row r="38" spans="1:15" x14ac:dyDescent="0.25">
      <c r="A38" t="s">
        <v>146</v>
      </c>
      <c r="B38" t="s">
        <v>6</v>
      </c>
      <c r="C38" t="s">
        <v>81</v>
      </c>
      <c r="D38">
        <v>1137</v>
      </c>
      <c r="E38" s="50">
        <v>0.23599999999999999</v>
      </c>
      <c r="F38" s="1">
        <v>36.877752102391597</v>
      </c>
      <c r="G38" s="1">
        <v>15.706410256410299</v>
      </c>
      <c r="H38" s="1">
        <v>25.901785714285701</v>
      </c>
      <c r="I38" s="1">
        <v>43.070391061452497</v>
      </c>
      <c r="J38" s="1">
        <v>36.910729476818403</v>
      </c>
      <c r="K38" s="1">
        <v>39.595842409228901</v>
      </c>
      <c r="L38" s="1">
        <v>17.316756756756799</v>
      </c>
      <c r="M38" s="1">
        <v>27.9763779527559</v>
      </c>
      <c r="N38" s="1">
        <v>46.454648526077101</v>
      </c>
      <c r="O38" s="1">
        <v>39.525330614739097</v>
      </c>
    </row>
    <row r="39" spans="1:15" x14ac:dyDescent="0.25">
      <c r="A39" t="s">
        <v>146</v>
      </c>
      <c r="B39" t="s">
        <v>6</v>
      </c>
      <c r="C39" t="s">
        <v>76</v>
      </c>
      <c r="D39">
        <v>1776</v>
      </c>
      <c r="E39" s="50">
        <v>0.36899999999999999</v>
      </c>
      <c r="F39" s="1">
        <v>38.677433392644197</v>
      </c>
      <c r="G39" s="1">
        <v>15.522483735170299</v>
      </c>
      <c r="H39" s="1">
        <v>25.776744184892099</v>
      </c>
      <c r="I39" s="1">
        <v>42.8342567815614</v>
      </c>
      <c r="J39" s="1">
        <v>39.232435088223397</v>
      </c>
      <c r="K39" s="1">
        <v>41.9922906026177</v>
      </c>
      <c r="L39" s="1">
        <v>16.808640078790901</v>
      </c>
      <c r="M39" s="1">
        <v>28.114167147578801</v>
      </c>
      <c r="N39" s="1">
        <v>46.544270126486097</v>
      </c>
      <c r="O39" s="1">
        <v>42.534191399797898</v>
      </c>
    </row>
    <row r="40" spans="1:15" x14ac:dyDescent="0.25">
      <c r="A40" t="s">
        <v>146</v>
      </c>
      <c r="B40" t="s">
        <v>6</v>
      </c>
      <c r="C40" t="s">
        <v>77</v>
      </c>
      <c r="D40">
        <v>716</v>
      </c>
      <c r="E40" s="50">
        <v>0.14899999999999999</v>
      </c>
      <c r="F40" s="1">
        <v>46.518731806219797</v>
      </c>
      <c r="G40" s="1">
        <v>17.7677267176099</v>
      </c>
      <c r="H40" s="1">
        <v>28.952274423591</v>
      </c>
      <c r="I40" s="1">
        <v>52.663188638603899</v>
      </c>
      <c r="J40" s="1">
        <v>46.639297434957101</v>
      </c>
      <c r="K40" s="1">
        <v>49.523612181833499</v>
      </c>
      <c r="L40" s="1">
        <v>19.028383439944299</v>
      </c>
      <c r="M40" s="1">
        <v>30.897242875785299</v>
      </c>
      <c r="N40" s="1">
        <v>56.139487852664601</v>
      </c>
      <c r="O40" s="1">
        <v>49.593591832345901</v>
      </c>
    </row>
    <row r="41" spans="1:15" x14ac:dyDescent="0.25">
      <c r="A41" t="s">
        <v>146</v>
      </c>
      <c r="B41" t="s">
        <v>6</v>
      </c>
      <c r="C41" t="s">
        <v>82</v>
      </c>
      <c r="D41">
        <v>264</v>
      </c>
      <c r="E41" s="50">
        <v>5.5E-2</v>
      </c>
      <c r="F41" s="1">
        <v>59.777449566834697</v>
      </c>
      <c r="G41" s="1">
        <v>19.8411286246121</v>
      </c>
      <c r="H41" s="1">
        <v>38.2806438741625</v>
      </c>
      <c r="I41" s="1">
        <v>73.357468497801406</v>
      </c>
      <c r="J41" s="1">
        <v>60.196107476489203</v>
      </c>
      <c r="K41" s="1">
        <v>62.513824119998702</v>
      </c>
      <c r="L41" s="1">
        <v>20.873915375673899</v>
      </c>
      <c r="M41" s="1">
        <v>41.2458655391154</v>
      </c>
      <c r="N41" s="1">
        <v>74.928642079316504</v>
      </c>
      <c r="O41" s="1">
        <v>62.776603809163802</v>
      </c>
    </row>
    <row r="42" spans="1:15" x14ac:dyDescent="0.25">
      <c r="A42" t="s">
        <v>146</v>
      </c>
      <c r="B42" t="s">
        <v>6</v>
      </c>
      <c r="C42" t="s">
        <v>83</v>
      </c>
      <c r="D42">
        <v>133</v>
      </c>
      <c r="E42" s="50">
        <v>2.8000000000000001E-2</v>
      </c>
      <c r="F42" s="1">
        <v>74.647809097170807</v>
      </c>
      <c r="G42" s="1">
        <v>25.7719096145326</v>
      </c>
      <c r="H42" s="1">
        <v>45.028120374938297</v>
      </c>
      <c r="I42" s="1">
        <v>93.1851321036889</v>
      </c>
      <c r="J42" s="1">
        <v>82.389328017841706</v>
      </c>
      <c r="K42" s="1">
        <v>78.304535053380306</v>
      </c>
      <c r="L42" s="1">
        <v>25.7719096145326</v>
      </c>
      <c r="M42" s="1">
        <v>48.731011078949997</v>
      </c>
      <c r="N42" s="1">
        <v>101.876464416856</v>
      </c>
      <c r="O42" s="1">
        <v>86.585430318348003</v>
      </c>
    </row>
    <row r="43" spans="1:15" x14ac:dyDescent="0.25">
      <c r="A43" t="s">
        <v>146</v>
      </c>
      <c r="B43" t="s">
        <v>7</v>
      </c>
      <c r="C43" t="s">
        <v>84</v>
      </c>
      <c r="D43">
        <v>24</v>
      </c>
      <c r="E43" s="50">
        <v>2E-3</v>
      </c>
      <c r="F43" s="1">
        <v>134.537793102629</v>
      </c>
      <c r="H43" s="1">
        <v>93.657375145179998</v>
      </c>
      <c r="J43" s="1">
        <v>132.22765196662701</v>
      </c>
      <c r="K43" s="1">
        <v>173.32091475016199</v>
      </c>
      <c r="M43" s="1">
        <v>123.87380952381</v>
      </c>
      <c r="O43" s="1">
        <v>178.35280095351601</v>
      </c>
    </row>
    <row r="44" spans="1:15" x14ac:dyDescent="0.25">
      <c r="A44" t="s">
        <v>146</v>
      </c>
      <c r="B44" t="s">
        <v>7</v>
      </c>
      <c r="C44" t="s">
        <v>85</v>
      </c>
      <c r="D44">
        <v>192</v>
      </c>
      <c r="E44" s="50">
        <v>1.9E-2</v>
      </c>
      <c r="F44" s="1">
        <v>79.859723738523201</v>
      </c>
      <c r="G44" s="1">
        <v>19.6397826086957</v>
      </c>
      <c r="H44" s="1">
        <v>41.639350984067498</v>
      </c>
      <c r="I44" s="1">
        <v>99.068967490842496</v>
      </c>
      <c r="J44" s="1">
        <v>77.496382054992793</v>
      </c>
      <c r="K44" s="1">
        <v>293.966604828345</v>
      </c>
      <c r="L44" s="1">
        <v>21.459016393442599</v>
      </c>
      <c r="M44" s="1">
        <v>44.631503920171099</v>
      </c>
      <c r="N44" s="1">
        <v>102.515273876404</v>
      </c>
      <c r="O44" s="1">
        <v>299.24045139385203</v>
      </c>
    </row>
    <row r="45" spans="1:15" x14ac:dyDescent="0.25">
      <c r="A45" t="s">
        <v>146</v>
      </c>
      <c r="B45" t="s">
        <v>7</v>
      </c>
      <c r="C45" t="s">
        <v>86</v>
      </c>
      <c r="D45">
        <v>950</v>
      </c>
      <c r="E45" s="50">
        <v>9.1999999999999998E-2</v>
      </c>
      <c r="F45" s="1">
        <v>46.756635227024603</v>
      </c>
      <c r="G45" s="1">
        <v>14.6190784923928</v>
      </c>
      <c r="H45" s="1">
        <v>26.930968586387401</v>
      </c>
      <c r="I45" s="1">
        <v>48.9739583333333</v>
      </c>
      <c r="J45" s="1">
        <v>46.141123403093601</v>
      </c>
      <c r="K45" s="1">
        <v>49.757052459430902</v>
      </c>
      <c r="L45" s="1">
        <v>15.247868666376901</v>
      </c>
      <c r="M45" s="1">
        <v>28.0566239316239</v>
      </c>
      <c r="N45" s="1">
        <v>53.125</v>
      </c>
      <c r="O45" s="1">
        <v>49.410767874309499</v>
      </c>
    </row>
    <row r="46" spans="1:15" x14ac:dyDescent="0.25">
      <c r="A46" t="s">
        <v>146</v>
      </c>
      <c r="B46" t="s">
        <v>7</v>
      </c>
      <c r="C46" t="s">
        <v>80</v>
      </c>
      <c r="D46">
        <v>1331</v>
      </c>
      <c r="E46" s="50">
        <v>0.129</v>
      </c>
      <c r="F46" s="1">
        <v>40.0542469295426</v>
      </c>
      <c r="G46" s="1">
        <v>15.531917569540701</v>
      </c>
      <c r="H46" s="1">
        <v>25.214545454545501</v>
      </c>
      <c r="I46" s="1">
        <v>42.078859382638498</v>
      </c>
      <c r="J46" s="1">
        <v>39.785490130464801</v>
      </c>
      <c r="K46" s="1">
        <v>42.870370923899898</v>
      </c>
      <c r="L46" s="1">
        <v>16.337754484220099</v>
      </c>
      <c r="M46" s="1">
        <v>27.1146496815287</v>
      </c>
      <c r="N46" s="1">
        <v>45.310448367933297</v>
      </c>
      <c r="O46" s="1">
        <v>42.609814917063098</v>
      </c>
    </row>
    <row r="47" spans="1:15" x14ac:dyDescent="0.25">
      <c r="A47" t="s">
        <v>146</v>
      </c>
      <c r="B47" t="s">
        <v>7</v>
      </c>
      <c r="C47" t="s">
        <v>81</v>
      </c>
      <c r="D47">
        <v>2151</v>
      </c>
      <c r="E47" s="50">
        <v>0.20799999999999999</v>
      </c>
      <c r="F47" s="1">
        <v>40.355533674612197</v>
      </c>
      <c r="G47" s="1">
        <v>14.496826457855899</v>
      </c>
      <c r="H47" s="1">
        <v>24.076305220883501</v>
      </c>
      <c r="I47" s="1">
        <v>41.1230278997309</v>
      </c>
      <c r="J47" s="1">
        <v>40.271450718976702</v>
      </c>
      <c r="K47" s="1">
        <v>42.964787710351402</v>
      </c>
      <c r="L47" s="1">
        <v>15.701600093549899</v>
      </c>
      <c r="M47" s="1">
        <v>26.012263099219599</v>
      </c>
      <c r="N47" s="1">
        <v>44.648098240955903</v>
      </c>
      <c r="O47" s="1">
        <v>42.822005678457003</v>
      </c>
    </row>
    <row r="48" spans="1:15" x14ac:dyDescent="0.25">
      <c r="A48" t="s">
        <v>146</v>
      </c>
      <c r="B48" t="s">
        <v>7</v>
      </c>
      <c r="C48" t="s">
        <v>76</v>
      </c>
      <c r="D48">
        <v>3081</v>
      </c>
      <c r="E48" s="50">
        <v>0.29799999999999999</v>
      </c>
      <c r="F48" s="1">
        <v>42.823870415134003</v>
      </c>
      <c r="G48" s="1">
        <v>14.155333333333299</v>
      </c>
      <c r="H48" s="1">
        <v>24.5588948133786</v>
      </c>
      <c r="I48" s="1">
        <v>43.136574074074097</v>
      </c>
      <c r="J48" s="1">
        <v>43.354722623137398</v>
      </c>
      <c r="K48" s="1">
        <v>45.437848995249297</v>
      </c>
      <c r="L48" s="1">
        <v>15.6983277591973</v>
      </c>
      <c r="M48" s="1">
        <v>26.635859519408498</v>
      </c>
      <c r="N48" s="1">
        <v>46.140772128060298</v>
      </c>
      <c r="O48" s="1">
        <v>45.917188676626097</v>
      </c>
    </row>
    <row r="49" spans="1:15" x14ac:dyDescent="0.25">
      <c r="A49" t="s">
        <v>146</v>
      </c>
      <c r="B49" t="s">
        <v>7</v>
      </c>
      <c r="C49" t="s">
        <v>77</v>
      </c>
      <c r="D49">
        <v>1476</v>
      </c>
      <c r="E49" s="50">
        <v>0.14299999999999999</v>
      </c>
      <c r="F49" s="1">
        <v>50.180726067701002</v>
      </c>
      <c r="G49" s="1">
        <v>15.389764481034099</v>
      </c>
      <c r="H49" s="1">
        <v>27.638088439611298</v>
      </c>
      <c r="I49" s="1">
        <v>50.722429284939899</v>
      </c>
      <c r="J49" s="1">
        <v>50.631468661892796</v>
      </c>
      <c r="K49" s="1">
        <v>53.160972618693201</v>
      </c>
      <c r="L49" s="1">
        <v>17.120393887557299</v>
      </c>
      <c r="M49" s="1">
        <v>29.870935029307301</v>
      </c>
      <c r="N49" s="1">
        <v>55.403378291773798</v>
      </c>
      <c r="O49" s="1">
        <v>53.702451932206998</v>
      </c>
    </row>
    <row r="50" spans="1:15" x14ac:dyDescent="0.25">
      <c r="A50" t="s">
        <v>146</v>
      </c>
      <c r="B50" t="s">
        <v>7</v>
      </c>
      <c r="C50" t="s">
        <v>82</v>
      </c>
      <c r="D50">
        <v>747</v>
      </c>
      <c r="E50" s="50">
        <v>7.1999999999999995E-2</v>
      </c>
      <c r="F50" s="1">
        <v>56.372409868593301</v>
      </c>
      <c r="G50" s="1">
        <v>14.3825144516363</v>
      </c>
      <c r="H50" s="1">
        <v>28.010517529215399</v>
      </c>
      <c r="I50" s="1">
        <v>59.978044533084997</v>
      </c>
      <c r="J50" s="1">
        <v>57.535889435421403</v>
      </c>
      <c r="K50" s="1">
        <v>60.031876265517802</v>
      </c>
      <c r="L50" s="1">
        <v>15.9253168261836</v>
      </c>
      <c r="M50" s="1">
        <v>30.0653738798296</v>
      </c>
      <c r="N50" s="1">
        <v>67.712822242676395</v>
      </c>
      <c r="O50" s="1">
        <v>61.1915778909799</v>
      </c>
    </row>
    <row r="51" spans="1:15" x14ac:dyDescent="0.25">
      <c r="A51" t="s">
        <v>146</v>
      </c>
      <c r="B51" t="s">
        <v>7</v>
      </c>
      <c r="C51" t="s">
        <v>83</v>
      </c>
      <c r="D51">
        <v>383</v>
      </c>
      <c r="E51" s="50">
        <v>3.6999999999999998E-2</v>
      </c>
      <c r="F51" s="1">
        <v>71.60238100622</v>
      </c>
      <c r="G51" s="1">
        <v>18.7692867256334</v>
      </c>
      <c r="H51" s="1">
        <v>38.402888571668498</v>
      </c>
      <c r="I51" s="1">
        <v>76.287259983422999</v>
      </c>
      <c r="J51" s="1">
        <v>67.844494244218296</v>
      </c>
      <c r="K51" s="1">
        <v>75.325198243513398</v>
      </c>
      <c r="L51" s="1">
        <v>20.917435884725698</v>
      </c>
      <c r="M51" s="1">
        <v>40.796907105007001</v>
      </c>
      <c r="N51" s="1">
        <v>89.025437041680505</v>
      </c>
      <c r="O51" s="1">
        <v>71.471909334808601</v>
      </c>
    </row>
    <row r="52" spans="1:15" x14ac:dyDescent="0.25">
      <c r="A52" t="s">
        <v>146</v>
      </c>
      <c r="B52" t="s">
        <v>8</v>
      </c>
      <c r="C52" t="s">
        <v>84</v>
      </c>
      <c r="D52">
        <v>73</v>
      </c>
      <c r="E52" s="50">
        <v>4.0000000000000001E-3</v>
      </c>
      <c r="F52" s="1">
        <v>147.16939367766901</v>
      </c>
      <c r="G52" s="1">
        <v>28.588235294117599</v>
      </c>
      <c r="H52" s="1">
        <v>100.21951219512199</v>
      </c>
      <c r="I52" s="1">
        <v>202.73809523809501</v>
      </c>
      <c r="J52" s="1">
        <v>141.23028638681799</v>
      </c>
      <c r="K52" s="1">
        <v>151.16388876939101</v>
      </c>
      <c r="L52" s="1">
        <v>30.566666666666698</v>
      </c>
      <c r="M52" s="1">
        <v>102.075</v>
      </c>
      <c r="N52" s="1">
        <v>214.28571428571399</v>
      </c>
      <c r="O52" s="1">
        <v>145.15574735190299</v>
      </c>
    </row>
    <row r="53" spans="1:15" x14ac:dyDescent="0.25">
      <c r="A53" t="s">
        <v>146</v>
      </c>
      <c r="B53" t="s">
        <v>8</v>
      </c>
      <c r="C53" t="s">
        <v>85</v>
      </c>
      <c r="D53">
        <v>493</v>
      </c>
      <c r="E53" s="50">
        <v>2.5999999999999999E-2</v>
      </c>
      <c r="F53" s="1">
        <v>65.658633152663199</v>
      </c>
      <c r="G53" s="1">
        <v>15.3586956521739</v>
      </c>
      <c r="H53" s="1">
        <v>32.8061224489796</v>
      </c>
      <c r="I53" s="1">
        <v>64.72</v>
      </c>
      <c r="J53" s="1">
        <v>62.443378168649801</v>
      </c>
      <c r="K53" s="1">
        <v>73.6293836728602</v>
      </c>
      <c r="L53" s="1">
        <v>16.393442622950801</v>
      </c>
      <c r="M53" s="1">
        <v>34.147058823529399</v>
      </c>
      <c r="N53" s="1">
        <v>72.309278350515498</v>
      </c>
      <c r="O53" s="1">
        <v>70.776780383290898</v>
      </c>
    </row>
    <row r="54" spans="1:15" x14ac:dyDescent="0.25">
      <c r="A54" t="s">
        <v>146</v>
      </c>
      <c r="B54" t="s">
        <v>8</v>
      </c>
      <c r="C54" t="s">
        <v>86</v>
      </c>
      <c r="D54">
        <v>2272</v>
      </c>
      <c r="E54" s="50">
        <v>0.121</v>
      </c>
      <c r="F54" s="1">
        <v>46.541504324020202</v>
      </c>
      <c r="G54" s="1">
        <v>14.7180936613056</v>
      </c>
      <c r="H54" s="1">
        <v>25.443698156682</v>
      </c>
      <c r="I54" s="1">
        <v>46.232579787234002</v>
      </c>
      <c r="J54" s="1">
        <v>46.0418414803855</v>
      </c>
      <c r="K54" s="1">
        <v>50.281911879465099</v>
      </c>
      <c r="L54" s="1">
        <v>15.2629664639158</v>
      </c>
      <c r="M54" s="1">
        <v>26.703253119429601</v>
      </c>
      <c r="N54" s="1">
        <v>50.445036482334899</v>
      </c>
      <c r="O54" s="1">
        <v>49.625193351301903</v>
      </c>
    </row>
    <row r="55" spans="1:15" x14ac:dyDescent="0.25">
      <c r="A55" t="s">
        <v>146</v>
      </c>
      <c r="B55" t="s">
        <v>8</v>
      </c>
      <c r="C55" t="s">
        <v>80</v>
      </c>
      <c r="D55">
        <v>3275</v>
      </c>
      <c r="E55" s="50">
        <v>0.17399999999999999</v>
      </c>
      <c r="F55" s="1">
        <v>43.160672806878402</v>
      </c>
      <c r="G55" s="1">
        <v>14.6427601809955</v>
      </c>
      <c r="H55" s="1">
        <v>24.742857142857101</v>
      </c>
      <c r="I55" s="1">
        <v>43.812972813238801</v>
      </c>
      <c r="J55" s="1">
        <v>43.4284619384987</v>
      </c>
      <c r="K55" s="1">
        <v>46.6664147137787</v>
      </c>
      <c r="L55" s="1">
        <v>15.7047041803851</v>
      </c>
      <c r="M55" s="1">
        <v>27.246666666666702</v>
      </c>
      <c r="N55" s="1">
        <v>47.981568884008198</v>
      </c>
      <c r="O55" s="1">
        <v>47.018103360224998</v>
      </c>
    </row>
    <row r="56" spans="1:15" x14ac:dyDescent="0.25">
      <c r="A56" t="s">
        <v>146</v>
      </c>
      <c r="B56" t="s">
        <v>8</v>
      </c>
      <c r="C56" t="s">
        <v>81</v>
      </c>
      <c r="D56">
        <v>4492</v>
      </c>
      <c r="E56" s="50">
        <v>0.23899999999999999</v>
      </c>
      <c r="F56" s="1">
        <v>44.101014700354</v>
      </c>
      <c r="G56" s="1">
        <v>14.798648990497901</v>
      </c>
      <c r="H56" s="1">
        <v>25.292435430102501</v>
      </c>
      <c r="I56" s="1">
        <v>45.837391304347797</v>
      </c>
      <c r="J56" s="1">
        <v>44.378252909958199</v>
      </c>
      <c r="K56" s="1">
        <v>49.497151094697301</v>
      </c>
      <c r="L56" s="1">
        <v>16.5255988429901</v>
      </c>
      <c r="M56" s="1">
        <v>28.4782429378531</v>
      </c>
      <c r="N56" s="1">
        <v>50.6615915728499</v>
      </c>
      <c r="O56" s="1">
        <v>50.551822151585597</v>
      </c>
    </row>
    <row r="57" spans="1:15" x14ac:dyDescent="0.25">
      <c r="A57" t="s">
        <v>146</v>
      </c>
      <c r="B57" t="s">
        <v>8</v>
      </c>
      <c r="C57" t="s">
        <v>76</v>
      </c>
      <c r="D57">
        <v>5037</v>
      </c>
      <c r="E57" s="50">
        <v>0.26800000000000002</v>
      </c>
      <c r="F57" s="1">
        <v>56.126635852986198</v>
      </c>
      <c r="G57" s="1">
        <v>17.4378818737271</v>
      </c>
      <c r="H57" s="1">
        <v>32.052837573385503</v>
      </c>
      <c r="I57" s="1">
        <v>60.6086221470837</v>
      </c>
      <c r="J57" s="1">
        <v>57.918162365278803</v>
      </c>
      <c r="K57" s="1">
        <v>59.331930165856001</v>
      </c>
      <c r="L57" s="1">
        <v>19.169618894256601</v>
      </c>
      <c r="M57" s="1">
        <v>34.9844497607655</v>
      </c>
      <c r="N57" s="1">
        <v>63.8888888888889</v>
      </c>
      <c r="O57" s="1">
        <v>61.122992776457302</v>
      </c>
    </row>
    <row r="58" spans="1:15" x14ac:dyDescent="0.25">
      <c r="A58" t="s">
        <v>146</v>
      </c>
      <c r="B58" t="s">
        <v>8</v>
      </c>
      <c r="C58" t="s">
        <v>77</v>
      </c>
      <c r="D58">
        <v>1868</v>
      </c>
      <c r="E58" s="50">
        <v>9.9000000000000005E-2</v>
      </c>
      <c r="F58" s="1">
        <v>82.262073537258601</v>
      </c>
      <c r="G58" s="1">
        <v>24.655157036109902</v>
      </c>
      <c r="H58" s="1">
        <v>45.011977785145902</v>
      </c>
      <c r="I58" s="1">
        <v>82.380527774594597</v>
      </c>
      <c r="J58" s="1">
        <v>84.4380924377855</v>
      </c>
      <c r="K58" s="1">
        <v>85.668300126762205</v>
      </c>
      <c r="L58" s="1">
        <v>27.012360535695901</v>
      </c>
      <c r="M58" s="1">
        <v>48.100130673061102</v>
      </c>
      <c r="N58" s="1">
        <v>87.456337471619804</v>
      </c>
      <c r="O58" s="1">
        <v>87.868451821492997</v>
      </c>
    </row>
    <row r="59" spans="1:15" x14ac:dyDescent="0.25">
      <c r="A59" t="s">
        <v>146</v>
      </c>
      <c r="B59" t="s">
        <v>8</v>
      </c>
      <c r="C59" t="s">
        <v>82</v>
      </c>
      <c r="D59">
        <v>849</v>
      </c>
      <c r="E59" s="50">
        <v>4.4999999999999998E-2</v>
      </c>
      <c r="F59" s="1">
        <v>110.33169956280901</v>
      </c>
      <c r="G59" s="1">
        <v>29.298372318637501</v>
      </c>
      <c r="H59" s="1">
        <v>58.755798351543</v>
      </c>
      <c r="I59" s="1">
        <v>137.75682539682501</v>
      </c>
      <c r="J59" s="1">
        <v>112.276601155376</v>
      </c>
      <c r="K59" s="1">
        <v>114.482599872221</v>
      </c>
      <c r="L59" s="1">
        <v>32.261426211453703</v>
      </c>
      <c r="M59" s="1">
        <v>63.642368295400303</v>
      </c>
      <c r="N59" s="1">
        <v>143.72901905211799</v>
      </c>
      <c r="O59" s="1">
        <v>116.42201334872701</v>
      </c>
    </row>
    <row r="60" spans="1:15" x14ac:dyDescent="0.25">
      <c r="A60" t="s">
        <v>146</v>
      </c>
      <c r="B60" t="s">
        <v>8</v>
      </c>
      <c r="C60" t="s">
        <v>83</v>
      </c>
      <c r="D60">
        <v>418</v>
      </c>
      <c r="E60" s="50">
        <v>2.1999999999999999E-2</v>
      </c>
      <c r="F60" s="1">
        <v>168.04749669171301</v>
      </c>
      <c r="G60" s="1">
        <v>43.300507939961797</v>
      </c>
      <c r="H60" s="1">
        <v>97.464471186473801</v>
      </c>
      <c r="I60" s="1">
        <v>242.86771778208299</v>
      </c>
      <c r="J60" s="1">
        <v>168.71702977030799</v>
      </c>
      <c r="K60" s="1">
        <v>173.08140997806899</v>
      </c>
      <c r="L60" s="1">
        <v>46.467153169749601</v>
      </c>
      <c r="M60" s="1">
        <v>104.372776531287</v>
      </c>
      <c r="N60" s="1">
        <v>248.276012519093</v>
      </c>
      <c r="O60" s="1">
        <v>173.52899855136801</v>
      </c>
    </row>
    <row r="61" spans="1:15" x14ac:dyDescent="0.25">
      <c r="A61" t="s">
        <v>146</v>
      </c>
      <c r="B61" t="s">
        <v>9</v>
      </c>
      <c r="C61" t="s">
        <v>84</v>
      </c>
      <c r="D61">
        <v>345</v>
      </c>
      <c r="E61" s="50">
        <v>5.0000000000000001E-3</v>
      </c>
      <c r="F61" s="1">
        <v>155.7759470451</v>
      </c>
      <c r="G61" s="1">
        <v>57.05</v>
      </c>
      <c r="H61" s="1">
        <v>107.04761904761899</v>
      </c>
      <c r="I61" s="1">
        <v>214.5</v>
      </c>
      <c r="J61" s="1">
        <v>148.44155539939101</v>
      </c>
      <c r="K61" s="1">
        <v>188.429182427623</v>
      </c>
      <c r="L61" s="1">
        <v>57.6944444444444</v>
      </c>
      <c r="M61" s="1">
        <v>117.18421052631599</v>
      </c>
      <c r="N61" s="1">
        <v>252.86666666666699</v>
      </c>
      <c r="O61" s="1">
        <v>180.23598103929899</v>
      </c>
    </row>
    <row r="62" spans="1:15" x14ac:dyDescent="0.25">
      <c r="A62" t="s">
        <v>146</v>
      </c>
      <c r="B62" t="s">
        <v>9</v>
      </c>
      <c r="C62" t="s">
        <v>85</v>
      </c>
      <c r="D62">
        <v>2629</v>
      </c>
      <c r="E62" s="50">
        <v>3.9E-2</v>
      </c>
      <c r="F62" s="1">
        <v>96.854373788947697</v>
      </c>
      <c r="G62" s="1">
        <v>28.825581395348799</v>
      </c>
      <c r="H62" s="1">
        <v>50.938461538461503</v>
      </c>
      <c r="I62" s="1">
        <v>102.10869565217401</v>
      </c>
      <c r="J62" s="1">
        <v>95.997779480740107</v>
      </c>
      <c r="K62" s="1">
        <v>110.759869291859</v>
      </c>
      <c r="L62" s="1">
        <v>30.569767441860499</v>
      </c>
      <c r="M62" s="1">
        <v>54.8541666666667</v>
      </c>
      <c r="N62" s="1">
        <v>115.83908045977</v>
      </c>
      <c r="O62" s="1">
        <v>110.02334519288399</v>
      </c>
    </row>
    <row r="63" spans="1:15" x14ac:dyDescent="0.25">
      <c r="A63" t="s">
        <v>146</v>
      </c>
      <c r="B63" t="s">
        <v>9</v>
      </c>
      <c r="C63" t="s">
        <v>86</v>
      </c>
      <c r="D63">
        <v>30774</v>
      </c>
      <c r="E63" s="50">
        <v>0.45500000000000002</v>
      </c>
      <c r="F63" s="1">
        <v>83.8128388297621</v>
      </c>
      <c r="G63" s="1">
        <v>21.694045522286999</v>
      </c>
      <c r="H63" s="1">
        <v>36.947862614282201</v>
      </c>
      <c r="I63" s="1">
        <v>85.204775153304595</v>
      </c>
      <c r="J63" s="1">
        <v>82.892304054498396</v>
      </c>
      <c r="K63" s="1">
        <v>104.491725637668</v>
      </c>
      <c r="L63" s="1">
        <v>24.546324951644099</v>
      </c>
      <c r="M63" s="1">
        <v>43.7399766899767</v>
      </c>
      <c r="N63" s="1">
        <v>104.652475344205</v>
      </c>
      <c r="O63" s="1">
        <v>103.9229396547</v>
      </c>
    </row>
    <row r="64" spans="1:15" x14ac:dyDescent="0.25">
      <c r="A64" t="s">
        <v>146</v>
      </c>
      <c r="B64" t="s">
        <v>9</v>
      </c>
      <c r="C64" t="s">
        <v>80</v>
      </c>
      <c r="D64">
        <v>19651</v>
      </c>
      <c r="E64" s="50">
        <v>0.29099999999999998</v>
      </c>
      <c r="F64" s="1">
        <v>54.041868118779497</v>
      </c>
      <c r="G64" s="1">
        <v>13.914568160208599</v>
      </c>
      <c r="H64" s="1">
        <v>24.231578947368401</v>
      </c>
      <c r="I64" s="1">
        <v>53.120264229593197</v>
      </c>
      <c r="J64" s="1">
        <v>52.419935410742497</v>
      </c>
      <c r="K64" s="1">
        <v>64.840261445949096</v>
      </c>
      <c r="L64" s="1">
        <v>16.161569794854898</v>
      </c>
      <c r="M64" s="1">
        <v>28.789215686274499</v>
      </c>
      <c r="N64" s="1">
        <v>63.806728704366499</v>
      </c>
      <c r="O64" s="1">
        <v>62.836047748613296</v>
      </c>
    </row>
    <row r="65" spans="1:15" x14ac:dyDescent="0.25">
      <c r="A65" t="s">
        <v>146</v>
      </c>
      <c r="B65" t="s">
        <v>9</v>
      </c>
      <c r="C65" t="s">
        <v>81</v>
      </c>
      <c r="D65">
        <v>9369</v>
      </c>
      <c r="E65" s="50">
        <v>0.13900000000000001</v>
      </c>
      <c r="F65" s="1">
        <v>38.326538151326702</v>
      </c>
      <c r="G65" s="1">
        <v>10.483823529411801</v>
      </c>
      <c r="H65" s="1">
        <v>20.574493444576898</v>
      </c>
      <c r="I65" s="1">
        <v>44.853107344632797</v>
      </c>
      <c r="J65" s="1">
        <v>37.903357218052598</v>
      </c>
      <c r="K65" s="1">
        <v>45.529357907537999</v>
      </c>
      <c r="L65" s="1">
        <v>12.303112313937801</v>
      </c>
      <c r="M65" s="1">
        <v>24.447761194029901</v>
      </c>
      <c r="N65" s="1">
        <v>52.595463137996198</v>
      </c>
      <c r="O65" s="1">
        <v>44.991806966683498</v>
      </c>
    </row>
    <row r="66" spans="1:15" x14ac:dyDescent="0.25">
      <c r="A66" t="s">
        <v>146</v>
      </c>
      <c r="B66" t="s">
        <v>9</v>
      </c>
      <c r="C66" t="s">
        <v>76</v>
      </c>
      <c r="D66">
        <v>4417</v>
      </c>
      <c r="E66" s="50">
        <v>6.5000000000000002E-2</v>
      </c>
      <c r="F66" s="1">
        <v>33.159045430137503</v>
      </c>
      <c r="G66" s="1">
        <v>11.845394736842101</v>
      </c>
      <c r="H66" s="1">
        <v>21.800178412131999</v>
      </c>
      <c r="I66" s="1">
        <v>37.485046728972002</v>
      </c>
      <c r="J66" s="1">
        <v>33.050071971719603</v>
      </c>
      <c r="K66" s="1">
        <v>39.733536289091802</v>
      </c>
      <c r="L66" s="1">
        <v>13.791366906474799</v>
      </c>
      <c r="M66" s="1">
        <v>25.4060377358491</v>
      </c>
      <c r="N66" s="1">
        <v>43.708945821083603</v>
      </c>
      <c r="O66" s="1">
        <v>39.899244578964598</v>
      </c>
    </row>
    <row r="67" spans="1:15" x14ac:dyDescent="0.25">
      <c r="A67" t="s">
        <v>146</v>
      </c>
      <c r="B67" t="s">
        <v>9</v>
      </c>
      <c r="C67" t="s">
        <v>77</v>
      </c>
      <c r="D67">
        <v>377</v>
      </c>
      <c r="E67" s="50">
        <v>6.0000000000000001E-3</v>
      </c>
      <c r="F67" s="1">
        <v>36.576015591302102</v>
      </c>
      <c r="G67" s="1">
        <v>12.053598774885099</v>
      </c>
      <c r="H67" s="1">
        <v>21.756162305650399</v>
      </c>
      <c r="I67" s="1">
        <v>37.422160444797498</v>
      </c>
      <c r="J67" s="1">
        <v>37.115274829708397</v>
      </c>
      <c r="K67" s="1">
        <v>40.712182902865599</v>
      </c>
      <c r="L67" s="1">
        <v>13.6224914804998</v>
      </c>
      <c r="M67" s="1">
        <v>25.168206312548101</v>
      </c>
      <c r="N67" s="1">
        <v>46.578928946447299</v>
      </c>
      <c r="O67" s="1">
        <v>41.246441759400902</v>
      </c>
    </row>
    <row r="68" spans="1:15" x14ac:dyDescent="0.25">
      <c r="A68" t="s">
        <v>146</v>
      </c>
      <c r="B68" t="s">
        <v>9</v>
      </c>
      <c r="C68" t="s">
        <v>82</v>
      </c>
      <c r="D68">
        <v>50</v>
      </c>
      <c r="E68" s="50">
        <v>1E-3</v>
      </c>
      <c r="F68" s="1">
        <v>36.395535350427799</v>
      </c>
      <c r="G68" s="1">
        <v>12.3771190197939</v>
      </c>
      <c r="H68" s="1">
        <v>21.230110382722302</v>
      </c>
      <c r="I68" s="1">
        <v>44.902987364018003</v>
      </c>
      <c r="J68" s="1">
        <v>37.698018270201203</v>
      </c>
      <c r="K68" s="1">
        <v>39.983201314429799</v>
      </c>
      <c r="L68" s="1">
        <v>12.9195225108865</v>
      </c>
      <c r="M68" s="1">
        <v>22.595098487512601</v>
      </c>
      <c r="N68" s="1">
        <v>44.902987364018003</v>
      </c>
      <c r="O68" s="1">
        <v>41.521937290766303</v>
      </c>
    </row>
    <row r="69" spans="1:15" x14ac:dyDescent="0.25">
      <c r="A69" t="s">
        <v>146</v>
      </c>
      <c r="B69" t="s">
        <v>9</v>
      </c>
      <c r="C69" t="s">
        <v>83</v>
      </c>
      <c r="D69">
        <v>21</v>
      </c>
      <c r="E69" s="50">
        <v>0</v>
      </c>
      <c r="F69" s="1">
        <v>74.296915603361498</v>
      </c>
      <c r="H69" s="1">
        <v>46.425663375075899</v>
      </c>
      <c r="J69" s="1">
        <v>73.309289179283596</v>
      </c>
      <c r="K69" s="1">
        <v>80.489166643912895</v>
      </c>
      <c r="M69" s="1">
        <v>62.9879737408286</v>
      </c>
      <c r="O69" s="1">
        <v>78.337068055139895</v>
      </c>
    </row>
    <row r="70" spans="1:15" x14ac:dyDescent="0.25">
      <c r="A70" t="s">
        <v>146</v>
      </c>
      <c r="B70" t="s">
        <v>10</v>
      </c>
      <c r="C70" t="s">
        <v>84</v>
      </c>
      <c r="D70">
        <v>182</v>
      </c>
      <c r="E70" s="50">
        <v>0.02</v>
      </c>
      <c r="F70" s="1">
        <v>74.480206132698896</v>
      </c>
      <c r="G70" s="1">
        <v>18.543859649122801</v>
      </c>
      <c r="H70" s="1">
        <v>45.656122448979602</v>
      </c>
      <c r="I70" s="1">
        <v>120.431919642857</v>
      </c>
      <c r="J70" s="1">
        <v>71.632153778942794</v>
      </c>
      <c r="K70" s="1">
        <v>75.487995565488305</v>
      </c>
      <c r="L70" s="1">
        <v>18.910227272727301</v>
      </c>
      <c r="M70" s="1">
        <v>45.8642857142857</v>
      </c>
      <c r="N70" s="1">
        <v>124.555194805195</v>
      </c>
      <c r="O70" s="1">
        <v>72.761759137905898</v>
      </c>
    </row>
    <row r="71" spans="1:15" x14ac:dyDescent="0.25">
      <c r="A71" t="s">
        <v>146</v>
      </c>
      <c r="B71" t="s">
        <v>10</v>
      </c>
      <c r="C71" t="s">
        <v>85</v>
      </c>
      <c r="D71">
        <v>835</v>
      </c>
      <c r="E71" s="50">
        <v>9.0999999999999998E-2</v>
      </c>
      <c r="F71" s="1">
        <v>59.871067533534699</v>
      </c>
      <c r="G71" s="1">
        <v>16.051843317972299</v>
      </c>
      <c r="H71" s="1">
        <v>36.024999999999999</v>
      </c>
      <c r="I71" s="1">
        <v>80.737906976744199</v>
      </c>
      <c r="J71" s="1">
        <v>59.528255374918103</v>
      </c>
      <c r="K71" s="1">
        <v>62.440592839408403</v>
      </c>
      <c r="L71" s="1">
        <v>16.4412337662338</v>
      </c>
      <c r="M71" s="1">
        <v>37.285714285714299</v>
      </c>
      <c r="N71" s="1">
        <v>83.733486550902299</v>
      </c>
      <c r="O71" s="1">
        <v>61.906902362155598</v>
      </c>
    </row>
    <row r="72" spans="1:15" x14ac:dyDescent="0.25">
      <c r="A72" t="s">
        <v>146</v>
      </c>
      <c r="B72" t="s">
        <v>10</v>
      </c>
      <c r="C72" t="s">
        <v>86</v>
      </c>
      <c r="D72">
        <v>2807</v>
      </c>
      <c r="E72" s="50">
        <v>0.307</v>
      </c>
      <c r="F72" s="1">
        <v>45.699986707774599</v>
      </c>
      <c r="G72" s="1">
        <v>12.6145306028532</v>
      </c>
      <c r="H72" s="1">
        <v>24.066350710900501</v>
      </c>
      <c r="I72" s="1">
        <v>51.311687749090297</v>
      </c>
      <c r="J72" s="1">
        <v>45.066780814766901</v>
      </c>
      <c r="K72" s="1">
        <v>48.8166171445244</v>
      </c>
      <c r="L72" s="1">
        <v>13.243257543257499</v>
      </c>
      <c r="M72" s="1">
        <v>25.406779661016898</v>
      </c>
      <c r="N72" s="1">
        <v>58.317647058823503</v>
      </c>
      <c r="O72" s="1">
        <v>48.082025847172702</v>
      </c>
    </row>
    <row r="73" spans="1:15" x14ac:dyDescent="0.25">
      <c r="A73" t="s">
        <v>146</v>
      </c>
      <c r="B73" t="s">
        <v>10</v>
      </c>
      <c r="C73" t="s">
        <v>80</v>
      </c>
      <c r="D73">
        <v>2572</v>
      </c>
      <c r="E73" s="50">
        <v>0.28199999999999997</v>
      </c>
      <c r="F73" s="1">
        <v>40.8757543269801</v>
      </c>
      <c r="G73" s="1">
        <v>12.6077258674988</v>
      </c>
      <c r="H73" s="1">
        <v>21.7096259988467</v>
      </c>
      <c r="I73" s="1">
        <v>44.654966044142597</v>
      </c>
      <c r="J73" s="1">
        <v>40.922217672715803</v>
      </c>
      <c r="K73" s="1">
        <v>43.851140837519701</v>
      </c>
      <c r="L73" s="1">
        <v>13.7324371578434</v>
      </c>
      <c r="M73" s="1">
        <v>24.698732150167402</v>
      </c>
      <c r="N73" s="1">
        <v>49.642952778115003</v>
      </c>
      <c r="O73" s="1">
        <v>43.890506762288197</v>
      </c>
    </row>
    <row r="74" spans="1:15" x14ac:dyDescent="0.25">
      <c r="A74" t="s">
        <v>146</v>
      </c>
      <c r="B74" t="s">
        <v>10</v>
      </c>
      <c r="C74" t="s">
        <v>81</v>
      </c>
      <c r="D74">
        <v>1619</v>
      </c>
      <c r="E74" s="50">
        <v>0.17699999999999999</v>
      </c>
      <c r="F74" s="1">
        <v>40.866244359430297</v>
      </c>
      <c r="G74" s="1">
        <v>13.267507645259901</v>
      </c>
      <c r="H74" s="1">
        <v>24.623901581722301</v>
      </c>
      <c r="I74" s="1">
        <v>45.933106037388903</v>
      </c>
      <c r="J74" s="1">
        <v>40.984561079671998</v>
      </c>
      <c r="K74" s="1">
        <v>43.441866393423098</v>
      </c>
      <c r="L74" s="1">
        <v>15.3773400481734</v>
      </c>
      <c r="M74" s="1">
        <v>28.120218579235001</v>
      </c>
      <c r="N74" s="1">
        <v>50.154242581988498</v>
      </c>
      <c r="O74" s="1">
        <v>43.467984482316901</v>
      </c>
    </row>
    <row r="75" spans="1:15" x14ac:dyDescent="0.25">
      <c r="A75" t="s">
        <v>146</v>
      </c>
      <c r="B75" t="s">
        <v>10</v>
      </c>
      <c r="C75" t="s">
        <v>76</v>
      </c>
      <c r="D75">
        <v>838</v>
      </c>
      <c r="E75" s="50">
        <v>9.1999999999999998E-2</v>
      </c>
      <c r="F75" s="1">
        <v>43.974943211367098</v>
      </c>
      <c r="G75" s="1">
        <v>16.713744776223301</v>
      </c>
      <c r="H75" s="1">
        <v>29.840739089184101</v>
      </c>
      <c r="I75" s="1">
        <v>54.029459743491898</v>
      </c>
      <c r="J75" s="1">
        <v>44.435183090085602</v>
      </c>
      <c r="K75" s="1">
        <v>45.632123511311697</v>
      </c>
      <c r="L75" s="1">
        <v>17.874422262246</v>
      </c>
      <c r="M75" s="1">
        <v>31.522123452870701</v>
      </c>
      <c r="N75" s="1">
        <v>56.2566414219474</v>
      </c>
      <c r="O75" s="1">
        <v>46.107580609774097</v>
      </c>
    </row>
    <row r="76" spans="1:15" x14ac:dyDescent="0.25">
      <c r="A76" t="s">
        <v>146</v>
      </c>
      <c r="B76" t="s">
        <v>10</v>
      </c>
      <c r="C76" t="s">
        <v>77</v>
      </c>
      <c r="D76">
        <v>199</v>
      </c>
      <c r="E76" s="50">
        <v>2.1999999999999999E-2</v>
      </c>
      <c r="F76" s="1">
        <v>51.405226160444201</v>
      </c>
      <c r="G76" s="1">
        <v>14.601302994120401</v>
      </c>
      <c r="H76" s="1">
        <v>33.977797001153398</v>
      </c>
      <c r="I76" s="1">
        <v>77.036105125473398</v>
      </c>
      <c r="J76" s="1">
        <v>51.438233722705696</v>
      </c>
      <c r="K76" s="1">
        <v>52.741639663421502</v>
      </c>
      <c r="L76" s="1">
        <v>14.6749428121891</v>
      </c>
      <c r="M76" s="1">
        <v>34.039641943733997</v>
      </c>
      <c r="N76" s="1">
        <v>80.327265720532495</v>
      </c>
      <c r="O76" s="1">
        <v>52.8035236207254</v>
      </c>
    </row>
    <row r="77" spans="1:15" x14ac:dyDescent="0.25">
      <c r="A77" t="s">
        <v>146</v>
      </c>
      <c r="B77" t="s">
        <v>10</v>
      </c>
      <c r="C77" t="s">
        <v>82</v>
      </c>
      <c r="D77">
        <v>56</v>
      </c>
      <c r="E77" s="50">
        <v>6.0000000000000001E-3</v>
      </c>
      <c r="F77" s="1">
        <v>47.6185570886542</v>
      </c>
      <c r="G77" s="1">
        <v>12.719413360410501</v>
      </c>
      <c r="H77" s="1">
        <v>31.034396184032101</v>
      </c>
      <c r="I77" s="1">
        <v>66.773541466847007</v>
      </c>
      <c r="J77" s="1">
        <v>50.066193746155598</v>
      </c>
      <c r="K77" s="1">
        <v>48.193933126865502</v>
      </c>
      <c r="L77" s="1">
        <v>12.719413360410501</v>
      </c>
      <c r="M77" s="1">
        <v>31.922502600307499</v>
      </c>
      <c r="N77" s="1">
        <v>66.773541466847007</v>
      </c>
      <c r="O77" s="1">
        <v>50.693720946647701</v>
      </c>
    </row>
    <row r="78" spans="1:15" x14ac:dyDescent="0.25">
      <c r="A78" t="s">
        <v>146</v>
      </c>
      <c r="B78" t="s">
        <v>10</v>
      </c>
      <c r="C78" t="s">
        <v>83</v>
      </c>
      <c r="D78">
        <v>23</v>
      </c>
      <c r="E78" s="50">
        <v>3.0000000000000001E-3</v>
      </c>
      <c r="F78" s="1">
        <v>52.521624311696499</v>
      </c>
      <c r="H78" s="1">
        <v>42.987711652496998</v>
      </c>
      <c r="J78" s="1">
        <v>51.323257625192099</v>
      </c>
      <c r="K78" s="1">
        <v>53.229894245660198</v>
      </c>
      <c r="M78" s="1">
        <v>42.987711652496998</v>
      </c>
      <c r="O78" s="1">
        <v>52.116894051703703</v>
      </c>
    </row>
    <row r="79" spans="1:15" x14ac:dyDescent="0.25">
      <c r="A79" t="s">
        <v>146</v>
      </c>
      <c r="B79" t="s">
        <v>11</v>
      </c>
      <c r="C79" t="s">
        <v>75</v>
      </c>
      <c r="D79">
        <v>17</v>
      </c>
      <c r="E79" s="50">
        <v>0.156</v>
      </c>
      <c r="F79" s="1">
        <v>105.312979658122</v>
      </c>
      <c r="J79" s="1">
        <v>103.28947102255501</v>
      </c>
      <c r="K79" s="1">
        <v>112.457137256358</v>
      </c>
      <c r="O79" s="1">
        <v>111.56468089410301</v>
      </c>
    </row>
    <row r="80" spans="1:15" x14ac:dyDescent="0.25">
      <c r="A80" t="s">
        <v>146</v>
      </c>
      <c r="B80" t="s">
        <v>11</v>
      </c>
      <c r="C80" t="s">
        <v>76</v>
      </c>
      <c r="D80">
        <v>11</v>
      </c>
      <c r="E80" s="50">
        <v>0.10100000000000001</v>
      </c>
      <c r="F80" s="1">
        <v>108.233986712133</v>
      </c>
      <c r="J80" s="1">
        <v>119.54118023348801</v>
      </c>
      <c r="K80" s="1">
        <v>115.785101584469</v>
      </c>
      <c r="O80" s="1">
        <v>128.97745082360501</v>
      </c>
    </row>
    <row r="81" spans="1:15" x14ac:dyDescent="0.25">
      <c r="A81" t="s">
        <v>146</v>
      </c>
      <c r="B81" t="s">
        <v>11</v>
      </c>
      <c r="C81" t="s">
        <v>77</v>
      </c>
      <c r="D81">
        <v>16</v>
      </c>
      <c r="E81" s="50">
        <v>0.14699999999999999</v>
      </c>
      <c r="F81" s="1">
        <v>102.887918313744</v>
      </c>
      <c r="J81" s="1">
        <v>96.755844345743995</v>
      </c>
      <c r="K81" s="1">
        <v>109.605496032996</v>
      </c>
      <c r="O81" s="1">
        <v>102.723894646415</v>
      </c>
    </row>
    <row r="82" spans="1:15" x14ac:dyDescent="0.25">
      <c r="A82" t="s">
        <v>146</v>
      </c>
      <c r="B82" t="s">
        <v>11</v>
      </c>
      <c r="C82" t="s">
        <v>82</v>
      </c>
      <c r="D82">
        <v>29</v>
      </c>
      <c r="E82" s="50">
        <v>0.26600000000000001</v>
      </c>
      <c r="F82" s="1">
        <v>70.782964880748196</v>
      </c>
      <c r="H82" s="1">
        <v>42.235040098704502</v>
      </c>
      <c r="J82" s="1">
        <v>72.650185039131202</v>
      </c>
      <c r="K82" s="1">
        <v>72.237896833291202</v>
      </c>
      <c r="M82" s="1">
        <v>42.235040098704502</v>
      </c>
      <c r="O82" s="1">
        <v>74.206982485451206</v>
      </c>
    </row>
    <row r="83" spans="1:15" x14ac:dyDescent="0.25">
      <c r="A83" t="s">
        <v>146</v>
      </c>
      <c r="B83" t="s">
        <v>11</v>
      </c>
      <c r="C83" t="s">
        <v>83</v>
      </c>
      <c r="D83">
        <v>36</v>
      </c>
      <c r="E83" s="50">
        <v>0.33</v>
      </c>
      <c r="F83" s="1">
        <v>86.458977607915102</v>
      </c>
      <c r="H83" s="1">
        <v>55.002616664142003</v>
      </c>
      <c r="J83" s="1">
        <v>76.846828190286601</v>
      </c>
      <c r="K83" s="1">
        <v>89.411884852342595</v>
      </c>
      <c r="M83" s="1">
        <v>55.002616664142003</v>
      </c>
      <c r="O83" s="1">
        <v>79.250254286278803</v>
      </c>
    </row>
    <row r="84" spans="1:15" x14ac:dyDescent="0.25">
      <c r="A84" t="s">
        <v>146</v>
      </c>
      <c r="B84" t="s">
        <v>12</v>
      </c>
      <c r="C84" t="s">
        <v>79</v>
      </c>
      <c r="D84">
        <v>31</v>
      </c>
      <c r="E84" s="50">
        <v>5.5E-2</v>
      </c>
      <c r="F84" s="1">
        <v>55.253922949309697</v>
      </c>
      <c r="H84" s="1">
        <v>30.439790575916199</v>
      </c>
      <c r="J84" s="1">
        <v>54.5548768472906</v>
      </c>
      <c r="K84" s="1">
        <v>55.755903707657197</v>
      </c>
      <c r="M84" s="1">
        <v>30.439790575916199</v>
      </c>
      <c r="O84" s="1">
        <v>55.253990147783199</v>
      </c>
    </row>
    <row r="85" spans="1:15" x14ac:dyDescent="0.25">
      <c r="A85" t="s">
        <v>146</v>
      </c>
      <c r="B85" t="s">
        <v>12</v>
      </c>
      <c r="C85" t="s">
        <v>80</v>
      </c>
      <c r="D85">
        <v>66</v>
      </c>
      <c r="E85" s="50">
        <v>0.11700000000000001</v>
      </c>
      <c r="F85" s="1">
        <v>40.865270127227802</v>
      </c>
      <c r="G85" s="1">
        <v>20.6120391705069</v>
      </c>
      <c r="H85" s="1">
        <v>29.818438697318001</v>
      </c>
      <c r="I85" s="1">
        <v>46.2821075123707</v>
      </c>
      <c r="J85" s="1">
        <v>40.747447672356003</v>
      </c>
      <c r="K85" s="1">
        <v>41.634763215885101</v>
      </c>
      <c r="L85" s="1">
        <v>21.915017985611499</v>
      </c>
      <c r="M85" s="1">
        <v>29.818438697318001</v>
      </c>
      <c r="N85" s="1">
        <v>51.890232901426899</v>
      </c>
      <c r="O85" s="1">
        <v>41.367771689857697</v>
      </c>
    </row>
    <row r="86" spans="1:15" x14ac:dyDescent="0.25">
      <c r="A86" t="s">
        <v>146</v>
      </c>
      <c r="B86" t="s">
        <v>12</v>
      </c>
      <c r="C86" t="s">
        <v>81</v>
      </c>
      <c r="D86">
        <v>120</v>
      </c>
      <c r="E86" s="50">
        <v>0.21299999999999999</v>
      </c>
      <c r="F86" s="1">
        <v>47.330164700071897</v>
      </c>
      <c r="G86" s="1">
        <v>21.9552986989783</v>
      </c>
      <c r="H86" s="1">
        <v>32.669130691898303</v>
      </c>
      <c r="I86" s="1">
        <v>53.867308536406902</v>
      </c>
      <c r="J86" s="1">
        <v>46.646170628085898</v>
      </c>
      <c r="K86" s="1">
        <v>50.9089347143886</v>
      </c>
      <c r="L86" s="1">
        <v>23.1545156181115</v>
      </c>
      <c r="M86" s="1">
        <v>35.539526276831999</v>
      </c>
      <c r="N86" s="1">
        <v>55.677109918400802</v>
      </c>
      <c r="O86" s="1">
        <v>50.528136374784403</v>
      </c>
    </row>
    <row r="87" spans="1:15" x14ac:dyDescent="0.25">
      <c r="A87" t="s">
        <v>146</v>
      </c>
      <c r="B87" t="s">
        <v>12</v>
      </c>
      <c r="C87" t="s">
        <v>76</v>
      </c>
      <c r="D87">
        <v>160</v>
      </c>
      <c r="E87" s="50">
        <v>0.28399999999999997</v>
      </c>
      <c r="F87" s="1">
        <v>60.978969163320698</v>
      </c>
      <c r="G87" s="1">
        <v>27.6450448638982</v>
      </c>
      <c r="H87" s="1">
        <v>46.6047754515101</v>
      </c>
      <c r="I87" s="1">
        <v>78.892790010458697</v>
      </c>
      <c r="J87" s="1">
        <v>61.378585876075299</v>
      </c>
      <c r="K87" s="1">
        <v>63.003301968921598</v>
      </c>
      <c r="L87" s="1">
        <v>30.238861422335901</v>
      </c>
      <c r="M87" s="1">
        <v>48.927351576682597</v>
      </c>
      <c r="N87" s="1">
        <v>82.267434118513805</v>
      </c>
      <c r="O87" s="1">
        <v>63.401799135848101</v>
      </c>
    </row>
    <row r="88" spans="1:15" x14ac:dyDescent="0.25">
      <c r="A88" t="s">
        <v>146</v>
      </c>
      <c r="B88" t="s">
        <v>12</v>
      </c>
      <c r="C88" t="s">
        <v>77</v>
      </c>
      <c r="D88">
        <v>92</v>
      </c>
      <c r="E88" s="50">
        <v>0.16300000000000001</v>
      </c>
      <c r="F88" s="1">
        <v>55.184144124146599</v>
      </c>
      <c r="G88" s="1">
        <v>25.141593471233701</v>
      </c>
      <c r="H88" s="1">
        <v>41.358838595299403</v>
      </c>
      <c r="I88" s="1">
        <v>76.411222224642998</v>
      </c>
      <c r="J88" s="1">
        <v>54.267695675576498</v>
      </c>
      <c r="K88" s="1">
        <v>57.132949343249997</v>
      </c>
      <c r="L88" s="1">
        <v>25.787393088767899</v>
      </c>
      <c r="M88" s="1">
        <v>45.956852678537999</v>
      </c>
      <c r="N88" s="1">
        <v>81.052506620013503</v>
      </c>
      <c r="O88" s="1">
        <v>56.394712021269498</v>
      </c>
    </row>
    <row r="89" spans="1:15" x14ac:dyDescent="0.25">
      <c r="A89" t="s">
        <v>146</v>
      </c>
      <c r="B89" t="s">
        <v>12</v>
      </c>
      <c r="C89" t="s">
        <v>82</v>
      </c>
      <c r="D89">
        <v>62</v>
      </c>
      <c r="E89" s="50">
        <v>0.11</v>
      </c>
      <c r="F89" s="1">
        <v>67.598265036073698</v>
      </c>
      <c r="G89" s="1">
        <v>37.139703121353499</v>
      </c>
      <c r="H89" s="1">
        <v>63.954403868829701</v>
      </c>
      <c r="I89" s="1">
        <v>85.293922048948701</v>
      </c>
      <c r="J89" s="1">
        <v>67.115050323859705</v>
      </c>
      <c r="K89" s="1">
        <v>68.695961001475595</v>
      </c>
      <c r="L89" s="1">
        <v>38.683748628090903</v>
      </c>
      <c r="M89" s="1">
        <v>67.117020561348596</v>
      </c>
      <c r="N89" s="1">
        <v>86.433420029329497</v>
      </c>
      <c r="O89" s="1">
        <v>68.198667601270103</v>
      </c>
    </row>
    <row r="90" spans="1:15" x14ac:dyDescent="0.25">
      <c r="A90" t="s">
        <v>146</v>
      </c>
      <c r="B90" t="s">
        <v>12</v>
      </c>
      <c r="C90" t="s">
        <v>83</v>
      </c>
      <c r="D90">
        <v>32</v>
      </c>
      <c r="E90" s="50">
        <v>5.7000000000000002E-2</v>
      </c>
      <c r="F90" s="1">
        <v>67.516611780331303</v>
      </c>
      <c r="H90" s="1">
        <v>60.051798346469297</v>
      </c>
      <c r="J90" s="1">
        <v>62.021929251801502</v>
      </c>
      <c r="K90" s="1">
        <v>68.885146519701806</v>
      </c>
      <c r="M90" s="1">
        <v>61.046813124974797</v>
      </c>
      <c r="O90" s="1">
        <v>63.197164458668503</v>
      </c>
    </row>
    <row r="91" spans="1:15" x14ac:dyDescent="0.25">
      <c r="A91" t="s">
        <v>146</v>
      </c>
      <c r="B91" t="s">
        <v>14</v>
      </c>
      <c r="C91" t="s">
        <v>87</v>
      </c>
      <c r="D91">
        <v>39</v>
      </c>
      <c r="E91" s="50">
        <v>1.0999999999999999E-2</v>
      </c>
      <c r="F91" s="1">
        <v>19.9193231163683</v>
      </c>
      <c r="H91" s="1">
        <v>16.266666666666701</v>
      </c>
      <c r="J91" s="1">
        <v>19.604773604773602</v>
      </c>
      <c r="K91" s="1">
        <v>19.9193231163683</v>
      </c>
      <c r="M91" s="1">
        <v>16.266666666666701</v>
      </c>
      <c r="O91" s="1">
        <v>19.604773604773602</v>
      </c>
    </row>
    <row r="92" spans="1:15" x14ac:dyDescent="0.25">
      <c r="A92" t="s">
        <v>146</v>
      </c>
      <c r="B92" t="s">
        <v>14</v>
      </c>
      <c r="C92" t="s">
        <v>86</v>
      </c>
      <c r="D92">
        <v>388</v>
      </c>
      <c r="E92" s="50">
        <v>0.108</v>
      </c>
      <c r="F92" s="1">
        <v>15.6941412161275</v>
      </c>
      <c r="G92" s="1">
        <v>8.4447916666666707</v>
      </c>
      <c r="H92" s="1">
        <v>12.168003565062399</v>
      </c>
      <c r="I92" s="1">
        <v>19.923338566195699</v>
      </c>
      <c r="J92" s="1">
        <v>15.5019277210524</v>
      </c>
      <c r="K92" s="1">
        <v>16.819051857179399</v>
      </c>
      <c r="L92" s="1">
        <v>8.6452941176470599</v>
      </c>
      <c r="M92" s="1">
        <v>12.423877683799599</v>
      </c>
      <c r="N92" s="1">
        <v>20.642471843509199</v>
      </c>
      <c r="O92" s="1">
        <v>16.691592876611701</v>
      </c>
    </row>
    <row r="93" spans="1:15" x14ac:dyDescent="0.25">
      <c r="A93" t="s">
        <v>146</v>
      </c>
      <c r="B93" t="s">
        <v>14</v>
      </c>
      <c r="C93" t="s">
        <v>80</v>
      </c>
      <c r="D93">
        <v>955</v>
      </c>
      <c r="E93" s="50">
        <v>0.26500000000000001</v>
      </c>
      <c r="F93" s="1">
        <v>15.0867188156037</v>
      </c>
      <c r="G93" s="1">
        <v>8.37086538850191</v>
      </c>
      <c r="H93" s="1">
        <v>12.5614035087719</v>
      </c>
      <c r="I93" s="1">
        <v>18.752805836139199</v>
      </c>
      <c r="J93" s="1">
        <v>14.8956470375437</v>
      </c>
      <c r="K93" s="1">
        <v>16.281485882738298</v>
      </c>
      <c r="L93" s="1">
        <v>8.5063636363636395</v>
      </c>
      <c r="M93" s="1">
        <v>13.1081081081081</v>
      </c>
      <c r="N93" s="1">
        <v>19.8132373014904</v>
      </c>
      <c r="O93" s="1">
        <v>16.086112461421902</v>
      </c>
    </row>
    <row r="94" spans="1:15" x14ac:dyDescent="0.25">
      <c r="A94" t="s">
        <v>146</v>
      </c>
      <c r="B94" t="s">
        <v>14</v>
      </c>
      <c r="C94" t="s">
        <v>81</v>
      </c>
      <c r="D94">
        <v>1208</v>
      </c>
      <c r="E94" s="50">
        <v>0.33600000000000002</v>
      </c>
      <c r="F94" s="1">
        <v>14.259683179325901</v>
      </c>
      <c r="G94" s="1">
        <v>8.4352851879208508</v>
      </c>
      <c r="H94" s="1">
        <v>11.9524195575157</v>
      </c>
      <c r="I94" s="1">
        <v>17.338832117981799</v>
      </c>
      <c r="J94" s="1">
        <v>14.227699132274401</v>
      </c>
      <c r="K94" s="1">
        <v>16.053754173799401</v>
      </c>
      <c r="L94" s="1">
        <v>8.9108070543200899</v>
      </c>
      <c r="M94" s="1">
        <v>12.9901985296465</v>
      </c>
      <c r="N94" s="1">
        <v>20.269760420724602</v>
      </c>
      <c r="O94" s="1">
        <v>15.9756727970555</v>
      </c>
    </row>
    <row r="95" spans="1:15" x14ac:dyDescent="0.25">
      <c r="A95" t="s">
        <v>146</v>
      </c>
      <c r="B95" t="s">
        <v>14</v>
      </c>
      <c r="C95" t="s">
        <v>76</v>
      </c>
      <c r="D95">
        <v>861</v>
      </c>
      <c r="E95" s="50">
        <v>0.23899999999999999</v>
      </c>
      <c r="F95" s="1">
        <v>14.0362898577284</v>
      </c>
      <c r="G95" s="1">
        <v>8.1240000000000006</v>
      </c>
      <c r="H95" s="1">
        <v>11.6535626535627</v>
      </c>
      <c r="I95" s="1">
        <v>17.787333333333301</v>
      </c>
      <c r="J95" s="1">
        <v>14.2064289132481</v>
      </c>
      <c r="K95" s="1">
        <v>15.4800203905105</v>
      </c>
      <c r="L95" s="1">
        <v>8.6214765100671098</v>
      </c>
      <c r="M95" s="1">
        <v>12.789103690685399</v>
      </c>
      <c r="N95" s="1">
        <v>19.111660079051401</v>
      </c>
      <c r="O95" s="1">
        <v>15.578075557945301</v>
      </c>
    </row>
    <row r="96" spans="1:15" x14ac:dyDescent="0.25">
      <c r="A96" t="s">
        <v>146</v>
      </c>
      <c r="B96" t="s">
        <v>14</v>
      </c>
      <c r="C96" t="s">
        <v>77</v>
      </c>
      <c r="D96">
        <v>101</v>
      </c>
      <c r="E96" s="50">
        <v>2.8000000000000001E-2</v>
      </c>
      <c r="F96" s="1">
        <v>18.992232768511499</v>
      </c>
      <c r="G96" s="1">
        <v>8.7082706766917308</v>
      </c>
      <c r="H96" s="1">
        <v>16.0053203793662</v>
      </c>
      <c r="I96" s="1">
        <v>27.218518518518501</v>
      </c>
      <c r="J96" s="1">
        <v>19.746206476291601</v>
      </c>
      <c r="K96" s="1">
        <v>19.7508862709069</v>
      </c>
      <c r="L96" s="1">
        <v>8.8463005339435608</v>
      </c>
      <c r="M96" s="1">
        <v>17.704061895551298</v>
      </c>
      <c r="N96" s="1">
        <v>28.8779052662548</v>
      </c>
      <c r="O96" s="1">
        <v>20.4818212533863</v>
      </c>
    </row>
    <row r="97" spans="1:15" x14ac:dyDescent="0.25">
      <c r="A97" t="s">
        <v>146</v>
      </c>
      <c r="B97" t="s">
        <v>14</v>
      </c>
      <c r="C97" t="s">
        <v>82</v>
      </c>
      <c r="D97">
        <v>32</v>
      </c>
      <c r="E97" s="50">
        <v>8.9999999999999993E-3</v>
      </c>
      <c r="F97" s="1">
        <v>21.3043342056895</v>
      </c>
      <c r="H97" s="1">
        <v>20.671426461436699</v>
      </c>
      <c r="J97" s="1">
        <v>21.729961050881901</v>
      </c>
      <c r="K97" s="1">
        <v>21.916079863916099</v>
      </c>
      <c r="M97" s="1">
        <v>20.671426461436699</v>
      </c>
      <c r="O97" s="1">
        <v>22.285896449924302</v>
      </c>
    </row>
    <row r="98" spans="1:15" x14ac:dyDescent="0.25">
      <c r="A98" t="s">
        <v>146</v>
      </c>
      <c r="B98" t="s">
        <v>14</v>
      </c>
      <c r="C98" t="s">
        <v>83</v>
      </c>
      <c r="D98">
        <v>14</v>
      </c>
      <c r="E98" s="50">
        <v>4.0000000000000001E-3</v>
      </c>
      <c r="F98" s="1">
        <v>31.113957048897799</v>
      </c>
      <c r="J98" s="1">
        <v>30.4220798641595</v>
      </c>
      <c r="K98" s="1">
        <v>31.779298292976801</v>
      </c>
      <c r="O98" s="1">
        <v>31.025465263239099</v>
      </c>
    </row>
    <row r="99" spans="1:15" x14ac:dyDescent="0.25">
      <c r="A99" t="s">
        <v>146</v>
      </c>
      <c r="B99" t="s">
        <v>16</v>
      </c>
      <c r="C99" t="s">
        <v>88</v>
      </c>
      <c r="D99">
        <v>19</v>
      </c>
      <c r="E99" s="50">
        <v>0.27500000000000002</v>
      </c>
      <c r="F99" s="1">
        <v>87.040032475148294</v>
      </c>
      <c r="J99" s="1">
        <v>54.851637764932597</v>
      </c>
      <c r="K99" s="1">
        <v>87.040032475148294</v>
      </c>
      <c r="O99" s="1">
        <v>54.851637764932597</v>
      </c>
    </row>
    <row r="100" spans="1:15" x14ac:dyDescent="0.25">
      <c r="A100" t="s">
        <v>146</v>
      </c>
      <c r="B100" t="s">
        <v>16</v>
      </c>
      <c r="C100" t="s">
        <v>206</v>
      </c>
      <c r="D100">
        <v>21</v>
      </c>
      <c r="E100" s="50">
        <v>0.30399999999999999</v>
      </c>
      <c r="F100" s="1">
        <v>57.760278653834497</v>
      </c>
      <c r="H100" s="1">
        <v>39.110843373493999</v>
      </c>
      <c r="J100" s="1">
        <v>54.805814198441098</v>
      </c>
      <c r="K100" s="1">
        <v>58.708823930068597</v>
      </c>
      <c r="M100" s="1">
        <v>39.110843373493999</v>
      </c>
      <c r="O100" s="1">
        <v>55.365999578681297</v>
      </c>
    </row>
    <row r="101" spans="1:15" x14ac:dyDescent="0.25">
      <c r="A101" t="s">
        <v>146</v>
      </c>
      <c r="B101" t="s">
        <v>16</v>
      </c>
      <c r="C101" t="s">
        <v>77</v>
      </c>
      <c r="D101">
        <v>12</v>
      </c>
      <c r="E101" s="50">
        <v>0.17399999999999999</v>
      </c>
      <c r="F101" s="1">
        <v>60.687771017851098</v>
      </c>
      <c r="J101" s="1">
        <v>60.679197880504297</v>
      </c>
      <c r="K101" s="1">
        <v>61.085500668405601</v>
      </c>
      <c r="O101" s="1">
        <v>61.0264936963274</v>
      </c>
    </row>
    <row r="102" spans="1:15" x14ac:dyDescent="0.25">
      <c r="A102" t="s">
        <v>146</v>
      </c>
      <c r="B102" t="s">
        <v>16</v>
      </c>
      <c r="C102" t="s">
        <v>78</v>
      </c>
      <c r="D102">
        <v>17</v>
      </c>
      <c r="E102" s="50">
        <v>0.246</v>
      </c>
      <c r="F102" s="1">
        <v>42.228832810453802</v>
      </c>
      <c r="J102" s="1">
        <v>46.790001106652099</v>
      </c>
      <c r="K102" s="1">
        <v>42.468061670441102</v>
      </c>
      <c r="O102" s="1">
        <v>47.151250225698803</v>
      </c>
    </row>
    <row r="103" spans="1:15" x14ac:dyDescent="0.25">
      <c r="A103" t="s">
        <v>146</v>
      </c>
      <c r="B103" t="s">
        <v>17</v>
      </c>
      <c r="C103" t="s">
        <v>79</v>
      </c>
      <c r="D103">
        <v>17</v>
      </c>
      <c r="E103" s="50">
        <v>0.124</v>
      </c>
      <c r="F103" s="1">
        <v>80.794788386874004</v>
      </c>
      <c r="J103" s="1">
        <v>79.006340579710098</v>
      </c>
      <c r="K103" s="1">
        <v>92.495196149465599</v>
      </c>
      <c r="O103" s="1">
        <v>85.490036231884105</v>
      </c>
    </row>
    <row r="104" spans="1:15" x14ac:dyDescent="0.25">
      <c r="A104" t="s">
        <v>146</v>
      </c>
      <c r="B104" t="s">
        <v>17</v>
      </c>
      <c r="C104" t="s">
        <v>80</v>
      </c>
      <c r="D104">
        <v>19</v>
      </c>
      <c r="E104" s="50">
        <v>0.13900000000000001</v>
      </c>
      <c r="F104" s="1">
        <v>42.070928548374397</v>
      </c>
      <c r="J104" s="1">
        <v>41.605739400206801</v>
      </c>
      <c r="K104" s="1">
        <v>42.070928548374397</v>
      </c>
      <c r="O104" s="1">
        <v>41.605739400206801</v>
      </c>
    </row>
    <row r="105" spans="1:15" x14ac:dyDescent="0.25">
      <c r="A105" t="s">
        <v>146</v>
      </c>
      <c r="B105" t="s">
        <v>17</v>
      </c>
      <c r="C105" t="s">
        <v>81</v>
      </c>
      <c r="D105">
        <v>31</v>
      </c>
      <c r="E105" s="50">
        <v>0.22600000000000001</v>
      </c>
      <c r="F105" s="1">
        <v>36.326014192037398</v>
      </c>
      <c r="H105" s="1">
        <v>18.716666666666701</v>
      </c>
      <c r="J105" s="1">
        <v>36.036514822848901</v>
      </c>
      <c r="K105" s="1">
        <v>38.615737327832399</v>
      </c>
      <c r="M105" s="1">
        <v>25.4158878504673</v>
      </c>
      <c r="O105" s="1">
        <v>37.759490238611697</v>
      </c>
    </row>
    <row r="106" spans="1:15" x14ac:dyDescent="0.25">
      <c r="A106" t="s">
        <v>146</v>
      </c>
      <c r="B106" t="s">
        <v>17</v>
      </c>
      <c r="C106" t="s">
        <v>76</v>
      </c>
      <c r="D106">
        <v>34</v>
      </c>
      <c r="E106" s="50">
        <v>0.248</v>
      </c>
      <c r="F106" s="1">
        <v>48.393810087412596</v>
      </c>
      <c r="H106" s="1">
        <v>26.573817645291701</v>
      </c>
      <c r="J106" s="1">
        <v>53.1570353090871</v>
      </c>
      <c r="K106" s="1">
        <v>48.682063832443497</v>
      </c>
      <c r="M106" s="1">
        <v>26.573817645291701</v>
      </c>
      <c r="O106" s="1">
        <v>53.338104831583799</v>
      </c>
    </row>
    <row r="107" spans="1:15" x14ac:dyDescent="0.25">
      <c r="A107" t="s">
        <v>146</v>
      </c>
      <c r="B107" t="s">
        <v>17</v>
      </c>
      <c r="C107" t="s">
        <v>77</v>
      </c>
      <c r="D107">
        <v>17</v>
      </c>
      <c r="E107" s="50">
        <v>0.124</v>
      </c>
      <c r="F107" s="1">
        <v>81.799969434760996</v>
      </c>
      <c r="J107" s="1">
        <v>76.757367872235307</v>
      </c>
      <c r="K107" s="1">
        <v>87.199632452848206</v>
      </c>
      <c r="O107" s="1">
        <v>82.411521504491105</v>
      </c>
    </row>
    <row r="108" spans="1:15" x14ac:dyDescent="0.25">
      <c r="A108" t="s">
        <v>146</v>
      </c>
      <c r="B108" t="s">
        <v>17</v>
      </c>
      <c r="C108" t="s">
        <v>78</v>
      </c>
      <c r="D108">
        <v>19</v>
      </c>
      <c r="E108" s="50">
        <v>0.13900000000000001</v>
      </c>
      <c r="F108" s="1">
        <v>70.013793846330699</v>
      </c>
      <c r="J108" s="1">
        <v>68.270039885941699</v>
      </c>
      <c r="K108" s="1">
        <v>70.584179210920595</v>
      </c>
      <c r="O108" s="1">
        <v>69.151389977687998</v>
      </c>
    </row>
    <row r="109" spans="1:15" x14ac:dyDescent="0.25">
      <c r="A109" t="s">
        <v>146</v>
      </c>
      <c r="B109" t="s">
        <v>18</v>
      </c>
      <c r="C109" t="s">
        <v>84</v>
      </c>
      <c r="D109">
        <v>86</v>
      </c>
      <c r="E109" s="50">
        <v>1.9E-2</v>
      </c>
      <c r="F109" s="1">
        <v>86.184389312363606</v>
      </c>
      <c r="G109" s="1">
        <v>26.879464285714299</v>
      </c>
      <c r="H109" s="1">
        <v>68.485714285714295</v>
      </c>
      <c r="I109" s="1">
        <v>122.764162561576</v>
      </c>
      <c r="J109" s="1">
        <v>86.953051643192495</v>
      </c>
      <c r="K109" s="1">
        <v>95.082603999704901</v>
      </c>
      <c r="L109" s="1">
        <v>26.879464285714299</v>
      </c>
      <c r="M109" s="1">
        <v>68.485714285714295</v>
      </c>
      <c r="N109" s="1">
        <v>133.93877551020401</v>
      </c>
      <c r="O109" s="1">
        <v>95.504024144869206</v>
      </c>
    </row>
    <row r="110" spans="1:15" x14ac:dyDescent="0.25">
      <c r="A110" t="s">
        <v>146</v>
      </c>
      <c r="B110" t="s">
        <v>18</v>
      </c>
      <c r="C110" t="s">
        <v>85</v>
      </c>
      <c r="D110">
        <v>242</v>
      </c>
      <c r="E110" s="50">
        <v>5.1999999999999998E-2</v>
      </c>
      <c r="F110" s="1">
        <v>62.780313913607003</v>
      </c>
      <c r="G110" s="1">
        <v>17.6684966216216</v>
      </c>
      <c r="H110" s="1">
        <v>34.792708333333302</v>
      </c>
      <c r="I110" s="1">
        <v>78.013235294117607</v>
      </c>
      <c r="J110" s="1">
        <v>62.4914546145082</v>
      </c>
      <c r="K110" s="1">
        <v>70.179042154752096</v>
      </c>
      <c r="L110" s="1">
        <v>17.6967474489796</v>
      </c>
      <c r="M110" s="1">
        <v>36.600274725274701</v>
      </c>
      <c r="N110" s="1">
        <v>92.523882896764306</v>
      </c>
      <c r="O110" s="1">
        <v>70.572133904834203</v>
      </c>
    </row>
    <row r="111" spans="1:15" x14ac:dyDescent="0.25">
      <c r="A111" t="s">
        <v>146</v>
      </c>
      <c r="B111" t="s">
        <v>18</v>
      </c>
      <c r="C111" t="s">
        <v>86</v>
      </c>
      <c r="D111">
        <v>813</v>
      </c>
      <c r="E111" s="50">
        <v>0.17499999999999999</v>
      </c>
      <c r="F111" s="1">
        <v>49.5156177641271</v>
      </c>
      <c r="G111" s="1">
        <v>14.8157894736842</v>
      </c>
      <c r="H111" s="1">
        <v>30.080645161290299</v>
      </c>
      <c r="I111" s="1">
        <v>57.239234449760801</v>
      </c>
      <c r="J111" s="1">
        <v>49.024428029367499</v>
      </c>
      <c r="K111" s="1">
        <v>65.286700812160603</v>
      </c>
      <c r="L111" s="1">
        <v>16.135294117647099</v>
      </c>
      <c r="M111" s="1">
        <v>32.3262711864407</v>
      </c>
      <c r="N111" s="1">
        <v>67.377245508982</v>
      </c>
      <c r="O111" s="1">
        <v>61.833859879275899</v>
      </c>
    </row>
    <row r="112" spans="1:15" x14ac:dyDescent="0.25">
      <c r="A112" t="s">
        <v>146</v>
      </c>
      <c r="B112" t="s">
        <v>18</v>
      </c>
      <c r="C112" t="s">
        <v>80</v>
      </c>
      <c r="D112">
        <v>971</v>
      </c>
      <c r="E112" s="50">
        <v>0.20899999999999999</v>
      </c>
      <c r="F112" s="1">
        <v>45.174319867361</v>
      </c>
      <c r="G112" s="1">
        <v>11.700262051313301</v>
      </c>
      <c r="H112" s="1">
        <v>24.037135278514601</v>
      </c>
      <c r="I112" s="1">
        <v>49.892713326941497</v>
      </c>
      <c r="J112" s="1">
        <v>45.093654291687898</v>
      </c>
      <c r="K112" s="1">
        <v>51.546756428806802</v>
      </c>
      <c r="L112" s="1">
        <v>12.5676468826735</v>
      </c>
      <c r="M112" s="1">
        <v>27.332089552238799</v>
      </c>
      <c r="N112" s="1">
        <v>56.987519260400603</v>
      </c>
      <c r="O112" s="1">
        <v>51.345679978026602</v>
      </c>
    </row>
    <row r="113" spans="1:15" x14ac:dyDescent="0.25">
      <c r="A113" t="s">
        <v>146</v>
      </c>
      <c r="B113" t="s">
        <v>18</v>
      </c>
      <c r="C113" t="s">
        <v>81</v>
      </c>
      <c r="D113">
        <v>1004</v>
      </c>
      <c r="E113" s="50">
        <v>0.216</v>
      </c>
      <c r="F113" s="1">
        <v>38.685858326785599</v>
      </c>
      <c r="G113" s="1">
        <v>11.609003706467799</v>
      </c>
      <c r="H113" s="1">
        <v>22.972021125717099</v>
      </c>
      <c r="I113" s="1">
        <v>43.562891032325297</v>
      </c>
      <c r="J113" s="1">
        <v>38.622532232423602</v>
      </c>
      <c r="K113" s="1">
        <v>44.174262919440999</v>
      </c>
      <c r="L113" s="1">
        <v>13.0391863857259</v>
      </c>
      <c r="M113" s="1">
        <v>26.6543459552496</v>
      </c>
      <c r="N113" s="1">
        <v>52.644122933627699</v>
      </c>
      <c r="O113" s="1">
        <v>44.052575437275998</v>
      </c>
    </row>
    <row r="114" spans="1:15" x14ac:dyDescent="0.25">
      <c r="A114" t="s">
        <v>146</v>
      </c>
      <c r="B114" t="s">
        <v>18</v>
      </c>
      <c r="C114" t="s">
        <v>76</v>
      </c>
      <c r="D114">
        <v>988</v>
      </c>
      <c r="E114" s="50">
        <v>0.21299999999999999</v>
      </c>
      <c r="F114" s="1">
        <v>40.3576441877074</v>
      </c>
      <c r="G114" s="1">
        <v>11.6889108612603</v>
      </c>
      <c r="H114" s="1">
        <v>22.144908814589702</v>
      </c>
      <c r="I114" s="1">
        <v>45.2139251092268</v>
      </c>
      <c r="J114" s="1">
        <v>40.060923663447298</v>
      </c>
      <c r="K114" s="1">
        <v>45.990244051225503</v>
      </c>
      <c r="L114" s="1">
        <v>13.212394580265901</v>
      </c>
      <c r="M114" s="1">
        <v>25.7746073198945</v>
      </c>
      <c r="N114" s="1">
        <v>52.559716166936802</v>
      </c>
      <c r="O114" s="1">
        <v>45.574894328969599</v>
      </c>
    </row>
    <row r="115" spans="1:15" x14ac:dyDescent="0.25">
      <c r="A115" t="s">
        <v>146</v>
      </c>
      <c r="B115" t="s">
        <v>18</v>
      </c>
      <c r="C115" t="s">
        <v>77</v>
      </c>
      <c r="D115">
        <v>343</v>
      </c>
      <c r="E115" s="50">
        <v>7.3999999999999996E-2</v>
      </c>
      <c r="F115" s="1">
        <v>41.080566327705597</v>
      </c>
      <c r="G115" s="1">
        <v>12.7079706651976</v>
      </c>
      <c r="H115" s="1">
        <v>24.734335839599002</v>
      </c>
      <c r="I115" s="1">
        <v>47.159799632559803</v>
      </c>
      <c r="J115" s="1">
        <v>41.428828841115099</v>
      </c>
      <c r="K115" s="1">
        <v>47.669186337014601</v>
      </c>
      <c r="L115" s="1">
        <v>14.792093551643999</v>
      </c>
      <c r="M115" s="1">
        <v>27.586694243364398</v>
      </c>
      <c r="N115" s="1">
        <v>59.8518547618485</v>
      </c>
      <c r="O115" s="1">
        <v>47.848582683401801</v>
      </c>
    </row>
    <row r="116" spans="1:15" x14ac:dyDescent="0.25">
      <c r="A116" t="s">
        <v>146</v>
      </c>
      <c r="B116" t="s">
        <v>18</v>
      </c>
      <c r="C116" t="s">
        <v>82</v>
      </c>
      <c r="D116">
        <v>144</v>
      </c>
      <c r="E116" s="50">
        <v>3.1E-2</v>
      </c>
      <c r="F116" s="1">
        <v>58.441248669317098</v>
      </c>
      <c r="G116" s="1">
        <v>13.9950646493241</v>
      </c>
      <c r="H116" s="1">
        <v>28.399985758872099</v>
      </c>
      <c r="I116" s="1">
        <v>74.234082883257202</v>
      </c>
      <c r="J116" s="1">
        <v>60.430623583261301</v>
      </c>
      <c r="K116" s="1">
        <v>66.761873517773296</v>
      </c>
      <c r="L116" s="1">
        <v>18.203078725307801</v>
      </c>
      <c r="M116" s="1">
        <v>36.4232438161727</v>
      </c>
      <c r="N116" s="1">
        <v>86.9655942829948</v>
      </c>
      <c r="O116" s="1">
        <v>69.059133496149201</v>
      </c>
    </row>
    <row r="117" spans="1:15" x14ac:dyDescent="0.25">
      <c r="A117" t="s">
        <v>146</v>
      </c>
      <c r="B117" t="s">
        <v>18</v>
      </c>
      <c r="C117" t="s">
        <v>83</v>
      </c>
      <c r="D117">
        <v>55</v>
      </c>
      <c r="E117" s="50">
        <v>1.2E-2</v>
      </c>
      <c r="F117" s="1">
        <v>93.696684411984506</v>
      </c>
      <c r="G117" s="1">
        <v>18.7298974813454</v>
      </c>
      <c r="H117" s="1">
        <v>44.597938914196099</v>
      </c>
      <c r="I117" s="1">
        <v>151.83643494736901</v>
      </c>
      <c r="J117" s="1">
        <v>94.116434013947199</v>
      </c>
      <c r="K117" s="1">
        <v>104.36004621689899</v>
      </c>
      <c r="L117" s="1">
        <v>20.5630030643974</v>
      </c>
      <c r="M117" s="1">
        <v>46.733151680290597</v>
      </c>
      <c r="N117" s="1">
        <v>173.248607995263</v>
      </c>
      <c r="O117" s="1">
        <v>102.520106848544</v>
      </c>
    </row>
    <row r="118" spans="1:15" x14ac:dyDescent="0.25">
      <c r="A118" t="s">
        <v>146</v>
      </c>
      <c r="B118" t="s">
        <v>19</v>
      </c>
      <c r="C118" t="s">
        <v>84</v>
      </c>
      <c r="D118">
        <v>516</v>
      </c>
      <c r="E118" s="50">
        <v>3.9E-2</v>
      </c>
      <c r="F118" s="1">
        <v>93.771710055565805</v>
      </c>
      <c r="G118" s="1">
        <v>16.008605072463801</v>
      </c>
      <c r="H118" s="1">
        <v>42.901049475262397</v>
      </c>
      <c r="I118" s="1">
        <v>128.91576086956499</v>
      </c>
      <c r="J118" s="1">
        <v>89.075260883314002</v>
      </c>
      <c r="K118" s="1">
        <v>98.653954648423095</v>
      </c>
      <c r="L118" s="1">
        <v>16.562152777777801</v>
      </c>
      <c r="M118" s="1">
        <v>43.768131868131903</v>
      </c>
      <c r="N118" s="1">
        <v>130.36842105263199</v>
      </c>
      <c r="O118" s="1">
        <v>93.174396542637297</v>
      </c>
    </row>
    <row r="119" spans="1:15" x14ac:dyDescent="0.25">
      <c r="A119" t="s">
        <v>146</v>
      </c>
      <c r="B119" t="s">
        <v>19</v>
      </c>
      <c r="C119" t="s">
        <v>85</v>
      </c>
      <c r="D119">
        <v>1359</v>
      </c>
      <c r="E119" s="50">
        <v>0.104</v>
      </c>
      <c r="F119" s="1">
        <v>69.790731897061605</v>
      </c>
      <c r="G119" s="1">
        <v>15.2293148028442</v>
      </c>
      <c r="H119" s="1">
        <v>34.293333333333301</v>
      </c>
      <c r="I119" s="1">
        <v>75.154657534246596</v>
      </c>
      <c r="J119" s="1">
        <v>69.4080689957609</v>
      </c>
      <c r="K119" s="1">
        <v>74.177389563762802</v>
      </c>
      <c r="L119" s="1">
        <v>15.4443760262726</v>
      </c>
      <c r="M119" s="1">
        <v>36.408163265306101</v>
      </c>
      <c r="N119" s="1">
        <v>80.494679633867307</v>
      </c>
      <c r="O119" s="1">
        <v>73.871276129220902</v>
      </c>
    </row>
    <row r="120" spans="1:15" x14ac:dyDescent="0.25">
      <c r="A120" t="s">
        <v>146</v>
      </c>
      <c r="B120" t="s">
        <v>19</v>
      </c>
      <c r="C120" t="s">
        <v>86</v>
      </c>
      <c r="D120">
        <v>3279</v>
      </c>
      <c r="E120" s="50">
        <v>0.251</v>
      </c>
      <c r="F120" s="1">
        <v>59.094397720156302</v>
      </c>
      <c r="G120" s="1">
        <v>14.0788965445245</v>
      </c>
      <c r="H120" s="1">
        <v>27.095959595959599</v>
      </c>
      <c r="I120" s="1">
        <v>56.837989520132403</v>
      </c>
      <c r="J120" s="1">
        <v>58.188851719808298</v>
      </c>
      <c r="K120" s="1">
        <v>62.264430257755798</v>
      </c>
      <c r="L120" s="1">
        <v>14.8148880105402</v>
      </c>
      <c r="M120" s="1">
        <v>28.873684210526299</v>
      </c>
      <c r="N120" s="1">
        <v>62.112114076399799</v>
      </c>
      <c r="O120" s="1">
        <v>61.347564877175699</v>
      </c>
    </row>
    <row r="121" spans="1:15" x14ac:dyDescent="0.25">
      <c r="A121" t="s">
        <v>146</v>
      </c>
      <c r="B121" t="s">
        <v>19</v>
      </c>
      <c r="C121" t="s">
        <v>80</v>
      </c>
      <c r="D121">
        <v>2978</v>
      </c>
      <c r="E121" s="50">
        <v>0.22800000000000001</v>
      </c>
      <c r="F121" s="1">
        <v>44.043619009560999</v>
      </c>
      <c r="G121" s="1">
        <v>12.601531252771</v>
      </c>
      <c r="H121" s="1">
        <v>23.7892141990291</v>
      </c>
      <c r="I121" s="1">
        <v>46.077480358685399</v>
      </c>
      <c r="J121" s="1">
        <v>43.583156688521299</v>
      </c>
      <c r="K121" s="1">
        <v>46.566285168470003</v>
      </c>
      <c r="L121" s="1">
        <v>13.1764813189858</v>
      </c>
      <c r="M121" s="1">
        <v>26.0014408025046</v>
      </c>
      <c r="N121" s="1">
        <v>49.587745509755798</v>
      </c>
      <c r="O121" s="1">
        <v>46.0877992597012</v>
      </c>
    </row>
    <row r="122" spans="1:15" x14ac:dyDescent="0.25">
      <c r="A122" t="s">
        <v>146</v>
      </c>
      <c r="B122" t="s">
        <v>19</v>
      </c>
      <c r="C122" t="s">
        <v>81</v>
      </c>
      <c r="D122">
        <v>2309</v>
      </c>
      <c r="E122" s="50">
        <v>0.17599999999999999</v>
      </c>
      <c r="F122" s="1">
        <v>40.312738765999804</v>
      </c>
      <c r="G122" s="1">
        <v>12.9784946236559</v>
      </c>
      <c r="H122" s="1">
        <v>23.452807646356</v>
      </c>
      <c r="I122" s="1">
        <v>42.9251439539347</v>
      </c>
      <c r="J122" s="1">
        <v>40.083329191448897</v>
      </c>
      <c r="K122" s="1">
        <v>42.546038616788898</v>
      </c>
      <c r="L122" s="1">
        <v>13.8805513016845</v>
      </c>
      <c r="M122" s="1">
        <v>25.841549295774598</v>
      </c>
      <c r="N122" s="1">
        <v>46.556866952789697</v>
      </c>
      <c r="O122" s="1">
        <v>42.298689844773499</v>
      </c>
    </row>
    <row r="123" spans="1:15" x14ac:dyDescent="0.25">
      <c r="A123" t="s">
        <v>146</v>
      </c>
      <c r="B123" t="s">
        <v>19</v>
      </c>
      <c r="C123" t="s">
        <v>76</v>
      </c>
      <c r="D123">
        <v>1689</v>
      </c>
      <c r="E123" s="50">
        <v>0.129</v>
      </c>
      <c r="F123" s="1">
        <v>46.493471772034802</v>
      </c>
      <c r="G123" s="1">
        <v>14.2459366980325</v>
      </c>
      <c r="H123" s="1">
        <v>25.901498929336199</v>
      </c>
      <c r="I123" s="1">
        <v>49.397979797979801</v>
      </c>
      <c r="J123" s="1">
        <v>47.220331278244899</v>
      </c>
      <c r="K123" s="1">
        <v>48.824660331860699</v>
      </c>
      <c r="L123" s="1">
        <v>15.4287991498406</v>
      </c>
      <c r="M123" s="1">
        <v>27.960317460317501</v>
      </c>
      <c r="N123" s="1">
        <v>52.6742620403936</v>
      </c>
      <c r="O123" s="1">
        <v>49.562376590808</v>
      </c>
    </row>
    <row r="124" spans="1:15" x14ac:dyDescent="0.25">
      <c r="A124" t="s">
        <v>146</v>
      </c>
      <c r="B124" t="s">
        <v>19</v>
      </c>
      <c r="C124" t="s">
        <v>77</v>
      </c>
      <c r="D124">
        <v>556</v>
      </c>
      <c r="E124" s="50">
        <v>4.2000000000000003E-2</v>
      </c>
      <c r="F124" s="1">
        <v>54.099170584990802</v>
      </c>
      <c r="G124" s="1">
        <v>16.108842546206901</v>
      </c>
      <c r="H124" s="1">
        <v>32.017225100068899</v>
      </c>
      <c r="I124" s="1">
        <v>64.482288331726096</v>
      </c>
      <c r="J124" s="1">
        <v>54.734466752797502</v>
      </c>
      <c r="K124" s="1">
        <v>56.073137083626897</v>
      </c>
      <c r="L124" s="1">
        <v>17.140160609316201</v>
      </c>
      <c r="M124" s="1">
        <v>33.822759326394603</v>
      </c>
      <c r="N124" s="1">
        <v>67.330467104997794</v>
      </c>
      <c r="O124" s="1">
        <v>56.699019116598002</v>
      </c>
    </row>
    <row r="125" spans="1:15" x14ac:dyDescent="0.25">
      <c r="A125" t="s">
        <v>146</v>
      </c>
      <c r="B125" t="s">
        <v>19</v>
      </c>
      <c r="C125" t="s">
        <v>82</v>
      </c>
      <c r="D125">
        <v>251</v>
      </c>
      <c r="E125" s="50">
        <v>1.9E-2</v>
      </c>
      <c r="F125" s="1">
        <v>70.423307844875495</v>
      </c>
      <c r="G125" s="1">
        <v>18.110221256680301</v>
      </c>
      <c r="H125" s="1">
        <v>41.415191053122101</v>
      </c>
      <c r="I125" s="1">
        <v>86.098461663244095</v>
      </c>
      <c r="J125" s="1">
        <v>71.791444026422099</v>
      </c>
      <c r="K125" s="1">
        <v>72.994385224422103</v>
      </c>
      <c r="L125" s="1">
        <v>18.890042876356301</v>
      </c>
      <c r="M125" s="1">
        <v>42.677139180784899</v>
      </c>
      <c r="N125" s="1">
        <v>93.235695466123005</v>
      </c>
      <c r="O125" s="1">
        <v>74.345572535332195</v>
      </c>
    </row>
    <row r="126" spans="1:15" x14ac:dyDescent="0.25">
      <c r="A126" t="s">
        <v>146</v>
      </c>
      <c r="B126" t="s">
        <v>19</v>
      </c>
      <c r="C126" t="s">
        <v>83</v>
      </c>
      <c r="D126">
        <v>146</v>
      </c>
      <c r="E126" s="50">
        <v>1.0999999999999999E-2</v>
      </c>
      <c r="F126" s="1">
        <v>87.123709513272303</v>
      </c>
      <c r="G126" s="1">
        <v>26.8644101346543</v>
      </c>
      <c r="H126" s="1">
        <v>57.625362579422799</v>
      </c>
      <c r="I126" s="1">
        <v>99.2659243983707</v>
      </c>
      <c r="J126" s="1">
        <v>83.311102241040004</v>
      </c>
      <c r="K126" s="1">
        <v>89.310972367429699</v>
      </c>
      <c r="L126" s="1">
        <v>29.477853285149301</v>
      </c>
      <c r="M126" s="1">
        <v>57.625362579422799</v>
      </c>
      <c r="N126" s="1">
        <v>104.68137633085</v>
      </c>
      <c r="O126" s="1">
        <v>85.001797427906197</v>
      </c>
    </row>
    <row r="127" spans="1:15" x14ac:dyDescent="0.25">
      <c r="A127" t="s">
        <v>146</v>
      </c>
      <c r="B127" t="s">
        <v>21</v>
      </c>
      <c r="C127" t="s">
        <v>84</v>
      </c>
      <c r="D127">
        <v>3238</v>
      </c>
      <c r="E127" s="50">
        <v>9.4E-2</v>
      </c>
      <c r="F127" s="1">
        <v>33.305676686685899</v>
      </c>
      <c r="G127" s="1">
        <v>12.5860832137733</v>
      </c>
      <c r="H127" s="1">
        <v>21.489125295508298</v>
      </c>
      <c r="I127" s="1">
        <v>39.908562367864697</v>
      </c>
      <c r="J127" s="1">
        <v>32.215393892470601</v>
      </c>
      <c r="K127" s="1">
        <v>35.203233239780801</v>
      </c>
      <c r="L127" s="1">
        <v>12.75</v>
      </c>
      <c r="M127" s="1">
        <v>22.047222222222199</v>
      </c>
      <c r="N127" s="1">
        <v>42.115618393234698</v>
      </c>
      <c r="O127" s="1">
        <v>33.987377108039198</v>
      </c>
    </row>
    <row r="128" spans="1:15" x14ac:dyDescent="0.25">
      <c r="A128" t="s">
        <v>146</v>
      </c>
      <c r="B128" t="s">
        <v>21</v>
      </c>
      <c r="C128" t="s">
        <v>85</v>
      </c>
      <c r="D128">
        <v>22492</v>
      </c>
      <c r="E128" s="50">
        <v>0.65100000000000002</v>
      </c>
      <c r="F128" s="1">
        <v>24.3567398148293</v>
      </c>
      <c r="G128" s="1">
        <v>11.6750328323362</v>
      </c>
      <c r="H128" s="1">
        <v>17.4593406593407</v>
      </c>
      <c r="I128" s="1">
        <v>27.740393258427002</v>
      </c>
      <c r="J128" s="1">
        <v>24.013855369015399</v>
      </c>
      <c r="K128" s="1">
        <v>26.3306108816241</v>
      </c>
      <c r="L128" s="1">
        <v>11.9435419334187</v>
      </c>
      <c r="M128" s="1">
        <v>18.179552238806</v>
      </c>
      <c r="N128" s="1">
        <v>30.1423738723689</v>
      </c>
      <c r="O128" s="1">
        <v>26.0689872806614</v>
      </c>
    </row>
    <row r="129" spans="1:15" x14ac:dyDescent="0.25">
      <c r="A129" t="s">
        <v>146</v>
      </c>
      <c r="B129" t="s">
        <v>21</v>
      </c>
      <c r="C129" t="s">
        <v>86</v>
      </c>
      <c r="D129">
        <v>7831</v>
      </c>
      <c r="E129" s="50">
        <v>0.22700000000000001</v>
      </c>
      <c r="F129" s="1">
        <v>26.6915427181364</v>
      </c>
      <c r="G129" s="1">
        <v>12.127230687140599</v>
      </c>
      <c r="H129" s="1">
        <v>17.380952380952401</v>
      </c>
      <c r="I129" s="1">
        <v>27.793600953895101</v>
      </c>
      <c r="J129" s="1">
        <v>27.887576556772299</v>
      </c>
      <c r="K129" s="1">
        <v>30.1648859710814</v>
      </c>
      <c r="L129" s="1">
        <v>12.559411764705899</v>
      </c>
      <c r="M129" s="1">
        <v>18.22</v>
      </c>
      <c r="N129" s="1">
        <v>31.177656249999998</v>
      </c>
      <c r="O129" s="1">
        <v>31.859091686564501</v>
      </c>
    </row>
    <row r="130" spans="1:15" x14ac:dyDescent="0.25">
      <c r="A130" t="s">
        <v>146</v>
      </c>
      <c r="B130" t="s">
        <v>21</v>
      </c>
      <c r="C130" t="s">
        <v>80</v>
      </c>
      <c r="D130">
        <v>487</v>
      </c>
      <c r="E130" s="50">
        <v>1.4E-2</v>
      </c>
      <c r="F130" s="1">
        <v>66.408911277658305</v>
      </c>
      <c r="G130" s="1">
        <v>21.121430063066398</v>
      </c>
      <c r="H130" s="1">
        <v>46.846153846153797</v>
      </c>
      <c r="I130" s="1">
        <v>98.497254139912101</v>
      </c>
      <c r="J130" s="1">
        <v>67.923483455882305</v>
      </c>
      <c r="K130" s="1">
        <v>78.248503104688197</v>
      </c>
      <c r="L130" s="1">
        <v>22.621524254630099</v>
      </c>
      <c r="M130" s="1">
        <v>56.415816326530603</v>
      </c>
      <c r="N130" s="1">
        <v>116.61990006363899</v>
      </c>
      <c r="O130" s="1">
        <v>79.495332779718694</v>
      </c>
    </row>
    <row r="131" spans="1:15" x14ac:dyDescent="0.25">
      <c r="A131" t="s">
        <v>146</v>
      </c>
      <c r="B131" t="s">
        <v>21</v>
      </c>
      <c r="C131" t="s">
        <v>81</v>
      </c>
      <c r="D131">
        <v>305</v>
      </c>
      <c r="E131" s="50">
        <v>8.9999999999999993E-3</v>
      </c>
      <c r="F131" s="1">
        <v>61.014817603542198</v>
      </c>
      <c r="G131" s="1">
        <v>21.967488789237699</v>
      </c>
      <c r="H131" s="1">
        <v>44.941704035874402</v>
      </c>
      <c r="I131" s="1">
        <v>88.174431202600204</v>
      </c>
      <c r="J131" s="1">
        <v>60.597219968888098</v>
      </c>
      <c r="K131" s="1">
        <v>68.388608667722707</v>
      </c>
      <c r="L131" s="1">
        <v>26.1328</v>
      </c>
      <c r="M131" s="1">
        <v>50.316225165562898</v>
      </c>
      <c r="N131" s="1">
        <v>98.488235294117601</v>
      </c>
      <c r="O131" s="1">
        <v>67.723205503505199</v>
      </c>
    </row>
    <row r="132" spans="1:15" x14ac:dyDescent="0.25">
      <c r="A132" t="s">
        <v>146</v>
      </c>
      <c r="B132" t="s">
        <v>21</v>
      </c>
      <c r="C132" t="s">
        <v>76</v>
      </c>
      <c r="D132">
        <v>160</v>
      </c>
      <c r="E132" s="50">
        <v>5.0000000000000001E-3</v>
      </c>
      <c r="F132" s="1">
        <v>53.078195776119401</v>
      </c>
      <c r="G132" s="1">
        <v>16.559566465372399</v>
      </c>
      <c r="H132" s="1">
        <v>33.948341974152299</v>
      </c>
      <c r="I132" s="1">
        <v>72.136335188215995</v>
      </c>
      <c r="J132" s="1">
        <v>52.642618069006097</v>
      </c>
      <c r="K132" s="1">
        <v>58.560494722218301</v>
      </c>
      <c r="L132" s="1">
        <v>18.162590083906</v>
      </c>
      <c r="M132" s="1">
        <v>42.134813862751798</v>
      </c>
      <c r="N132" s="1">
        <v>73.279374585818402</v>
      </c>
      <c r="O132" s="1">
        <v>57.806882821244898</v>
      </c>
    </row>
    <row r="133" spans="1:15" x14ac:dyDescent="0.25">
      <c r="A133" t="s">
        <v>146</v>
      </c>
      <c r="B133" t="s">
        <v>21</v>
      </c>
      <c r="C133" t="s">
        <v>77</v>
      </c>
      <c r="D133">
        <v>22</v>
      </c>
      <c r="E133" s="50">
        <v>1E-3</v>
      </c>
      <c r="F133" s="1">
        <v>49.920549750981998</v>
      </c>
      <c r="H133" s="1">
        <v>41.5175952060019</v>
      </c>
      <c r="J133" s="1">
        <v>49.406318872306102</v>
      </c>
      <c r="K133" s="1">
        <v>53.305455468514403</v>
      </c>
      <c r="M133" s="1">
        <v>44.495210769777302</v>
      </c>
      <c r="O133" s="1">
        <v>53.028390929087003</v>
      </c>
    </row>
    <row r="134" spans="1:15" x14ac:dyDescent="0.25">
      <c r="A134" t="s">
        <v>146</v>
      </c>
      <c r="B134" t="s">
        <v>21</v>
      </c>
      <c r="C134" t="s">
        <v>78</v>
      </c>
      <c r="D134">
        <v>10</v>
      </c>
      <c r="E134" s="50">
        <v>0</v>
      </c>
      <c r="F134" s="1">
        <v>70.937254935121103</v>
      </c>
      <c r="J134" s="1">
        <v>68.858624293255403</v>
      </c>
      <c r="K134" s="1">
        <v>70.937254935121103</v>
      </c>
      <c r="O134" s="1">
        <v>68.858624293255403</v>
      </c>
    </row>
    <row r="135" spans="1:15" x14ac:dyDescent="0.25">
      <c r="A135" t="s">
        <v>146</v>
      </c>
      <c r="B135" t="s">
        <v>22</v>
      </c>
      <c r="C135" t="s">
        <v>84</v>
      </c>
      <c r="D135">
        <v>26</v>
      </c>
      <c r="E135" s="50">
        <v>1.0999999999999999E-2</v>
      </c>
      <c r="F135" s="1">
        <v>259.49525486229101</v>
      </c>
      <c r="H135" s="1">
        <v>231.862012987013</v>
      </c>
      <c r="J135" s="1">
        <v>255.44863731656201</v>
      </c>
      <c r="K135" s="1">
        <v>304.76098912802502</v>
      </c>
      <c r="M135" s="1">
        <v>231.862012987013</v>
      </c>
      <c r="O135" s="1">
        <v>296.15932914046101</v>
      </c>
    </row>
    <row r="136" spans="1:15" x14ac:dyDescent="0.25">
      <c r="A136" t="s">
        <v>146</v>
      </c>
      <c r="B136" t="s">
        <v>22</v>
      </c>
      <c r="C136" t="s">
        <v>85</v>
      </c>
      <c r="D136">
        <v>84</v>
      </c>
      <c r="E136" s="50">
        <v>3.5999999999999997E-2</v>
      </c>
      <c r="F136" s="1">
        <v>155.669679947335</v>
      </c>
      <c r="G136" s="1">
        <v>37.847849462365602</v>
      </c>
      <c r="H136" s="1">
        <v>105.910625</v>
      </c>
      <c r="I136" s="1">
        <v>181.59111064189199</v>
      </c>
      <c r="J136" s="1">
        <v>149.73597811217499</v>
      </c>
      <c r="K136" s="1">
        <v>199.209856351654</v>
      </c>
      <c r="L136" s="1">
        <v>52.203232323232299</v>
      </c>
      <c r="M136" s="1">
        <v>107.00422138836799</v>
      </c>
      <c r="N136" s="1">
        <v>223.96599264705901</v>
      </c>
      <c r="O136" s="1">
        <v>195.28758169934599</v>
      </c>
    </row>
    <row r="137" spans="1:15" x14ac:dyDescent="0.25">
      <c r="A137" t="s">
        <v>146</v>
      </c>
      <c r="B137" t="s">
        <v>22</v>
      </c>
      <c r="C137" t="s">
        <v>86</v>
      </c>
      <c r="D137">
        <v>863</v>
      </c>
      <c r="E137" s="50">
        <v>0.36599999999999999</v>
      </c>
      <c r="F137" s="1">
        <v>136.236758930571</v>
      </c>
      <c r="G137" s="1">
        <v>28.173076923076898</v>
      </c>
      <c r="H137" s="1">
        <v>53.563981042654</v>
      </c>
      <c r="I137" s="1">
        <v>154.188860138004</v>
      </c>
      <c r="J137" s="1">
        <v>138.10264210037599</v>
      </c>
      <c r="K137" s="1">
        <v>151.97544371174999</v>
      </c>
      <c r="L137" s="1">
        <v>33.1917431192661</v>
      </c>
      <c r="M137" s="1">
        <v>68.047244094488207</v>
      </c>
      <c r="N137" s="1">
        <v>187.96021505376299</v>
      </c>
      <c r="O137" s="1">
        <v>153.97153224994801</v>
      </c>
    </row>
    <row r="138" spans="1:15" x14ac:dyDescent="0.25">
      <c r="A138" t="s">
        <v>146</v>
      </c>
      <c r="B138" t="s">
        <v>22</v>
      </c>
      <c r="C138" t="s">
        <v>80</v>
      </c>
      <c r="D138">
        <v>343</v>
      </c>
      <c r="E138" s="50">
        <v>0.14499999999999999</v>
      </c>
      <c r="F138" s="1">
        <v>109.44664167888401</v>
      </c>
      <c r="G138" s="1">
        <v>18.728379462494999</v>
      </c>
      <c r="H138" s="1">
        <v>40.261006289308199</v>
      </c>
      <c r="I138" s="1">
        <v>114.125675509703</v>
      </c>
      <c r="J138" s="1">
        <v>107.76407641838399</v>
      </c>
      <c r="K138" s="1">
        <v>123.36123234930599</v>
      </c>
      <c r="L138" s="1">
        <v>22.687089646464599</v>
      </c>
      <c r="M138" s="1">
        <v>51.852112676056301</v>
      </c>
      <c r="N138" s="1">
        <v>130.29304066493401</v>
      </c>
      <c r="O138" s="1">
        <v>122.013318639169</v>
      </c>
    </row>
    <row r="139" spans="1:15" x14ac:dyDescent="0.25">
      <c r="A139" t="s">
        <v>146</v>
      </c>
      <c r="B139" t="s">
        <v>22</v>
      </c>
      <c r="C139" t="s">
        <v>81</v>
      </c>
      <c r="D139">
        <v>319</v>
      </c>
      <c r="E139" s="50">
        <v>0.13500000000000001</v>
      </c>
      <c r="F139" s="1">
        <v>120.155093154943</v>
      </c>
      <c r="G139" s="1">
        <v>17.402859679977901</v>
      </c>
      <c r="H139" s="1">
        <v>45.181428571428597</v>
      </c>
      <c r="I139" s="1">
        <v>168.003381571657</v>
      </c>
      <c r="J139" s="1">
        <v>122.6363243885</v>
      </c>
      <c r="K139" s="1">
        <v>131.31631678061399</v>
      </c>
      <c r="L139" s="1">
        <v>20.028228900255801</v>
      </c>
      <c r="M139" s="1">
        <v>54.653535353535403</v>
      </c>
      <c r="N139" s="1">
        <v>169.239006202339</v>
      </c>
      <c r="O139" s="1">
        <v>134.077086053448</v>
      </c>
    </row>
    <row r="140" spans="1:15" x14ac:dyDescent="0.25">
      <c r="A140" t="s">
        <v>146</v>
      </c>
      <c r="B140" t="s">
        <v>22</v>
      </c>
      <c r="C140" t="s">
        <v>76</v>
      </c>
      <c r="D140">
        <v>381</v>
      </c>
      <c r="E140" s="50">
        <v>0.161</v>
      </c>
      <c r="F140" s="1">
        <v>110.443027310628</v>
      </c>
      <c r="G140" s="1">
        <v>20.351163942545799</v>
      </c>
      <c r="H140" s="1">
        <v>51.210569438754597</v>
      </c>
      <c r="I140" s="1">
        <v>150.739292364991</v>
      </c>
      <c r="J140" s="1">
        <v>107.895797806339</v>
      </c>
      <c r="K140" s="1">
        <v>119.42705214963701</v>
      </c>
      <c r="L140" s="1">
        <v>23.779569892473098</v>
      </c>
      <c r="M140" s="1">
        <v>59.049377224199297</v>
      </c>
      <c r="N140" s="1">
        <v>165.69347396176701</v>
      </c>
      <c r="O140" s="1">
        <v>117.063417467034</v>
      </c>
    </row>
    <row r="141" spans="1:15" x14ac:dyDescent="0.25">
      <c r="A141" t="s">
        <v>146</v>
      </c>
      <c r="B141" t="s">
        <v>22</v>
      </c>
      <c r="C141" t="s">
        <v>77</v>
      </c>
      <c r="D141">
        <v>162</v>
      </c>
      <c r="E141" s="50">
        <v>6.9000000000000006E-2</v>
      </c>
      <c r="F141" s="1">
        <v>115.96111051505</v>
      </c>
      <c r="G141" s="1">
        <v>21.031782781100102</v>
      </c>
      <c r="H141" s="1">
        <v>49.185110865086003</v>
      </c>
      <c r="I141" s="1">
        <v>116.184493384539</v>
      </c>
      <c r="J141" s="1">
        <v>109.769659975506</v>
      </c>
      <c r="K141" s="1">
        <v>127.466924585046</v>
      </c>
      <c r="L141" s="1">
        <v>23.5368719395513</v>
      </c>
      <c r="M141" s="1">
        <v>53.689205835025199</v>
      </c>
      <c r="N141" s="1">
        <v>148.168982041156</v>
      </c>
      <c r="O141" s="1">
        <v>121.02512682936199</v>
      </c>
    </row>
    <row r="142" spans="1:15" x14ac:dyDescent="0.25">
      <c r="A142" t="s">
        <v>146</v>
      </c>
      <c r="B142" t="s">
        <v>22</v>
      </c>
      <c r="C142" t="s">
        <v>82</v>
      </c>
      <c r="D142">
        <v>87</v>
      </c>
      <c r="E142" s="50">
        <v>3.6999999999999998E-2</v>
      </c>
      <c r="F142" s="1">
        <v>74.516207475497694</v>
      </c>
      <c r="G142" s="1">
        <v>11.231625415522499</v>
      </c>
      <c r="H142" s="1">
        <v>31.943095599393001</v>
      </c>
      <c r="I142" s="1">
        <v>91.673029730161105</v>
      </c>
      <c r="J142" s="1">
        <v>72.251135352930902</v>
      </c>
      <c r="K142" s="1">
        <v>80.8474872625807</v>
      </c>
      <c r="L142" s="1">
        <v>14.1973510827745</v>
      </c>
      <c r="M142" s="1">
        <v>35.699459459459497</v>
      </c>
      <c r="N142" s="1">
        <v>92.742647553324502</v>
      </c>
      <c r="O142" s="1">
        <v>78.156128529033694</v>
      </c>
    </row>
    <row r="143" spans="1:15" x14ac:dyDescent="0.25">
      <c r="A143" t="s">
        <v>146</v>
      </c>
      <c r="B143" t="s">
        <v>22</v>
      </c>
      <c r="C143" t="s">
        <v>83</v>
      </c>
      <c r="D143">
        <v>95</v>
      </c>
      <c r="E143" s="50">
        <v>0.04</v>
      </c>
      <c r="F143" s="1">
        <v>53.735725491979501</v>
      </c>
      <c r="G143" s="1">
        <v>9.4413983521215101</v>
      </c>
      <c r="H143" s="1">
        <v>18.490844152162801</v>
      </c>
      <c r="I143" s="1">
        <v>54.239504495562301</v>
      </c>
      <c r="J143" s="1">
        <v>40.078511396076003</v>
      </c>
      <c r="K143" s="1">
        <v>55.444623319474502</v>
      </c>
      <c r="L143" s="1">
        <v>9.5098910962174994</v>
      </c>
      <c r="M143" s="1">
        <v>22.122287845819098</v>
      </c>
      <c r="N143" s="1">
        <v>54.841863228109901</v>
      </c>
      <c r="O143" s="1">
        <v>41.396881465841801</v>
      </c>
    </row>
    <row r="144" spans="1:15" x14ac:dyDescent="0.25">
      <c r="A144" t="s">
        <v>146</v>
      </c>
      <c r="B144" t="s">
        <v>23</v>
      </c>
      <c r="C144" t="s">
        <v>88</v>
      </c>
      <c r="D144">
        <v>26</v>
      </c>
      <c r="E144" s="50">
        <v>4.5999999999999999E-2</v>
      </c>
      <c r="F144" s="1">
        <v>33.735369966277503</v>
      </c>
      <c r="H144" s="1">
        <v>30.5193710359408</v>
      </c>
      <c r="J144" s="1">
        <v>33.790637471685898</v>
      </c>
      <c r="K144" s="1">
        <v>33.841317259724804</v>
      </c>
      <c r="M144" s="1">
        <v>30.5193710359408</v>
      </c>
      <c r="O144" s="1">
        <v>33.918994714701803</v>
      </c>
    </row>
    <row r="145" spans="1:15" x14ac:dyDescent="0.25">
      <c r="A145" t="s">
        <v>146</v>
      </c>
      <c r="B145" t="s">
        <v>23</v>
      </c>
      <c r="C145" t="s">
        <v>81</v>
      </c>
      <c r="D145">
        <v>52</v>
      </c>
      <c r="E145" s="50">
        <v>9.0999999999999998E-2</v>
      </c>
      <c r="F145" s="1">
        <v>41.465729778110898</v>
      </c>
      <c r="G145" s="1">
        <v>20.127990614521899</v>
      </c>
      <c r="H145" s="1">
        <v>38.121705487003901</v>
      </c>
      <c r="I145" s="1">
        <v>52.991686310338501</v>
      </c>
      <c r="J145" s="1">
        <v>41.639695764217301</v>
      </c>
      <c r="K145" s="1">
        <v>43.417496217975902</v>
      </c>
      <c r="L145" s="1">
        <v>21.922936312428401</v>
      </c>
      <c r="M145" s="1">
        <v>39.430641020316898</v>
      </c>
      <c r="N145" s="1">
        <v>52.991686310338501</v>
      </c>
      <c r="O145" s="1">
        <v>43.484025119467603</v>
      </c>
    </row>
    <row r="146" spans="1:15" x14ac:dyDescent="0.25">
      <c r="A146" t="s">
        <v>146</v>
      </c>
      <c r="B146" t="s">
        <v>23</v>
      </c>
      <c r="C146" t="s">
        <v>76</v>
      </c>
      <c r="D146">
        <v>196</v>
      </c>
      <c r="E146" s="50">
        <v>0.34399999999999997</v>
      </c>
      <c r="F146" s="1">
        <v>28.393921792705498</v>
      </c>
      <c r="G146" s="1">
        <v>14.9861617767972</v>
      </c>
      <c r="H146" s="1">
        <v>23.535940632682902</v>
      </c>
      <c r="I146" s="1">
        <v>36.881775780189997</v>
      </c>
      <c r="J146" s="1">
        <v>28.467085028201598</v>
      </c>
      <c r="K146" s="1">
        <v>30.713722520813999</v>
      </c>
      <c r="L146" s="1">
        <v>16.197073697194</v>
      </c>
      <c r="M146" s="1">
        <v>24.399290428523699</v>
      </c>
      <c r="N146" s="1">
        <v>40.027293222513997</v>
      </c>
      <c r="O146" s="1">
        <v>30.883772611395901</v>
      </c>
    </row>
    <row r="147" spans="1:15" x14ac:dyDescent="0.25">
      <c r="A147" t="s">
        <v>146</v>
      </c>
      <c r="B147" t="s">
        <v>23</v>
      </c>
      <c r="C147" t="s">
        <v>77</v>
      </c>
      <c r="D147">
        <v>165</v>
      </c>
      <c r="E147" s="50">
        <v>0.28999999999999998</v>
      </c>
      <c r="F147" s="1">
        <v>27.084733000968399</v>
      </c>
      <c r="G147" s="1">
        <v>16.990749306198001</v>
      </c>
      <c r="H147" s="1">
        <v>23.3718875502008</v>
      </c>
      <c r="I147" s="1">
        <v>33.762500000000003</v>
      </c>
      <c r="J147" s="1">
        <v>27.393215587810399</v>
      </c>
      <c r="K147" s="1">
        <v>28.068317165850502</v>
      </c>
      <c r="L147" s="1">
        <v>17.540620384047301</v>
      </c>
      <c r="M147" s="1">
        <v>23.926797385620901</v>
      </c>
      <c r="N147" s="1">
        <v>34.072567783094101</v>
      </c>
      <c r="O147" s="1">
        <v>28.376444589667699</v>
      </c>
    </row>
    <row r="148" spans="1:15" x14ac:dyDescent="0.25">
      <c r="A148" t="s">
        <v>146</v>
      </c>
      <c r="B148" t="s">
        <v>23</v>
      </c>
      <c r="C148" t="s">
        <v>82</v>
      </c>
      <c r="D148">
        <v>92</v>
      </c>
      <c r="E148" s="50">
        <v>0.16200000000000001</v>
      </c>
      <c r="F148" s="1">
        <v>27.7110664100931</v>
      </c>
      <c r="G148" s="1">
        <v>16.022777664897198</v>
      </c>
      <c r="H148" s="1">
        <v>22.416115169817601</v>
      </c>
      <c r="I148" s="1">
        <v>35.213015321308099</v>
      </c>
      <c r="J148" s="1">
        <v>27.764494155532098</v>
      </c>
      <c r="K148" s="1">
        <v>29.4568196509343</v>
      </c>
      <c r="L148" s="1">
        <v>17.065192524652801</v>
      </c>
      <c r="M148" s="1">
        <v>23.401671220579299</v>
      </c>
      <c r="N148" s="1">
        <v>36.5958253020844</v>
      </c>
      <c r="O148" s="1">
        <v>29.545183039383801</v>
      </c>
    </row>
    <row r="149" spans="1:15" x14ac:dyDescent="0.25">
      <c r="A149" t="s">
        <v>146</v>
      </c>
      <c r="B149" t="s">
        <v>23</v>
      </c>
      <c r="C149" t="s">
        <v>83</v>
      </c>
      <c r="D149">
        <v>38</v>
      </c>
      <c r="E149" s="50">
        <v>6.7000000000000004E-2</v>
      </c>
      <c r="F149" s="1">
        <v>21.076256921224601</v>
      </c>
      <c r="H149" s="1">
        <v>14.678964753591901</v>
      </c>
      <c r="J149" s="1">
        <v>25.4531225953586</v>
      </c>
      <c r="K149" s="1">
        <v>22.278338752302101</v>
      </c>
      <c r="M149" s="1">
        <v>15.272032186247401</v>
      </c>
      <c r="O149" s="1">
        <v>26.936756575666902</v>
      </c>
    </row>
    <row r="150" spans="1:15" x14ac:dyDescent="0.25">
      <c r="A150" t="s">
        <v>146</v>
      </c>
      <c r="B150" t="s">
        <v>24</v>
      </c>
      <c r="C150" t="s">
        <v>87</v>
      </c>
      <c r="D150">
        <v>12</v>
      </c>
      <c r="E150" s="50">
        <v>5.0000000000000001E-3</v>
      </c>
      <c r="F150" s="1">
        <v>90.542838223903203</v>
      </c>
      <c r="J150" s="1">
        <v>85.137105549510295</v>
      </c>
      <c r="K150" s="1">
        <v>97.072662785306704</v>
      </c>
      <c r="O150" s="1">
        <v>93.237214363438497</v>
      </c>
    </row>
    <row r="151" spans="1:15" x14ac:dyDescent="0.25">
      <c r="A151" t="s">
        <v>146</v>
      </c>
      <c r="B151" t="s">
        <v>24</v>
      </c>
      <c r="C151" t="s">
        <v>86</v>
      </c>
      <c r="D151">
        <v>215</v>
      </c>
      <c r="E151" s="50">
        <v>8.7999999999999995E-2</v>
      </c>
      <c r="F151" s="1">
        <v>54.780648125362902</v>
      </c>
      <c r="G151" s="1">
        <v>18.436932916852601</v>
      </c>
      <c r="H151" s="1">
        <v>35.082191780821901</v>
      </c>
      <c r="I151" s="1">
        <v>75.096272434422403</v>
      </c>
      <c r="J151" s="1">
        <v>54.531450577663698</v>
      </c>
      <c r="K151" s="1">
        <v>57.715990631473801</v>
      </c>
      <c r="L151" s="1">
        <v>18.938777096659599</v>
      </c>
      <c r="M151" s="1">
        <v>36.363636363636402</v>
      </c>
      <c r="N151" s="1">
        <v>80.017310960068002</v>
      </c>
      <c r="O151" s="1">
        <v>57.606040132423502</v>
      </c>
    </row>
    <row r="152" spans="1:15" x14ac:dyDescent="0.25">
      <c r="A152" t="s">
        <v>146</v>
      </c>
      <c r="B152" t="s">
        <v>24</v>
      </c>
      <c r="C152" t="s">
        <v>80</v>
      </c>
      <c r="D152">
        <v>616</v>
      </c>
      <c r="E152" s="50">
        <v>0.252</v>
      </c>
      <c r="F152" s="1">
        <v>55.874065324945697</v>
      </c>
      <c r="G152" s="1">
        <v>19.515829534703698</v>
      </c>
      <c r="H152" s="1">
        <v>38.412162162162197</v>
      </c>
      <c r="I152" s="1">
        <v>78.274113016917298</v>
      </c>
      <c r="J152" s="1">
        <v>56.647094866875101</v>
      </c>
      <c r="K152" s="1">
        <v>57.956469414291703</v>
      </c>
      <c r="L152" s="1">
        <v>21.287332439678298</v>
      </c>
      <c r="M152" s="1">
        <v>40.471011378711196</v>
      </c>
      <c r="N152" s="1">
        <v>80.562481575813294</v>
      </c>
      <c r="O152" s="1">
        <v>58.681880749513397</v>
      </c>
    </row>
    <row r="153" spans="1:15" x14ac:dyDescent="0.25">
      <c r="A153" t="s">
        <v>146</v>
      </c>
      <c r="B153" t="s">
        <v>24</v>
      </c>
      <c r="C153" t="s">
        <v>81</v>
      </c>
      <c r="D153">
        <v>553</v>
      </c>
      <c r="E153" s="50">
        <v>0.22700000000000001</v>
      </c>
      <c r="F153" s="1">
        <v>64.5368262807999</v>
      </c>
      <c r="G153" s="1">
        <v>26.172236503855999</v>
      </c>
      <c r="H153" s="1">
        <v>48.833948339483399</v>
      </c>
      <c r="I153" s="1">
        <v>93.537453183520597</v>
      </c>
      <c r="J153" s="1">
        <v>64.857072600188104</v>
      </c>
      <c r="K153" s="1">
        <v>66.343079449390302</v>
      </c>
      <c r="L153" s="1">
        <v>28.019607843137301</v>
      </c>
      <c r="M153" s="1">
        <v>51.556722689075599</v>
      </c>
      <c r="N153" s="1">
        <v>97.582938388625607</v>
      </c>
      <c r="O153" s="1">
        <v>66.5399465391897</v>
      </c>
    </row>
    <row r="154" spans="1:15" x14ac:dyDescent="0.25">
      <c r="A154" t="s">
        <v>146</v>
      </c>
      <c r="B154" t="s">
        <v>24</v>
      </c>
      <c r="C154" t="s">
        <v>76</v>
      </c>
      <c r="D154">
        <v>500</v>
      </c>
      <c r="E154" s="50">
        <v>0.20499999999999999</v>
      </c>
      <c r="F154" s="1">
        <v>63.430157723661097</v>
      </c>
      <c r="G154" s="1">
        <v>27.246714560796701</v>
      </c>
      <c r="H154" s="1">
        <v>53.187352752326099</v>
      </c>
      <c r="I154" s="1">
        <v>90.203419964948793</v>
      </c>
      <c r="J154" s="1">
        <v>64.057056617081699</v>
      </c>
      <c r="K154" s="1">
        <v>64.739237717979904</v>
      </c>
      <c r="L154" s="1">
        <v>28.5240229024751</v>
      </c>
      <c r="M154" s="1">
        <v>54.455618531848799</v>
      </c>
      <c r="N154" s="1">
        <v>90.417598004577101</v>
      </c>
      <c r="O154" s="1">
        <v>65.290642189464293</v>
      </c>
    </row>
    <row r="155" spans="1:15" x14ac:dyDescent="0.25">
      <c r="A155" t="s">
        <v>146</v>
      </c>
      <c r="B155" t="s">
        <v>24</v>
      </c>
      <c r="C155" t="s">
        <v>77</v>
      </c>
      <c r="D155">
        <v>250</v>
      </c>
      <c r="E155" s="50">
        <v>0.10199999999999999</v>
      </c>
      <c r="F155" s="1">
        <v>69.320991260290398</v>
      </c>
      <c r="G155" s="1">
        <v>35.074816491541803</v>
      </c>
      <c r="H155" s="1">
        <v>63.0158372744093</v>
      </c>
      <c r="I155" s="1">
        <v>95.958823033261893</v>
      </c>
      <c r="J155" s="1">
        <v>69.218368003132994</v>
      </c>
      <c r="K155" s="1">
        <v>70.850899175189298</v>
      </c>
      <c r="L155" s="1">
        <v>35.460975344296898</v>
      </c>
      <c r="M155" s="1">
        <v>66.295116906603695</v>
      </c>
      <c r="N155" s="1">
        <v>96.9644464341591</v>
      </c>
      <c r="O155" s="1">
        <v>70.690137096574105</v>
      </c>
    </row>
    <row r="156" spans="1:15" x14ac:dyDescent="0.25">
      <c r="A156" t="s">
        <v>146</v>
      </c>
      <c r="B156" t="s">
        <v>24</v>
      </c>
      <c r="C156" t="s">
        <v>82</v>
      </c>
      <c r="D156">
        <v>172</v>
      </c>
      <c r="E156" s="50">
        <v>7.0000000000000007E-2</v>
      </c>
      <c r="F156" s="1">
        <v>78.590218648493106</v>
      </c>
      <c r="G156" s="1">
        <v>55.476773568838297</v>
      </c>
      <c r="H156" s="1">
        <v>75.449568402076295</v>
      </c>
      <c r="I156" s="1">
        <v>98.625054715658493</v>
      </c>
      <c r="J156" s="1">
        <v>78.736741971429794</v>
      </c>
      <c r="K156" s="1">
        <v>79.186069593640099</v>
      </c>
      <c r="L156" s="1">
        <v>55.476773568838297</v>
      </c>
      <c r="M156" s="1">
        <v>75.449568402076295</v>
      </c>
      <c r="N156" s="1">
        <v>98.625054715658493</v>
      </c>
      <c r="O156" s="1">
        <v>79.277706202441706</v>
      </c>
    </row>
    <row r="157" spans="1:15" x14ac:dyDescent="0.25">
      <c r="A157" t="s">
        <v>146</v>
      </c>
      <c r="B157" t="s">
        <v>24</v>
      </c>
      <c r="C157" t="s">
        <v>83</v>
      </c>
      <c r="D157">
        <v>122</v>
      </c>
      <c r="E157" s="50">
        <v>0.05</v>
      </c>
      <c r="F157" s="1">
        <v>79.496719847127196</v>
      </c>
      <c r="G157" s="1">
        <v>46.667135393297102</v>
      </c>
      <c r="H157" s="1">
        <v>76.970460223996099</v>
      </c>
      <c r="I157" s="1">
        <v>106.657114326404</v>
      </c>
      <c r="J157" s="1">
        <v>78.103057493322297</v>
      </c>
      <c r="K157" s="1">
        <v>80.161948749820397</v>
      </c>
      <c r="L157" s="1">
        <v>46.667135393297102</v>
      </c>
      <c r="M157" s="1">
        <v>77.017065191120807</v>
      </c>
      <c r="N157" s="1">
        <v>106.657114326404</v>
      </c>
      <c r="O157" s="1">
        <v>78.635015595125594</v>
      </c>
    </row>
    <row r="158" spans="1:15" x14ac:dyDescent="0.25">
      <c r="A158" t="s">
        <v>146</v>
      </c>
      <c r="B158" t="s">
        <v>25</v>
      </c>
      <c r="C158" t="s">
        <v>87</v>
      </c>
      <c r="D158">
        <v>28</v>
      </c>
      <c r="E158" s="50">
        <v>0.29199999999999998</v>
      </c>
      <c r="F158" s="1">
        <v>23.1719801205893</v>
      </c>
      <c r="H158" s="1">
        <v>15.5983981693364</v>
      </c>
      <c r="J158" s="1">
        <v>20.522801302931601</v>
      </c>
      <c r="K158" s="1">
        <v>24.263709443897501</v>
      </c>
      <c r="M158" s="1">
        <v>17.917830290010698</v>
      </c>
      <c r="O158" s="1">
        <v>22.099348534202001</v>
      </c>
    </row>
    <row r="159" spans="1:15" x14ac:dyDescent="0.25">
      <c r="A159" t="s">
        <v>146</v>
      </c>
      <c r="B159" t="s">
        <v>25</v>
      </c>
      <c r="C159" t="s">
        <v>86</v>
      </c>
      <c r="D159">
        <v>49</v>
      </c>
      <c r="E159" s="50">
        <v>0.51</v>
      </c>
      <c r="F159" s="1">
        <v>21.291129035981601</v>
      </c>
      <c r="G159" s="1">
        <v>10.314516129032301</v>
      </c>
      <c r="H159" s="1">
        <v>14.4969696969697</v>
      </c>
      <c r="I159" s="1">
        <v>21.381679389313</v>
      </c>
      <c r="J159" s="1">
        <v>21.0010582010582</v>
      </c>
      <c r="K159" s="1">
        <v>25.235027672206201</v>
      </c>
      <c r="L159" s="1">
        <v>12.2063492063492</v>
      </c>
      <c r="M159" s="1">
        <v>19.644230769230798</v>
      </c>
      <c r="N159" s="1">
        <v>33.479591836734699</v>
      </c>
      <c r="O159" s="1">
        <v>25.15</v>
      </c>
    </row>
    <row r="160" spans="1:15" x14ac:dyDescent="0.25">
      <c r="A160" t="s">
        <v>146</v>
      </c>
      <c r="B160" t="s">
        <v>25</v>
      </c>
      <c r="C160" t="s">
        <v>90</v>
      </c>
      <c r="D160">
        <v>19</v>
      </c>
      <c r="E160" s="50">
        <v>0.19800000000000001</v>
      </c>
      <c r="F160" s="1">
        <v>44.228858686740402</v>
      </c>
      <c r="J160" s="1">
        <v>105.13156787957</v>
      </c>
      <c r="K160" s="1">
        <v>48.0797732172162</v>
      </c>
      <c r="O160" s="1">
        <v>105.81788643204899</v>
      </c>
    </row>
    <row r="161" spans="1:15" x14ac:dyDescent="0.25">
      <c r="A161" t="s">
        <v>146</v>
      </c>
      <c r="B161" t="s">
        <v>26</v>
      </c>
      <c r="C161" t="s">
        <v>84</v>
      </c>
      <c r="D161">
        <v>296</v>
      </c>
      <c r="E161" s="50">
        <v>1.4E-2</v>
      </c>
      <c r="F161" s="1">
        <v>66.333565352498098</v>
      </c>
      <c r="G161" s="1">
        <v>22.469387755102002</v>
      </c>
      <c r="H161" s="1">
        <v>50.134782608695701</v>
      </c>
      <c r="I161" s="1">
        <v>100.6212998713</v>
      </c>
      <c r="J161" s="1">
        <v>65.019960791302793</v>
      </c>
      <c r="K161" s="1">
        <v>75.841137053541203</v>
      </c>
      <c r="L161" s="1">
        <v>22.923253676470601</v>
      </c>
      <c r="M161" s="1">
        <v>51.827898550724598</v>
      </c>
      <c r="N161" s="1">
        <v>108.897159090909</v>
      </c>
      <c r="O161" s="1">
        <v>73.336749242559307</v>
      </c>
    </row>
    <row r="162" spans="1:15" x14ac:dyDescent="0.25">
      <c r="A162" t="s">
        <v>146</v>
      </c>
      <c r="B162" t="s">
        <v>26</v>
      </c>
      <c r="C162" t="s">
        <v>85</v>
      </c>
      <c r="D162">
        <v>1123</v>
      </c>
      <c r="E162" s="50">
        <v>5.3999999999999999E-2</v>
      </c>
      <c r="F162" s="1">
        <v>49.739537976318601</v>
      </c>
      <c r="G162" s="1">
        <v>18.719696969697001</v>
      </c>
      <c r="H162" s="1">
        <v>36.051546391752602</v>
      </c>
      <c r="I162" s="1">
        <v>66.229036050156694</v>
      </c>
      <c r="J162" s="1">
        <v>49.772969817269001</v>
      </c>
      <c r="K162" s="1">
        <v>60.824965676259403</v>
      </c>
      <c r="L162" s="1">
        <v>19.117378048780498</v>
      </c>
      <c r="M162" s="1">
        <v>36.934782608695599</v>
      </c>
      <c r="N162" s="1">
        <v>70.843787335722794</v>
      </c>
      <c r="O162" s="1">
        <v>62.516753086747599</v>
      </c>
    </row>
    <row r="163" spans="1:15" x14ac:dyDescent="0.25">
      <c r="A163" t="s">
        <v>146</v>
      </c>
      <c r="B163" t="s">
        <v>26</v>
      </c>
      <c r="C163" t="s">
        <v>86</v>
      </c>
      <c r="D163">
        <v>4282</v>
      </c>
      <c r="E163" s="50">
        <v>0.20599999999999999</v>
      </c>
      <c r="F163" s="1">
        <v>42.058406735200499</v>
      </c>
      <c r="G163" s="1">
        <v>18.3238152337318</v>
      </c>
      <c r="H163" s="1">
        <v>31.610412435556899</v>
      </c>
      <c r="I163" s="1">
        <v>52.9770015698587</v>
      </c>
      <c r="J163" s="1">
        <v>41.633842396121402</v>
      </c>
      <c r="K163" s="1">
        <v>45.462399361556201</v>
      </c>
      <c r="L163" s="1">
        <v>19.148914565826299</v>
      </c>
      <c r="M163" s="1">
        <v>33.609758771929798</v>
      </c>
      <c r="N163" s="1">
        <v>57.737712287712299</v>
      </c>
      <c r="O163" s="1">
        <v>44.955981016977901</v>
      </c>
    </row>
    <row r="164" spans="1:15" x14ac:dyDescent="0.25">
      <c r="A164" t="s">
        <v>146</v>
      </c>
      <c r="B164" t="s">
        <v>26</v>
      </c>
      <c r="C164" t="s">
        <v>80</v>
      </c>
      <c r="D164">
        <v>4673</v>
      </c>
      <c r="E164" s="50">
        <v>0.22500000000000001</v>
      </c>
      <c r="F164" s="1">
        <v>41.483861305036299</v>
      </c>
      <c r="G164" s="1">
        <v>19.662500000000001</v>
      </c>
      <c r="H164" s="1">
        <v>31.952718676122899</v>
      </c>
      <c r="I164" s="1">
        <v>50.4536290322581</v>
      </c>
      <c r="J164" s="1">
        <v>41.540546067621598</v>
      </c>
      <c r="K164" s="1">
        <v>44.560948900806601</v>
      </c>
      <c r="L164" s="1">
        <v>20.794701986755001</v>
      </c>
      <c r="M164" s="1">
        <v>33.967088607594903</v>
      </c>
      <c r="N164" s="1">
        <v>54.355828220858903</v>
      </c>
      <c r="O164" s="1">
        <v>44.610570049123297</v>
      </c>
    </row>
    <row r="165" spans="1:15" x14ac:dyDescent="0.25">
      <c r="A165" t="s">
        <v>146</v>
      </c>
      <c r="B165" t="s">
        <v>26</v>
      </c>
      <c r="C165" t="s">
        <v>81</v>
      </c>
      <c r="D165">
        <v>4175</v>
      </c>
      <c r="E165" s="50">
        <v>0.20100000000000001</v>
      </c>
      <c r="F165" s="1">
        <v>45.330616095475897</v>
      </c>
      <c r="G165" s="1">
        <v>21.861122748219501</v>
      </c>
      <c r="H165" s="1">
        <v>36.733905579399099</v>
      </c>
      <c r="I165" s="1">
        <v>58.0910994045678</v>
      </c>
      <c r="J165" s="1">
        <v>45.833512710675002</v>
      </c>
      <c r="K165" s="1">
        <v>48.065313244720898</v>
      </c>
      <c r="L165" s="1">
        <v>23.532382156402399</v>
      </c>
      <c r="M165" s="1">
        <v>39.214953271028001</v>
      </c>
      <c r="N165" s="1">
        <v>61.564713507907697</v>
      </c>
      <c r="O165" s="1">
        <v>48.553525423268802</v>
      </c>
    </row>
    <row r="166" spans="1:15" x14ac:dyDescent="0.25">
      <c r="A166" t="s">
        <v>146</v>
      </c>
      <c r="B166" t="s">
        <v>26</v>
      </c>
      <c r="C166" t="s">
        <v>76</v>
      </c>
      <c r="D166">
        <v>3753</v>
      </c>
      <c r="E166" s="50">
        <v>0.18099999999999999</v>
      </c>
      <c r="F166" s="1">
        <v>51.817891696192198</v>
      </c>
      <c r="G166" s="1">
        <v>26.397003745318401</v>
      </c>
      <c r="H166" s="1">
        <v>43.917861080485103</v>
      </c>
      <c r="I166" s="1">
        <v>67.544882550335601</v>
      </c>
      <c r="J166" s="1">
        <v>52.254770378756497</v>
      </c>
      <c r="K166" s="1">
        <v>53.893198374468803</v>
      </c>
      <c r="L166" s="1">
        <v>27.9578783151326</v>
      </c>
      <c r="M166" s="1">
        <v>45.697247706421997</v>
      </c>
      <c r="N166" s="1">
        <v>69.632714200119807</v>
      </c>
      <c r="O166" s="1">
        <v>54.287670087466097</v>
      </c>
    </row>
    <row r="167" spans="1:15" x14ac:dyDescent="0.25">
      <c r="A167" t="s">
        <v>146</v>
      </c>
      <c r="B167" t="s">
        <v>26</v>
      </c>
      <c r="C167" t="s">
        <v>77</v>
      </c>
      <c r="D167">
        <v>1507</v>
      </c>
      <c r="E167" s="50">
        <v>7.2999999999999995E-2</v>
      </c>
      <c r="F167" s="1">
        <v>60.190541600049002</v>
      </c>
      <c r="G167" s="1">
        <v>31.709725861533698</v>
      </c>
      <c r="H167" s="1">
        <v>53.5091977516607</v>
      </c>
      <c r="I167" s="1">
        <v>77.911622380146099</v>
      </c>
      <c r="J167" s="1">
        <v>60.120561529781597</v>
      </c>
      <c r="K167" s="1">
        <v>62.008693093395699</v>
      </c>
      <c r="L167" s="1">
        <v>33.242331772450697</v>
      </c>
      <c r="M167" s="1">
        <v>54.934287905906402</v>
      </c>
      <c r="N167" s="1">
        <v>79.738201413772202</v>
      </c>
      <c r="O167" s="1">
        <v>61.929707939786098</v>
      </c>
    </row>
    <row r="168" spans="1:15" x14ac:dyDescent="0.25">
      <c r="A168" t="s">
        <v>146</v>
      </c>
      <c r="B168" t="s">
        <v>26</v>
      </c>
      <c r="C168" t="s">
        <v>82</v>
      </c>
      <c r="D168">
        <v>652</v>
      </c>
      <c r="E168" s="50">
        <v>3.1E-2</v>
      </c>
      <c r="F168" s="1">
        <v>64.665920100502106</v>
      </c>
      <c r="G168" s="1">
        <v>35.867141091789399</v>
      </c>
      <c r="H168" s="1">
        <v>58.088517354285202</v>
      </c>
      <c r="I168" s="1">
        <v>86.616972022800297</v>
      </c>
      <c r="J168" s="1">
        <v>65.334968335441602</v>
      </c>
      <c r="K168" s="1">
        <v>65.773787399271598</v>
      </c>
      <c r="L168" s="1">
        <v>36.3862782210944</v>
      </c>
      <c r="M168" s="1">
        <v>58.886915389586903</v>
      </c>
      <c r="N168" s="1">
        <v>87.131851746888401</v>
      </c>
      <c r="O168" s="1">
        <v>66.408888149824804</v>
      </c>
    </row>
    <row r="169" spans="1:15" x14ac:dyDescent="0.25">
      <c r="A169" t="s">
        <v>146</v>
      </c>
      <c r="B169" t="s">
        <v>26</v>
      </c>
      <c r="C169" t="s">
        <v>83</v>
      </c>
      <c r="D169">
        <v>316</v>
      </c>
      <c r="E169" s="50">
        <v>1.4999999999999999E-2</v>
      </c>
      <c r="F169" s="1">
        <v>66.627973401499204</v>
      </c>
      <c r="G169" s="1">
        <v>35.708444897131898</v>
      </c>
      <c r="H169" s="1">
        <v>59.068311336010602</v>
      </c>
      <c r="I169" s="1">
        <v>87.941582837756201</v>
      </c>
      <c r="J169" s="1">
        <v>66.0708192245596</v>
      </c>
      <c r="K169" s="1">
        <v>67.194033567854405</v>
      </c>
      <c r="L169" s="1">
        <v>36.823114973746598</v>
      </c>
      <c r="M169" s="1">
        <v>60.380390121354203</v>
      </c>
      <c r="N169" s="1">
        <v>88.775545873324305</v>
      </c>
      <c r="O169" s="1">
        <v>66.647445394490205</v>
      </c>
    </row>
    <row r="170" spans="1:15" x14ac:dyDescent="0.25">
      <c r="A170" t="s">
        <v>146</v>
      </c>
      <c r="B170" t="s">
        <v>27</v>
      </c>
      <c r="C170" t="s">
        <v>87</v>
      </c>
      <c r="D170">
        <v>38</v>
      </c>
      <c r="E170" s="50">
        <v>2.5000000000000001E-2</v>
      </c>
      <c r="F170" s="1">
        <v>40.8411576818905</v>
      </c>
      <c r="H170" s="1">
        <v>28.363279857397501</v>
      </c>
      <c r="J170" s="1">
        <v>39.4728707661953</v>
      </c>
      <c r="K170" s="1">
        <v>40.8411576818905</v>
      </c>
      <c r="M170" s="1">
        <v>28.363279857397501</v>
      </c>
      <c r="O170" s="1">
        <v>39.4728707661953</v>
      </c>
    </row>
    <row r="171" spans="1:15" x14ac:dyDescent="0.25">
      <c r="A171" t="s">
        <v>146</v>
      </c>
      <c r="B171" t="s">
        <v>27</v>
      </c>
      <c r="C171" t="s">
        <v>86</v>
      </c>
      <c r="D171">
        <v>260</v>
      </c>
      <c r="E171" s="50">
        <v>0.17100000000000001</v>
      </c>
      <c r="F171" s="1">
        <v>31.731138135605701</v>
      </c>
      <c r="G171" s="1">
        <v>17.319762576627401</v>
      </c>
      <c r="H171" s="1">
        <v>26.108049121173298</v>
      </c>
      <c r="I171" s="1">
        <v>37.694012145590897</v>
      </c>
      <c r="J171" s="1">
        <v>31.884004987215</v>
      </c>
      <c r="K171" s="1">
        <v>33.127876790049697</v>
      </c>
      <c r="L171" s="1">
        <v>17.940272177419399</v>
      </c>
      <c r="M171" s="1">
        <v>26.851012684124399</v>
      </c>
      <c r="N171" s="1">
        <v>38.301402900378299</v>
      </c>
      <c r="O171" s="1">
        <v>33.390186175270998</v>
      </c>
    </row>
    <row r="172" spans="1:15" x14ac:dyDescent="0.25">
      <c r="A172" t="s">
        <v>146</v>
      </c>
      <c r="B172" t="s">
        <v>27</v>
      </c>
      <c r="C172" t="s">
        <v>80</v>
      </c>
      <c r="D172">
        <v>463</v>
      </c>
      <c r="E172" s="50">
        <v>0.30499999999999999</v>
      </c>
      <c r="F172" s="1">
        <v>33.813618896291402</v>
      </c>
      <c r="G172" s="1">
        <v>20.144022179051301</v>
      </c>
      <c r="H172" s="1">
        <v>30.243654822334999</v>
      </c>
      <c r="I172" s="1">
        <v>41.988736480738901</v>
      </c>
      <c r="J172" s="1">
        <v>33.666695445466999</v>
      </c>
      <c r="K172" s="1">
        <v>35.866935650092699</v>
      </c>
      <c r="L172" s="1">
        <v>21.1981929561599</v>
      </c>
      <c r="M172" s="1">
        <v>31.2915766738661</v>
      </c>
      <c r="N172" s="1">
        <v>43.388325248325202</v>
      </c>
      <c r="O172" s="1">
        <v>35.7167661768421</v>
      </c>
    </row>
    <row r="173" spans="1:15" x14ac:dyDescent="0.25">
      <c r="A173" t="s">
        <v>146</v>
      </c>
      <c r="B173" t="s">
        <v>27</v>
      </c>
      <c r="C173" t="s">
        <v>81</v>
      </c>
      <c r="D173">
        <v>517</v>
      </c>
      <c r="E173" s="50">
        <v>0.34</v>
      </c>
      <c r="F173" s="1">
        <v>31.475345803441101</v>
      </c>
      <c r="G173" s="1">
        <v>20.586046511627899</v>
      </c>
      <c r="H173" s="1">
        <v>28.561643835616401</v>
      </c>
      <c r="I173" s="1">
        <v>36.876733436055503</v>
      </c>
      <c r="J173" s="1">
        <v>31.4714204977296</v>
      </c>
      <c r="K173" s="1">
        <v>33.4136359252308</v>
      </c>
      <c r="L173" s="1">
        <v>21.894136807817599</v>
      </c>
      <c r="M173" s="1">
        <v>30.338797814207702</v>
      </c>
      <c r="N173" s="1">
        <v>38.851543942992897</v>
      </c>
      <c r="O173" s="1">
        <v>33.386162236804402</v>
      </c>
    </row>
    <row r="174" spans="1:15" x14ac:dyDescent="0.25">
      <c r="A174" t="s">
        <v>146</v>
      </c>
      <c r="B174" t="s">
        <v>27</v>
      </c>
      <c r="C174" t="s">
        <v>76</v>
      </c>
      <c r="D174">
        <v>220</v>
      </c>
      <c r="E174" s="50">
        <v>0.14499999999999999</v>
      </c>
      <c r="F174" s="1">
        <v>31.354678568608701</v>
      </c>
      <c r="G174" s="1">
        <v>18.798741223658102</v>
      </c>
      <c r="H174" s="1">
        <v>26.3106687616181</v>
      </c>
      <c r="I174" s="1">
        <v>39.948006591089097</v>
      </c>
      <c r="J174" s="1">
        <v>31.101871400368701</v>
      </c>
      <c r="K174" s="1">
        <v>33.535705783679497</v>
      </c>
      <c r="L174" s="1">
        <v>20.834324565080699</v>
      </c>
      <c r="M174" s="1">
        <v>28.075911035846801</v>
      </c>
      <c r="N174" s="1">
        <v>44.176189768658197</v>
      </c>
      <c r="O174" s="1">
        <v>33.145894176959096</v>
      </c>
    </row>
    <row r="175" spans="1:15" x14ac:dyDescent="0.25">
      <c r="A175" t="s">
        <v>146</v>
      </c>
      <c r="B175" t="s">
        <v>27</v>
      </c>
      <c r="C175" t="s">
        <v>89</v>
      </c>
      <c r="D175">
        <v>22</v>
      </c>
      <c r="E175" s="50">
        <v>1.4E-2</v>
      </c>
      <c r="F175" s="1">
        <v>20.366294993701899</v>
      </c>
      <c r="H175" s="1">
        <v>12.7845755271528</v>
      </c>
      <c r="J175" s="1">
        <v>23.637669133939902</v>
      </c>
      <c r="K175" s="1">
        <v>20.6547585165581</v>
      </c>
      <c r="M175" s="1">
        <v>12.7845755271528</v>
      </c>
      <c r="O175" s="1">
        <v>23.901258780821301</v>
      </c>
    </row>
    <row r="176" spans="1:15" x14ac:dyDescent="0.25">
      <c r="A176" t="s">
        <v>146</v>
      </c>
      <c r="B176" t="s">
        <v>28</v>
      </c>
      <c r="C176" t="s">
        <v>91</v>
      </c>
      <c r="D176">
        <v>15</v>
      </c>
      <c r="E176" s="50">
        <v>0.156</v>
      </c>
      <c r="F176" s="1">
        <v>421.813540023955</v>
      </c>
      <c r="J176" s="1">
        <v>503.03645833333297</v>
      </c>
      <c r="K176" s="1">
        <v>426.96793074136798</v>
      </c>
      <c r="O176" s="1">
        <v>511.88883782679699</v>
      </c>
    </row>
    <row r="177" spans="1:15" x14ac:dyDescent="0.25">
      <c r="A177" t="s">
        <v>146</v>
      </c>
      <c r="B177" t="s">
        <v>28</v>
      </c>
      <c r="C177" t="s">
        <v>77</v>
      </c>
      <c r="D177">
        <v>15</v>
      </c>
      <c r="E177" s="50">
        <v>0.156</v>
      </c>
      <c r="F177" s="1">
        <v>170.28166355769699</v>
      </c>
      <c r="J177" s="1">
        <v>162.52731526825599</v>
      </c>
      <c r="K177" s="1">
        <v>174.22573731670499</v>
      </c>
      <c r="O177" s="1">
        <v>167.15456886857501</v>
      </c>
    </row>
    <row r="178" spans="1:15" x14ac:dyDescent="0.25">
      <c r="A178" t="s">
        <v>146</v>
      </c>
      <c r="B178" t="s">
        <v>28</v>
      </c>
      <c r="C178" t="s">
        <v>82</v>
      </c>
      <c r="D178">
        <v>30</v>
      </c>
      <c r="E178" s="50">
        <v>0.312</v>
      </c>
      <c r="F178" s="1">
        <v>306.71519730646003</v>
      </c>
      <c r="H178" s="1">
        <v>212.654352539564</v>
      </c>
      <c r="J178" s="1">
        <v>300.67120438735998</v>
      </c>
      <c r="K178" s="1">
        <v>317.36561212079903</v>
      </c>
      <c r="M178" s="1">
        <v>212.654352539564</v>
      </c>
      <c r="O178" s="1">
        <v>309.515158709432</v>
      </c>
    </row>
    <row r="179" spans="1:15" x14ac:dyDescent="0.25">
      <c r="A179" t="s">
        <v>146</v>
      </c>
      <c r="B179" t="s">
        <v>28</v>
      </c>
      <c r="C179" t="s">
        <v>83</v>
      </c>
      <c r="D179">
        <v>36</v>
      </c>
      <c r="E179" s="50">
        <v>0.375</v>
      </c>
      <c r="F179" s="1">
        <v>250.90982024456599</v>
      </c>
      <c r="H179" s="1">
        <v>174.85919945498401</v>
      </c>
      <c r="J179" s="1">
        <v>217.434479754081</v>
      </c>
      <c r="K179" s="1">
        <v>265.59978473772298</v>
      </c>
      <c r="M179" s="1">
        <v>187.07673190209701</v>
      </c>
      <c r="O179" s="1">
        <v>229.27581397390301</v>
      </c>
    </row>
    <row r="180" spans="1:15" x14ac:dyDescent="0.25">
      <c r="A180" t="s">
        <v>146</v>
      </c>
      <c r="B180" t="s">
        <v>30</v>
      </c>
      <c r="C180" t="s">
        <v>87</v>
      </c>
      <c r="D180">
        <v>117</v>
      </c>
      <c r="E180" s="50">
        <v>7.0000000000000001E-3</v>
      </c>
      <c r="F180" s="1">
        <v>45.850756158025497</v>
      </c>
      <c r="G180" s="1">
        <v>19.59375</v>
      </c>
      <c r="H180" s="1">
        <v>32.367088607594901</v>
      </c>
      <c r="I180" s="1">
        <v>59.725806451612897</v>
      </c>
      <c r="J180" s="1">
        <v>44.2494243248901</v>
      </c>
      <c r="K180" s="1">
        <v>51.123957801152102</v>
      </c>
      <c r="L180" s="1">
        <v>20.179104477611901</v>
      </c>
      <c r="M180" s="1">
        <v>34.260869565217398</v>
      </c>
      <c r="N180" s="1">
        <v>64.011627906976699</v>
      </c>
      <c r="O180" s="1">
        <v>49.437245059205701</v>
      </c>
    </row>
    <row r="181" spans="1:15" x14ac:dyDescent="0.25">
      <c r="A181" t="s">
        <v>146</v>
      </c>
      <c r="B181" t="s">
        <v>30</v>
      </c>
      <c r="C181" t="s">
        <v>86</v>
      </c>
      <c r="D181">
        <v>3461</v>
      </c>
      <c r="E181" s="50">
        <v>0.19800000000000001</v>
      </c>
      <c r="F181" s="1">
        <v>39.887789024293099</v>
      </c>
      <c r="G181" s="1">
        <v>20.758974358974399</v>
      </c>
      <c r="H181" s="1">
        <v>29.811965811965798</v>
      </c>
      <c r="I181" s="1">
        <v>44.677966101694899</v>
      </c>
      <c r="J181" s="1">
        <v>39.719085873483102</v>
      </c>
      <c r="K181" s="1">
        <v>42.632818703461901</v>
      </c>
      <c r="L181" s="1">
        <v>21.347619047618998</v>
      </c>
      <c r="M181" s="1">
        <v>30.803347280334702</v>
      </c>
      <c r="N181" s="1">
        <v>47.204188481675402</v>
      </c>
      <c r="O181" s="1">
        <v>42.530552269463698</v>
      </c>
    </row>
    <row r="182" spans="1:15" x14ac:dyDescent="0.25">
      <c r="A182" t="s">
        <v>146</v>
      </c>
      <c r="B182" t="s">
        <v>30</v>
      </c>
      <c r="C182" t="s">
        <v>80</v>
      </c>
      <c r="D182">
        <v>7110</v>
      </c>
      <c r="E182" s="50">
        <v>0.40600000000000003</v>
      </c>
      <c r="F182" s="1">
        <v>37.892213099008998</v>
      </c>
      <c r="G182" s="1">
        <v>18.793173987941401</v>
      </c>
      <c r="H182" s="1">
        <v>27.2856437261925</v>
      </c>
      <c r="I182" s="1">
        <v>41.5224547511312</v>
      </c>
      <c r="J182" s="1">
        <v>37.7183384286893</v>
      </c>
      <c r="K182" s="1">
        <v>40.330367335387997</v>
      </c>
      <c r="L182" s="1">
        <v>19.515307243504001</v>
      </c>
      <c r="M182" s="1">
        <v>28.440779864814399</v>
      </c>
      <c r="N182" s="1">
        <v>43.917122412471301</v>
      </c>
      <c r="O182" s="1">
        <v>40.137701871159798</v>
      </c>
    </row>
    <row r="183" spans="1:15" x14ac:dyDescent="0.25">
      <c r="A183" t="s">
        <v>146</v>
      </c>
      <c r="B183" t="s">
        <v>30</v>
      </c>
      <c r="C183" t="s">
        <v>81</v>
      </c>
      <c r="D183">
        <v>4899</v>
      </c>
      <c r="E183" s="50">
        <v>0.28000000000000003</v>
      </c>
      <c r="F183" s="1">
        <v>35.282472628907001</v>
      </c>
      <c r="G183" s="1">
        <v>17.980792859087899</v>
      </c>
      <c r="H183" s="1">
        <v>26.2909379968204</v>
      </c>
      <c r="I183" s="1">
        <v>39.760243359603002</v>
      </c>
      <c r="J183" s="1">
        <v>35.2106014907367</v>
      </c>
      <c r="K183" s="1">
        <v>37.023263725753601</v>
      </c>
      <c r="L183" s="1">
        <v>18.995367989056099</v>
      </c>
      <c r="M183" s="1">
        <v>27.211650485436898</v>
      </c>
      <c r="N183" s="1">
        <v>41.432000946073799</v>
      </c>
      <c r="O183" s="1">
        <v>36.8596778870644</v>
      </c>
    </row>
    <row r="184" spans="1:15" x14ac:dyDescent="0.25">
      <c r="A184" t="s">
        <v>146</v>
      </c>
      <c r="B184" t="s">
        <v>30</v>
      </c>
      <c r="C184" t="s">
        <v>76</v>
      </c>
      <c r="D184">
        <v>1629</v>
      </c>
      <c r="E184" s="50">
        <v>9.2999999999999999E-2</v>
      </c>
      <c r="F184" s="1">
        <v>38.374409711512101</v>
      </c>
      <c r="G184" s="1">
        <v>16.7512877115526</v>
      </c>
      <c r="H184" s="1">
        <v>26.975655430711601</v>
      </c>
      <c r="I184" s="1">
        <v>46.051938551572803</v>
      </c>
      <c r="J184" s="1">
        <v>38.887081047186697</v>
      </c>
      <c r="K184" s="1">
        <v>39.6673762699604</v>
      </c>
      <c r="L184" s="1">
        <v>17.586239396795499</v>
      </c>
      <c r="M184" s="1">
        <v>27.9860973187686</v>
      </c>
      <c r="N184" s="1">
        <v>48.641776937618097</v>
      </c>
      <c r="O184" s="1">
        <v>40.095625420490698</v>
      </c>
    </row>
    <row r="185" spans="1:15" x14ac:dyDescent="0.25">
      <c r="A185" t="s">
        <v>146</v>
      </c>
      <c r="B185" t="s">
        <v>30</v>
      </c>
      <c r="C185" t="s">
        <v>77</v>
      </c>
      <c r="D185">
        <v>204</v>
      </c>
      <c r="E185" s="50">
        <v>1.2E-2</v>
      </c>
      <c r="F185" s="1">
        <v>44.897278505964998</v>
      </c>
      <c r="G185" s="1">
        <v>14.058435523530299</v>
      </c>
      <c r="H185" s="1">
        <v>33.522527612615903</v>
      </c>
      <c r="I185" s="1">
        <v>59.3856346607703</v>
      </c>
      <c r="J185" s="1">
        <v>44.546789638677403</v>
      </c>
      <c r="K185" s="1">
        <v>46.273726398835102</v>
      </c>
      <c r="L185" s="1">
        <v>14.6639162454874</v>
      </c>
      <c r="M185" s="1">
        <v>34.431638124833398</v>
      </c>
      <c r="N185" s="1">
        <v>60.141678579004399</v>
      </c>
      <c r="O185" s="1">
        <v>45.7926478264081</v>
      </c>
    </row>
    <row r="186" spans="1:15" x14ac:dyDescent="0.25">
      <c r="A186" t="s">
        <v>146</v>
      </c>
      <c r="B186" t="s">
        <v>30</v>
      </c>
      <c r="C186" t="s">
        <v>82</v>
      </c>
      <c r="D186">
        <v>63</v>
      </c>
      <c r="E186" s="50">
        <v>4.0000000000000001E-3</v>
      </c>
      <c r="F186" s="1">
        <v>56.899588697932302</v>
      </c>
      <c r="G186" s="1">
        <v>19.043523761008402</v>
      </c>
      <c r="H186" s="1">
        <v>47.027345918933896</v>
      </c>
      <c r="I186" s="1">
        <v>80.017444047420497</v>
      </c>
      <c r="J186" s="1">
        <v>58.1221192618302</v>
      </c>
      <c r="K186" s="1">
        <v>57.777096302256197</v>
      </c>
      <c r="L186" s="1">
        <v>19.043523761008402</v>
      </c>
      <c r="M186" s="1">
        <v>47.027345918933896</v>
      </c>
      <c r="N186" s="1">
        <v>81.533980673289093</v>
      </c>
      <c r="O186" s="1">
        <v>59.239307656883597</v>
      </c>
    </row>
    <row r="187" spans="1:15" x14ac:dyDescent="0.25">
      <c r="A187" t="s">
        <v>146</v>
      </c>
      <c r="B187" t="s">
        <v>30</v>
      </c>
      <c r="C187" t="s">
        <v>83</v>
      </c>
      <c r="D187">
        <v>30</v>
      </c>
      <c r="E187" s="50">
        <v>2E-3</v>
      </c>
      <c r="F187" s="1">
        <v>43.1174350784474</v>
      </c>
      <c r="H187" s="1">
        <v>32.372700808027801</v>
      </c>
      <c r="J187" s="1">
        <v>40.408965354935397</v>
      </c>
      <c r="K187" s="1">
        <v>43.7536015499524</v>
      </c>
      <c r="M187" s="1">
        <v>32.372700808027801</v>
      </c>
      <c r="O187" s="1">
        <v>40.9859722789937</v>
      </c>
    </row>
    <row r="188" spans="1:15" x14ac:dyDescent="0.25">
      <c r="A188" t="s">
        <v>146</v>
      </c>
      <c r="B188" t="s">
        <v>31</v>
      </c>
      <c r="C188" t="s">
        <v>87</v>
      </c>
      <c r="D188">
        <v>40</v>
      </c>
      <c r="E188" s="50">
        <v>6.0000000000000001E-3</v>
      </c>
      <c r="F188" s="1">
        <v>147.02894822163</v>
      </c>
      <c r="G188" s="1">
        <v>57.444196428571402</v>
      </c>
      <c r="H188" s="1">
        <v>138.41383219954699</v>
      </c>
      <c r="I188" s="1">
        <v>228.3046875</v>
      </c>
      <c r="J188" s="1">
        <v>144.16329565734699</v>
      </c>
      <c r="K188" s="1">
        <v>151.01360731253999</v>
      </c>
      <c r="L188" s="1">
        <v>61.105082417582402</v>
      </c>
      <c r="M188" s="1">
        <v>141.333333333333</v>
      </c>
      <c r="N188" s="1">
        <v>228.3046875</v>
      </c>
      <c r="O188" s="1">
        <v>148.33521713265901</v>
      </c>
    </row>
    <row r="189" spans="1:15" x14ac:dyDescent="0.25">
      <c r="A189" t="s">
        <v>146</v>
      </c>
      <c r="B189" t="s">
        <v>31</v>
      </c>
      <c r="C189" t="s">
        <v>86</v>
      </c>
      <c r="D189">
        <v>1363</v>
      </c>
      <c r="E189" s="50">
        <v>0.216</v>
      </c>
      <c r="F189" s="1">
        <v>104.982665416347</v>
      </c>
      <c r="G189" s="1">
        <v>51.908435136707404</v>
      </c>
      <c r="H189" s="1">
        <v>93.508021390374296</v>
      </c>
      <c r="I189" s="1">
        <v>147.30918276704401</v>
      </c>
      <c r="J189" s="1">
        <v>104.057169844607</v>
      </c>
      <c r="K189" s="1">
        <v>105.296444383731</v>
      </c>
      <c r="L189" s="1">
        <v>52.173588480485002</v>
      </c>
      <c r="M189" s="1">
        <v>93.701754385964904</v>
      </c>
      <c r="N189" s="1">
        <v>147.51014375144899</v>
      </c>
      <c r="O189" s="1">
        <v>104.339330245799</v>
      </c>
    </row>
    <row r="190" spans="1:15" x14ac:dyDescent="0.25">
      <c r="A190" t="s">
        <v>146</v>
      </c>
      <c r="B190" t="s">
        <v>31</v>
      </c>
      <c r="C190" t="s">
        <v>80</v>
      </c>
      <c r="D190">
        <v>3218</v>
      </c>
      <c r="E190" s="50">
        <v>0.51</v>
      </c>
      <c r="F190" s="1">
        <v>87.561048195896703</v>
      </c>
      <c r="G190" s="1">
        <v>39.880332285586</v>
      </c>
      <c r="H190" s="1">
        <v>76.109441275413204</v>
      </c>
      <c r="I190" s="1">
        <v>120.929775433636</v>
      </c>
      <c r="J190" s="1">
        <v>86.355051023062899</v>
      </c>
      <c r="K190" s="1">
        <v>88.053662025295594</v>
      </c>
      <c r="L190" s="1">
        <v>40.462558001303798</v>
      </c>
      <c r="M190" s="1">
        <v>76.703822407327607</v>
      </c>
      <c r="N190" s="1">
        <v>121.128333333333</v>
      </c>
      <c r="O190" s="1">
        <v>86.856834533121898</v>
      </c>
    </row>
    <row r="191" spans="1:15" x14ac:dyDescent="0.25">
      <c r="A191" t="s">
        <v>146</v>
      </c>
      <c r="B191" t="s">
        <v>31</v>
      </c>
      <c r="C191" t="s">
        <v>81</v>
      </c>
      <c r="D191">
        <v>1408</v>
      </c>
      <c r="E191" s="50">
        <v>0.223</v>
      </c>
      <c r="F191" s="1">
        <v>72.4169614380707</v>
      </c>
      <c r="G191" s="1">
        <v>27.5790865926216</v>
      </c>
      <c r="H191" s="1">
        <v>56.911162367044703</v>
      </c>
      <c r="I191" s="1">
        <v>102.39723943662</v>
      </c>
      <c r="J191" s="1">
        <v>71.229302325088696</v>
      </c>
      <c r="K191" s="1">
        <v>73.000957609116199</v>
      </c>
      <c r="L191" s="1">
        <v>29.058241586798101</v>
      </c>
      <c r="M191" s="1">
        <v>57.863171437851399</v>
      </c>
      <c r="N191" s="1">
        <v>102.677206540448</v>
      </c>
      <c r="O191" s="1">
        <v>71.809378490595904</v>
      </c>
    </row>
    <row r="192" spans="1:15" x14ac:dyDescent="0.25">
      <c r="A192" t="s">
        <v>146</v>
      </c>
      <c r="B192" t="s">
        <v>31</v>
      </c>
      <c r="C192" t="s">
        <v>76</v>
      </c>
      <c r="D192">
        <v>255</v>
      </c>
      <c r="E192" s="50">
        <v>0.04</v>
      </c>
      <c r="F192" s="1">
        <v>55.725248190390602</v>
      </c>
      <c r="G192" s="1">
        <v>21.810018771421799</v>
      </c>
      <c r="H192" s="1">
        <v>38.0599128540305</v>
      </c>
      <c r="I192" s="1">
        <v>71.2800940689839</v>
      </c>
      <c r="J192" s="1">
        <v>54.816945008064103</v>
      </c>
      <c r="K192" s="1">
        <v>56.782827164913201</v>
      </c>
      <c r="L192" s="1">
        <v>22.4684777934498</v>
      </c>
      <c r="M192" s="1">
        <v>38.894405594405598</v>
      </c>
      <c r="N192" s="1">
        <v>72.969747344075401</v>
      </c>
      <c r="O192" s="1">
        <v>55.826194151073203</v>
      </c>
    </row>
    <row r="193" spans="1:15" x14ac:dyDescent="0.25">
      <c r="A193" t="s">
        <v>146</v>
      </c>
      <c r="B193" t="s">
        <v>31</v>
      </c>
      <c r="C193" t="s">
        <v>89</v>
      </c>
      <c r="D193">
        <v>23</v>
      </c>
      <c r="E193" s="50">
        <v>4.0000000000000001E-3</v>
      </c>
      <c r="F193" s="1">
        <v>32.882094181271597</v>
      </c>
      <c r="H193" s="1">
        <v>26.8042865200226</v>
      </c>
      <c r="J193" s="1">
        <v>28.378330530229299</v>
      </c>
      <c r="K193" s="1">
        <v>33.3400261213568</v>
      </c>
      <c r="M193" s="1">
        <v>26.8042865200226</v>
      </c>
      <c r="O193" s="1">
        <v>28.745704365957501</v>
      </c>
    </row>
    <row r="194" spans="1:15" x14ac:dyDescent="0.25">
      <c r="A194" t="s">
        <v>146</v>
      </c>
      <c r="B194" t="s">
        <v>32</v>
      </c>
      <c r="C194" t="s">
        <v>84</v>
      </c>
      <c r="D194">
        <v>18</v>
      </c>
      <c r="E194" s="50">
        <v>1E-3</v>
      </c>
      <c r="F194" s="1">
        <v>101.780208334929</v>
      </c>
      <c r="J194" s="1">
        <v>98.799703264095001</v>
      </c>
      <c r="K194" s="1">
        <v>101.780208334929</v>
      </c>
      <c r="O194" s="1">
        <v>98.799703264095001</v>
      </c>
    </row>
    <row r="195" spans="1:15" x14ac:dyDescent="0.25">
      <c r="A195" t="s">
        <v>146</v>
      </c>
      <c r="B195" t="s">
        <v>32</v>
      </c>
      <c r="C195" t="s">
        <v>85</v>
      </c>
      <c r="D195">
        <v>135</v>
      </c>
      <c r="E195" s="50">
        <v>6.0000000000000001E-3</v>
      </c>
      <c r="F195" s="1">
        <v>68.517521335949993</v>
      </c>
      <c r="G195" s="1">
        <v>33.846710526315803</v>
      </c>
      <c r="H195" s="1">
        <v>53.087912087912102</v>
      </c>
      <c r="I195" s="1">
        <v>98.141774891774901</v>
      </c>
      <c r="J195" s="1">
        <v>69.414038838410804</v>
      </c>
      <c r="K195" s="1">
        <v>69.418208817268507</v>
      </c>
      <c r="L195" s="1">
        <v>34.836413043478302</v>
      </c>
      <c r="M195" s="1">
        <v>53.087912087912102</v>
      </c>
      <c r="N195" s="1">
        <v>99.781135531135504</v>
      </c>
      <c r="O195" s="1">
        <v>70.411544628540895</v>
      </c>
    </row>
    <row r="196" spans="1:15" x14ac:dyDescent="0.25">
      <c r="A196" t="s">
        <v>146</v>
      </c>
      <c r="B196" t="s">
        <v>32</v>
      </c>
      <c r="C196" t="s">
        <v>86</v>
      </c>
      <c r="D196">
        <v>5053</v>
      </c>
      <c r="E196" s="50">
        <v>0.22700000000000001</v>
      </c>
      <c r="F196" s="1">
        <v>52.702294094624897</v>
      </c>
      <c r="G196" s="1">
        <v>25.110576923076898</v>
      </c>
      <c r="H196" s="1">
        <v>38.841176470588202</v>
      </c>
      <c r="I196" s="1">
        <v>64.290178571428598</v>
      </c>
      <c r="J196" s="1">
        <v>52.254038324768899</v>
      </c>
      <c r="K196" s="1">
        <v>53.092011213254999</v>
      </c>
      <c r="L196" s="1">
        <v>25.3739130434783</v>
      </c>
      <c r="M196" s="1">
        <v>39.288793103448299</v>
      </c>
      <c r="N196" s="1">
        <v>64.7291666666667</v>
      </c>
      <c r="O196" s="1">
        <v>52.6420078153429</v>
      </c>
    </row>
    <row r="197" spans="1:15" x14ac:dyDescent="0.25">
      <c r="A197" t="s">
        <v>146</v>
      </c>
      <c r="B197" t="s">
        <v>32</v>
      </c>
      <c r="C197" t="s">
        <v>80</v>
      </c>
      <c r="D197">
        <v>10453</v>
      </c>
      <c r="E197" s="50">
        <v>0.47</v>
      </c>
      <c r="F197" s="1">
        <v>48.541398630654399</v>
      </c>
      <c r="G197" s="1">
        <v>23.4084821428571</v>
      </c>
      <c r="H197" s="1">
        <v>35.562628336755601</v>
      </c>
      <c r="I197" s="1">
        <v>59.722741433021802</v>
      </c>
      <c r="J197" s="1">
        <v>48.171546949783703</v>
      </c>
      <c r="K197" s="1">
        <v>49.037679007784199</v>
      </c>
      <c r="L197" s="1">
        <v>23.801801801801801</v>
      </c>
      <c r="M197" s="1">
        <v>36.192500000000003</v>
      </c>
      <c r="N197" s="1">
        <v>60.392370572207099</v>
      </c>
      <c r="O197" s="1">
        <v>48.675151797832001</v>
      </c>
    </row>
    <row r="198" spans="1:15" x14ac:dyDescent="0.25">
      <c r="A198" t="s">
        <v>146</v>
      </c>
      <c r="B198" t="s">
        <v>32</v>
      </c>
      <c r="C198" t="s">
        <v>81</v>
      </c>
      <c r="D198">
        <v>5158</v>
      </c>
      <c r="E198" s="50">
        <v>0.23200000000000001</v>
      </c>
      <c r="F198" s="1">
        <v>46.496262533383202</v>
      </c>
      <c r="G198" s="1">
        <v>22.786564567572601</v>
      </c>
      <c r="H198" s="1">
        <v>35.135371760321</v>
      </c>
      <c r="I198" s="1">
        <v>58.305055762399199</v>
      </c>
      <c r="J198" s="1">
        <v>46.587250001295601</v>
      </c>
      <c r="K198" s="1">
        <v>46.9808492031257</v>
      </c>
      <c r="L198" s="1">
        <v>23.222621004740802</v>
      </c>
      <c r="M198" s="1">
        <v>35.7408410577425</v>
      </c>
      <c r="N198" s="1">
        <v>58.680916062176202</v>
      </c>
      <c r="O198" s="1">
        <v>47.054913094927898</v>
      </c>
    </row>
    <row r="199" spans="1:15" x14ac:dyDescent="0.25">
      <c r="A199" t="s">
        <v>146</v>
      </c>
      <c r="B199" t="s">
        <v>32</v>
      </c>
      <c r="C199" t="s">
        <v>76</v>
      </c>
      <c r="D199">
        <v>1339</v>
      </c>
      <c r="E199" s="50">
        <v>0.06</v>
      </c>
      <c r="F199" s="1">
        <v>54.457609818960897</v>
      </c>
      <c r="G199" s="1">
        <v>23.7210796215271</v>
      </c>
      <c r="H199" s="1">
        <v>39.8053745928339</v>
      </c>
      <c r="I199" s="1">
        <v>64.984743661621906</v>
      </c>
      <c r="J199" s="1">
        <v>57.094752213002501</v>
      </c>
      <c r="K199" s="1">
        <v>55.177207232126698</v>
      </c>
      <c r="L199" s="1">
        <v>24.274879511895001</v>
      </c>
      <c r="M199" s="1">
        <v>40.419571865443402</v>
      </c>
      <c r="N199" s="1">
        <v>65.614559271319294</v>
      </c>
      <c r="O199" s="1">
        <v>57.871843869195402</v>
      </c>
    </row>
    <row r="200" spans="1:15" x14ac:dyDescent="0.25">
      <c r="A200" t="s">
        <v>146</v>
      </c>
      <c r="B200" t="s">
        <v>32</v>
      </c>
      <c r="C200" t="s">
        <v>77</v>
      </c>
      <c r="D200">
        <v>90</v>
      </c>
      <c r="E200" s="50">
        <v>4.0000000000000001E-3</v>
      </c>
      <c r="F200" s="1">
        <v>89.596702751521207</v>
      </c>
      <c r="G200" s="1">
        <v>21.835348684210501</v>
      </c>
      <c r="H200" s="1">
        <v>86.722864595647096</v>
      </c>
      <c r="I200" s="1">
        <v>156.874254567588</v>
      </c>
      <c r="J200" s="1">
        <v>90.483654156755605</v>
      </c>
      <c r="K200" s="1">
        <v>90.888194992166902</v>
      </c>
      <c r="L200" s="1">
        <v>21.835348684210501</v>
      </c>
      <c r="M200" s="1">
        <v>86.722864595647096</v>
      </c>
      <c r="N200" s="1">
        <v>157.65730463527899</v>
      </c>
      <c r="O200" s="1">
        <v>91.780940739435593</v>
      </c>
    </row>
    <row r="201" spans="1:15" x14ac:dyDescent="0.25">
      <c r="A201" t="s">
        <v>146</v>
      </c>
      <c r="B201" t="s">
        <v>32</v>
      </c>
      <c r="C201" t="s">
        <v>78</v>
      </c>
      <c r="D201">
        <v>16</v>
      </c>
      <c r="E201" s="50">
        <v>1E-3</v>
      </c>
      <c r="F201" s="1">
        <v>67.996785860053905</v>
      </c>
      <c r="J201" s="1">
        <v>65.823170047781801</v>
      </c>
      <c r="K201" s="1">
        <v>68.046213020729795</v>
      </c>
      <c r="O201" s="1">
        <v>65.864924887649295</v>
      </c>
    </row>
    <row r="202" spans="1:15" x14ac:dyDescent="0.25">
      <c r="A202" t="s">
        <v>146</v>
      </c>
      <c r="B202" t="s">
        <v>33</v>
      </c>
      <c r="C202" t="s">
        <v>79</v>
      </c>
      <c r="D202">
        <v>208</v>
      </c>
      <c r="E202" s="50">
        <v>8.2000000000000003E-2</v>
      </c>
      <c r="F202" s="1">
        <v>55.221081346917899</v>
      </c>
      <c r="G202" s="1">
        <v>24.581278127812801</v>
      </c>
      <c r="H202" s="1">
        <v>37.685236647850601</v>
      </c>
      <c r="I202" s="1">
        <v>68.196742328709504</v>
      </c>
      <c r="J202" s="1">
        <v>53.9339332801122</v>
      </c>
      <c r="K202" s="1">
        <v>55.930109776964798</v>
      </c>
      <c r="L202" s="1">
        <v>24.762461479198802</v>
      </c>
      <c r="M202" s="1">
        <v>38.242379504993501</v>
      </c>
      <c r="N202" s="1">
        <v>69.793634207796103</v>
      </c>
      <c r="O202" s="1">
        <v>54.580254977381003</v>
      </c>
    </row>
    <row r="203" spans="1:15" x14ac:dyDescent="0.25">
      <c r="A203" t="s">
        <v>146</v>
      </c>
      <c r="B203" t="s">
        <v>33</v>
      </c>
      <c r="C203" t="s">
        <v>80</v>
      </c>
      <c r="D203">
        <v>794</v>
      </c>
      <c r="E203" s="50">
        <v>0.313</v>
      </c>
      <c r="F203" s="1">
        <v>55.881058215571301</v>
      </c>
      <c r="G203" s="1">
        <v>25.139893388120001</v>
      </c>
      <c r="H203" s="1">
        <v>40.192115133724698</v>
      </c>
      <c r="I203" s="1">
        <v>74.434179599293799</v>
      </c>
      <c r="J203" s="1">
        <v>56.1097321568068</v>
      </c>
      <c r="K203" s="1">
        <v>56.827884776644702</v>
      </c>
      <c r="L203" s="1">
        <v>25.918758396775601</v>
      </c>
      <c r="M203" s="1">
        <v>42.153594771241799</v>
      </c>
      <c r="N203" s="1">
        <v>75.656599275224096</v>
      </c>
      <c r="O203" s="1">
        <v>57.053432781072303</v>
      </c>
    </row>
    <row r="204" spans="1:15" x14ac:dyDescent="0.25">
      <c r="A204" t="s">
        <v>146</v>
      </c>
      <c r="B204" t="s">
        <v>33</v>
      </c>
      <c r="C204" t="s">
        <v>81</v>
      </c>
      <c r="D204">
        <v>985</v>
      </c>
      <c r="E204" s="50">
        <v>0.38900000000000001</v>
      </c>
      <c r="F204" s="1">
        <v>54.2445712600299</v>
      </c>
      <c r="G204" s="1">
        <v>27.2908704883227</v>
      </c>
      <c r="H204" s="1">
        <v>42.753926701570698</v>
      </c>
      <c r="I204" s="1">
        <v>70.441624365482198</v>
      </c>
      <c r="J204" s="1">
        <v>53.958788915328903</v>
      </c>
      <c r="K204" s="1">
        <v>55.067358077905503</v>
      </c>
      <c r="L204" s="1">
        <v>27.522620904836199</v>
      </c>
      <c r="M204" s="1">
        <v>44.238227146814403</v>
      </c>
      <c r="N204" s="1">
        <v>71.119133574007193</v>
      </c>
      <c r="O204" s="1">
        <v>54.762537911729702</v>
      </c>
    </row>
    <row r="205" spans="1:15" x14ac:dyDescent="0.25">
      <c r="A205" t="s">
        <v>146</v>
      </c>
      <c r="B205" t="s">
        <v>33</v>
      </c>
      <c r="C205" t="s">
        <v>76</v>
      </c>
      <c r="D205">
        <v>470</v>
      </c>
      <c r="E205" s="50">
        <v>0.186</v>
      </c>
      <c r="F205" s="1">
        <v>56.1010097528643</v>
      </c>
      <c r="G205" s="1">
        <v>27.1926076555024</v>
      </c>
      <c r="H205" s="1">
        <v>43.374595368388903</v>
      </c>
      <c r="I205" s="1">
        <v>76.456017670410404</v>
      </c>
      <c r="J205" s="1">
        <v>56.286779011906503</v>
      </c>
      <c r="K205" s="1">
        <v>56.836095872299403</v>
      </c>
      <c r="L205" s="1">
        <v>28.267306356871401</v>
      </c>
      <c r="M205" s="1">
        <v>44.235068203854901</v>
      </c>
      <c r="N205" s="1">
        <v>79.076951400874194</v>
      </c>
      <c r="O205" s="1">
        <v>57.0325227952235</v>
      </c>
    </row>
    <row r="206" spans="1:15" x14ac:dyDescent="0.25">
      <c r="A206" t="s">
        <v>146</v>
      </c>
      <c r="B206" t="s">
        <v>33</v>
      </c>
      <c r="C206" t="s">
        <v>77</v>
      </c>
      <c r="D206">
        <v>57</v>
      </c>
      <c r="E206" s="50">
        <v>2.3E-2</v>
      </c>
      <c r="F206" s="1">
        <v>75.429120201552294</v>
      </c>
      <c r="G206" s="1">
        <v>26.0248313917842</v>
      </c>
      <c r="H206" s="1">
        <v>55.887550200803197</v>
      </c>
      <c r="I206" s="1">
        <v>123.026416798374</v>
      </c>
      <c r="J206" s="1">
        <v>75.2825275020123</v>
      </c>
      <c r="K206" s="1">
        <v>75.763110313498203</v>
      </c>
      <c r="L206" s="1">
        <v>26.0248313917842</v>
      </c>
      <c r="M206" s="1">
        <v>55.887550200803197</v>
      </c>
      <c r="N206" s="1">
        <v>125.08527855586701</v>
      </c>
      <c r="O206" s="1">
        <v>75.666010195867997</v>
      </c>
    </row>
    <row r="207" spans="1:15" x14ac:dyDescent="0.25">
      <c r="A207" t="s">
        <v>146</v>
      </c>
      <c r="B207" t="s">
        <v>33</v>
      </c>
      <c r="C207" t="s">
        <v>78</v>
      </c>
      <c r="D207">
        <v>19</v>
      </c>
      <c r="E207" s="50">
        <v>8.0000000000000002E-3</v>
      </c>
      <c r="F207" s="1">
        <v>43.913814415524101</v>
      </c>
      <c r="J207" s="1">
        <v>37.683459366832103</v>
      </c>
      <c r="K207" s="1">
        <v>44.509758113243002</v>
      </c>
      <c r="O207" s="1">
        <v>37.966940875768401</v>
      </c>
    </row>
    <row r="208" spans="1:15" x14ac:dyDescent="0.25">
      <c r="A208" t="s">
        <v>146</v>
      </c>
      <c r="B208" t="s">
        <v>34</v>
      </c>
      <c r="C208" t="s">
        <v>87</v>
      </c>
      <c r="D208">
        <v>10</v>
      </c>
      <c r="E208" s="50">
        <v>3.5999999999999997E-2</v>
      </c>
      <c r="F208" s="1">
        <v>42.306642798562599</v>
      </c>
      <c r="J208" s="1">
        <v>42.418114143920597</v>
      </c>
      <c r="K208" s="1">
        <v>48.420184465229298</v>
      </c>
      <c r="O208" s="1">
        <v>49.699751861042202</v>
      </c>
    </row>
    <row r="209" spans="1:15" x14ac:dyDescent="0.25">
      <c r="A209" t="s">
        <v>146</v>
      </c>
      <c r="B209" t="s">
        <v>34</v>
      </c>
      <c r="C209" t="s">
        <v>86</v>
      </c>
      <c r="D209">
        <v>74</v>
      </c>
      <c r="E209" s="50">
        <v>0.26600000000000001</v>
      </c>
      <c r="F209" s="1">
        <v>32.641623764307802</v>
      </c>
      <c r="G209" s="1">
        <v>19.937060121674801</v>
      </c>
      <c r="H209" s="1">
        <v>31.276711250983499</v>
      </c>
      <c r="I209" s="1">
        <v>42.362321144674098</v>
      </c>
      <c r="J209" s="1">
        <v>32.262212876091901</v>
      </c>
      <c r="K209" s="1">
        <v>35.054822500382798</v>
      </c>
      <c r="L209" s="1">
        <v>19.937060121674801</v>
      </c>
      <c r="M209" s="1">
        <v>32.235632183908002</v>
      </c>
      <c r="N209" s="1">
        <v>43.616535890729402</v>
      </c>
      <c r="O209" s="1">
        <v>34.617761242316398</v>
      </c>
    </row>
    <row r="210" spans="1:15" x14ac:dyDescent="0.25">
      <c r="A210" t="s">
        <v>146</v>
      </c>
      <c r="B210" t="s">
        <v>34</v>
      </c>
      <c r="C210" t="s">
        <v>80</v>
      </c>
      <c r="D210">
        <v>104</v>
      </c>
      <c r="E210" s="50">
        <v>0.374</v>
      </c>
      <c r="F210" s="1">
        <v>27.022685304651901</v>
      </c>
      <c r="G210" s="1">
        <v>15.7112895716946</v>
      </c>
      <c r="H210" s="1">
        <v>25.5129805831873</v>
      </c>
      <c r="I210" s="1">
        <v>35.734929078014197</v>
      </c>
      <c r="J210" s="1">
        <v>26.942797292942299</v>
      </c>
      <c r="K210" s="1">
        <v>29.800671432166201</v>
      </c>
      <c r="L210" s="1">
        <v>16.811497032589099</v>
      </c>
      <c r="M210" s="1">
        <v>30.635784395739201</v>
      </c>
      <c r="N210" s="1">
        <v>37.507098946135798</v>
      </c>
      <c r="O210" s="1">
        <v>29.556074766355099</v>
      </c>
    </row>
    <row r="211" spans="1:15" x14ac:dyDescent="0.25">
      <c r="A211" t="s">
        <v>146</v>
      </c>
      <c r="B211" t="s">
        <v>34</v>
      </c>
      <c r="C211" t="s">
        <v>81</v>
      </c>
      <c r="D211">
        <v>64</v>
      </c>
      <c r="E211" s="50">
        <v>0.23</v>
      </c>
      <c r="F211" s="1">
        <v>32.562113971406902</v>
      </c>
      <c r="G211" s="1">
        <v>18.574307282636099</v>
      </c>
      <c r="H211" s="1">
        <v>27.904524916870098</v>
      </c>
      <c r="I211" s="1">
        <v>41.117731787269399</v>
      </c>
      <c r="J211" s="1">
        <v>32.954334756069599</v>
      </c>
      <c r="K211" s="1">
        <v>34.804074014267499</v>
      </c>
      <c r="L211" s="1">
        <v>19.1555379725039</v>
      </c>
      <c r="M211" s="1">
        <v>30.7635401782677</v>
      </c>
      <c r="N211" s="1">
        <v>45.564219497607702</v>
      </c>
      <c r="O211" s="1">
        <v>35.0983753269999</v>
      </c>
    </row>
    <row r="212" spans="1:15" x14ac:dyDescent="0.25">
      <c r="A212" t="s">
        <v>146</v>
      </c>
      <c r="B212" t="s">
        <v>34</v>
      </c>
      <c r="C212" t="s">
        <v>92</v>
      </c>
      <c r="D212">
        <v>26</v>
      </c>
      <c r="E212" s="50">
        <v>9.4E-2</v>
      </c>
      <c r="F212" s="1">
        <v>42.961247831524503</v>
      </c>
      <c r="H212" s="1">
        <v>38.029164775379499</v>
      </c>
      <c r="J212" s="1">
        <v>49.041276419394897</v>
      </c>
      <c r="K212" s="1">
        <v>45.040778277128297</v>
      </c>
      <c r="M212" s="1">
        <v>43.3683326591675</v>
      </c>
      <c r="O212" s="1">
        <v>52.746241193534999</v>
      </c>
    </row>
    <row r="213" spans="1:15" x14ac:dyDescent="0.25">
      <c r="A213" t="s">
        <v>146</v>
      </c>
      <c r="B213" t="s">
        <v>35</v>
      </c>
      <c r="C213" t="s">
        <v>75</v>
      </c>
      <c r="D213">
        <v>24</v>
      </c>
      <c r="E213" s="50">
        <v>2.1999999999999999E-2</v>
      </c>
      <c r="F213" s="1">
        <v>33.677545596275699</v>
      </c>
      <c r="H213" s="1">
        <v>25.585524025866999</v>
      </c>
      <c r="J213" s="1">
        <v>34.535860710292297</v>
      </c>
      <c r="K213" s="1">
        <v>36.521172235420899</v>
      </c>
      <c r="M213" s="1">
        <v>27.130869415484799</v>
      </c>
      <c r="O213" s="1">
        <v>37.460305628028301</v>
      </c>
    </row>
    <row r="214" spans="1:15" x14ac:dyDescent="0.25">
      <c r="A214" t="s">
        <v>146</v>
      </c>
      <c r="B214" t="s">
        <v>35</v>
      </c>
      <c r="C214" t="s">
        <v>76</v>
      </c>
      <c r="D214">
        <v>146</v>
      </c>
      <c r="E214" s="50">
        <v>0.13500000000000001</v>
      </c>
      <c r="F214" s="1">
        <v>40.522843703460403</v>
      </c>
      <c r="G214" s="1">
        <v>20.572837845315298</v>
      </c>
      <c r="H214" s="1">
        <v>30.253082383300399</v>
      </c>
      <c r="I214" s="1">
        <v>46.828007635551202</v>
      </c>
      <c r="J214" s="1">
        <v>40.159699228684303</v>
      </c>
      <c r="K214" s="1">
        <v>42.808661797238003</v>
      </c>
      <c r="L214" s="1">
        <v>22.942978450802102</v>
      </c>
      <c r="M214" s="1">
        <v>31.056038738365299</v>
      </c>
      <c r="N214" s="1">
        <v>47.913772225891599</v>
      </c>
      <c r="O214" s="1">
        <v>42.602253104813101</v>
      </c>
    </row>
    <row r="215" spans="1:15" x14ac:dyDescent="0.25">
      <c r="A215" t="s">
        <v>146</v>
      </c>
      <c r="B215" t="s">
        <v>35</v>
      </c>
      <c r="C215" t="s">
        <v>77</v>
      </c>
      <c r="D215">
        <v>283</v>
      </c>
      <c r="E215" s="50">
        <v>0.26200000000000001</v>
      </c>
      <c r="F215" s="1">
        <v>36.098867668818201</v>
      </c>
      <c r="G215" s="1">
        <v>22.211833940894401</v>
      </c>
      <c r="H215" s="1">
        <v>30.754352941176499</v>
      </c>
      <c r="I215" s="1">
        <v>45.673063865872898</v>
      </c>
      <c r="J215" s="1">
        <v>36.0679882224048</v>
      </c>
      <c r="K215" s="1">
        <v>39.277246446364302</v>
      </c>
      <c r="L215" s="1">
        <v>24.6291548536786</v>
      </c>
      <c r="M215" s="1">
        <v>33.190447030006098</v>
      </c>
      <c r="N215" s="1">
        <v>48.2356018221423</v>
      </c>
      <c r="O215" s="1">
        <v>39.236239940215299</v>
      </c>
    </row>
    <row r="216" spans="1:15" x14ac:dyDescent="0.25">
      <c r="A216" t="s">
        <v>146</v>
      </c>
      <c r="B216" t="s">
        <v>35</v>
      </c>
      <c r="C216" t="s">
        <v>82</v>
      </c>
      <c r="D216">
        <v>426</v>
      </c>
      <c r="E216" s="50">
        <v>0.39400000000000002</v>
      </c>
      <c r="F216" s="1">
        <v>34.993898044684698</v>
      </c>
      <c r="G216" s="1">
        <v>21.6126372425821</v>
      </c>
      <c r="H216" s="1">
        <v>31.110212816051099</v>
      </c>
      <c r="I216" s="1">
        <v>43.735005349225901</v>
      </c>
      <c r="J216" s="1">
        <v>34.814010001852203</v>
      </c>
      <c r="K216" s="1">
        <v>37.932884421901399</v>
      </c>
      <c r="L216" s="1">
        <v>24.5541634178051</v>
      </c>
      <c r="M216" s="1">
        <v>33.820684966375801</v>
      </c>
      <c r="N216" s="1">
        <v>46.4397949346044</v>
      </c>
      <c r="O216" s="1">
        <v>37.781863881034802</v>
      </c>
    </row>
    <row r="217" spans="1:15" x14ac:dyDescent="0.25">
      <c r="A217" t="s">
        <v>146</v>
      </c>
      <c r="B217" t="s">
        <v>35</v>
      </c>
      <c r="C217" t="s">
        <v>83</v>
      </c>
      <c r="D217">
        <v>201</v>
      </c>
      <c r="E217" s="50">
        <v>0.186</v>
      </c>
      <c r="F217" s="1">
        <v>30.790429900894601</v>
      </c>
      <c r="G217" s="1">
        <v>19.927649273803102</v>
      </c>
      <c r="H217" s="1">
        <v>27.949487554904799</v>
      </c>
      <c r="I217" s="1">
        <v>36.9740432317505</v>
      </c>
      <c r="J217" s="1">
        <v>29.805396096440901</v>
      </c>
      <c r="K217" s="1">
        <v>33.966474263987102</v>
      </c>
      <c r="L217" s="1">
        <v>22.363143412107501</v>
      </c>
      <c r="M217" s="1">
        <v>30.325275506576599</v>
      </c>
      <c r="N217" s="1">
        <v>41.6635490812779</v>
      </c>
      <c r="O217" s="1">
        <v>32.853680322674698</v>
      </c>
    </row>
    <row r="218" spans="1:15" x14ac:dyDescent="0.25">
      <c r="A218" t="s">
        <v>146</v>
      </c>
      <c r="B218" t="s">
        <v>36</v>
      </c>
      <c r="C218" t="s">
        <v>79</v>
      </c>
      <c r="D218">
        <v>27</v>
      </c>
      <c r="E218" s="50">
        <v>0.191</v>
      </c>
      <c r="F218" s="1">
        <v>334.97775460355899</v>
      </c>
      <c r="H218" s="1">
        <v>230.19</v>
      </c>
      <c r="J218" s="1">
        <v>320.10244988864099</v>
      </c>
      <c r="K218" s="1">
        <v>1392.27793279359</v>
      </c>
      <c r="M218" s="1">
        <v>266.62222222222198</v>
      </c>
      <c r="O218" s="1">
        <v>847.53453207089694</v>
      </c>
    </row>
    <row r="219" spans="1:15" x14ac:dyDescent="0.25">
      <c r="A219" t="s">
        <v>146</v>
      </c>
      <c r="B219" t="s">
        <v>36</v>
      </c>
      <c r="C219" t="s">
        <v>80</v>
      </c>
      <c r="D219">
        <v>26</v>
      </c>
      <c r="E219" s="50">
        <v>0.184</v>
      </c>
      <c r="F219" s="1">
        <v>335.31986077237502</v>
      </c>
      <c r="H219" s="1">
        <v>186.45318135764899</v>
      </c>
      <c r="J219" s="1">
        <v>332.72985733347002</v>
      </c>
      <c r="K219" s="1">
        <v>336.97869030927302</v>
      </c>
      <c r="M219" s="1">
        <v>200.91208333333299</v>
      </c>
      <c r="O219" s="1">
        <v>334.21800266858298</v>
      </c>
    </row>
    <row r="220" spans="1:15" x14ac:dyDescent="0.25">
      <c r="A220" t="s">
        <v>146</v>
      </c>
      <c r="B220" t="s">
        <v>36</v>
      </c>
      <c r="C220" t="s">
        <v>81</v>
      </c>
      <c r="D220">
        <v>33</v>
      </c>
      <c r="E220" s="50">
        <v>0.23400000000000001</v>
      </c>
      <c r="F220" s="1">
        <v>220.93139377832699</v>
      </c>
      <c r="H220" s="1">
        <v>87.668000000000006</v>
      </c>
      <c r="J220" s="1">
        <v>215.88371893376799</v>
      </c>
      <c r="K220" s="1">
        <v>243.46512186377899</v>
      </c>
      <c r="M220" s="1">
        <v>87.668000000000006</v>
      </c>
      <c r="O220" s="1">
        <v>232.54534918659101</v>
      </c>
    </row>
    <row r="221" spans="1:15" x14ac:dyDescent="0.25">
      <c r="A221" t="s">
        <v>146</v>
      </c>
      <c r="B221" t="s">
        <v>36</v>
      </c>
      <c r="C221" t="s">
        <v>76</v>
      </c>
      <c r="D221">
        <v>27</v>
      </c>
      <c r="E221" s="50">
        <v>0.191</v>
      </c>
      <c r="F221" s="1">
        <v>124.796826659331</v>
      </c>
      <c r="H221" s="1">
        <v>52.710332103321001</v>
      </c>
      <c r="J221" s="1">
        <v>106.474505171291</v>
      </c>
      <c r="K221" s="1">
        <v>125.99192978253799</v>
      </c>
      <c r="M221" s="1">
        <v>52.710332103321001</v>
      </c>
      <c r="O221" s="1">
        <v>107.73420219682301</v>
      </c>
    </row>
    <row r="222" spans="1:15" x14ac:dyDescent="0.25">
      <c r="A222" t="s">
        <v>146</v>
      </c>
      <c r="B222" t="s">
        <v>36</v>
      </c>
      <c r="C222" t="s">
        <v>77</v>
      </c>
      <c r="D222">
        <v>15</v>
      </c>
      <c r="E222" s="50">
        <v>0.106</v>
      </c>
      <c r="F222" s="1">
        <v>81.233387912637895</v>
      </c>
      <c r="J222" s="1">
        <v>90.449003605997305</v>
      </c>
      <c r="K222" s="1">
        <v>84.183546529363298</v>
      </c>
      <c r="O222" s="1">
        <v>93.127159361059896</v>
      </c>
    </row>
    <row r="223" spans="1:15" x14ac:dyDescent="0.25">
      <c r="A223" t="s">
        <v>146</v>
      </c>
      <c r="B223" t="s">
        <v>36</v>
      </c>
      <c r="C223" t="s">
        <v>78</v>
      </c>
      <c r="D223">
        <v>13</v>
      </c>
      <c r="E223" s="50">
        <v>9.1999999999999998E-2</v>
      </c>
      <c r="F223" s="1">
        <v>176.57365000665399</v>
      </c>
      <c r="J223" s="1">
        <v>150.09346595614099</v>
      </c>
      <c r="K223" s="1">
        <v>227.714911926415</v>
      </c>
      <c r="O223" s="1">
        <v>198.24715511394999</v>
      </c>
    </row>
    <row r="224" spans="1:15" x14ac:dyDescent="0.25">
      <c r="A224" t="s">
        <v>146</v>
      </c>
      <c r="B224" t="s">
        <v>37</v>
      </c>
      <c r="C224" t="s">
        <v>87</v>
      </c>
      <c r="D224">
        <v>15</v>
      </c>
      <c r="E224" s="50">
        <v>0.254</v>
      </c>
      <c r="F224" s="1">
        <v>294.812221652522</v>
      </c>
      <c r="J224" s="1">
        <v>249.808823529412</v>
      </c>
      <c r="K224" s="1">
        <v>294.812221652522</v>
      </c>
      <c r="O224" s="1">
        <v>249.808823529412</v>
      </c>
    </row>
    <row r="225" spans="1:15" x14ac:dyDescent="0.25">
      <c r="A225" t="s">
        <v>146</v>
      </c>
      <c r="B225" t="s">
        <v>37</v>
      </c>
      <c r="C225" t="s">
        <v>86</v>
      </c>
      <c r="D225">
        <v>13</v>
      </c>
      <c r="E225" s="50">
        <v>0.22</v>
      </c>
      <c r="F225" s="1">
        <v>1484.95368994111</v>
      </c>
      <c r="J225" s="1">
        <v>1179.1389148737101</v>
      </c>
      <c r="K225" s="1">
        <v>1592.16469911542</v>
      </c>
      <c r="O225" s="1">
        <v>1250.1950420954199</v>
      </c>
    </row>
    <row r="226" spans="1:15" x14ac:dyDescent="0.25">
      <c r="A226" t="s">
        <v>146</v>
      </c>
      <c r="B226" t="s">
        <v>37</v>
      </c>
      <c r="C226" t="s">
        <v>80</v>
      </c>
      <c r="D226">
        <v>10</v>
      </c>
      <c r="E226" s="50">
        <v>0.16900000000000001</v>
      </c>
      <c r="F226" s="1">
        <v>211.38428315548501</v>
      </c>
      <c r="J226" s="1">
        <v>186.130722718111</v>
      </c>
      <c r="K226" s="1">
        <v>211.38428315548501</v>
      </c>
      <c r="O226" s="1">
        <v>186.130722718111</v>
      </c>
    </row>
    <row r="227" spans="1:15" x14ac:dyDescent="0.25">
      <c r="A227" t="s">
        <v>146</v>
      </c>
      <c r="B227" t="s">
        <v>37</v>
      </c>
      <c r="C227" t="s">
        <v>81</v>
      </c>
      <c r="D227">
        <v>10</v>
      </c>
      <c r="E227" s="50">
        <v>0.16900000000000001</v>
      </c>
      <c r="F227" s="1">
        <v>383.14940519852598</v>
      </c>
      <c r="J227" s="1">
        <v>345.70346472156001</v>
      </c>
      <c r="K227" s="1">
        <v>383.14940519852598</v>
      </c>
      <c r="O227" s="1">
        <v>345.70346472156001</v>
      </c>
    </row>
    <row r="228" spans="1:15" x14ac:dyDescent="0.25">
      <c r="A228" t="s">
        <v>146</v>
      </c>
      <c r="B228" t="s">
        <v>37</v>
      </c>
      <c r="C228" t="s">
        <v>92</v>
      </c>
      <c r="D228">
        <v>11</v>
      </c>
      <c r="E228" s="50">
        <v>0.186</v>
      </c>
      <c r="F228" s="1">
        <v>342.35926525835202</v>
      </c>
      <c r="J228" s="1">
        <v>393.70435550161397</v>
      </c>
      <c r="K228" s="1">
        <v>417.25502940699698</v>
      </c>
      <c r="O228" s="1">
        <v>444.95849029248399</v>
      </c>
    </row>
    <row r="229" spans="1:15" x14ac:dyDescent="0.25">
      <c r="A229" t="s">
        <v>146</v>
      </c>
      <c r="B229" t="s">
        <v>38</v>
      </c>
      <c r="C229" t="s">
        <v>84</v>
      </c>
      <c r="D229">
        <v>52</v>
      </c>
      <c r="E229" s="50">
        <v>4.2999999999999997E-2</v>
      </c>
      <c r="F229" s="1">
        <v>78.9361429740528</v>
      </c>
      <c r="G229" s="1">
        <v>22.685897435897399</v>
      </c>
      <c r="H229" s="1">
        <v>56.734444444444399</v>
      </c>
      <c r="I229" s="1">
        <v>120.84298780487801</v>
      </c>
      <c r="J229" s="1">
        <v>76.643858665171095</v>
      </c>
      <c r="K229" s="1">
        <v>78.9361429740528</v>
      </c>
      <c r="L229" s="1">
        <v>22.685897435897399</v>
      </c>
      <c r="M229" s="1">
        <v>56.734444444444399</v>
      </c>
      <c r="N229" s="1">
        <v>120.84298780487801</v>
      </c>
      <c r="O229" s="1">
        <v>76.643858665171095</v>
      </c>
    </row>
    <row r="230" spans="1:15" x14ac:dyDescent="0.25">
      <c r="A230" t="s">
        <v>146</v>
      </c>
      <c r="B230" t="s">
        <v>38</v>
      </c>
      <c r="C230" t="s">
        <v>85</v>
      </c>
      <c r="D230">
        <v>89</v>
      </c>
      <c r="E230" s="50">
        <v>7.2999999999999995E-2</v>
      </c>
      <c r="F230" s="1">
        <v>55.443641747024003</v>
      </c>
      <c r="G230" s="1">
        <v>14.96</v>
      </c>
      <c r="H230" s="1">
        <v>32.5</v>
      </c>
      <c r="I230" s="1">
        <v>77.638554216867504</v>
      </c>
      <c r="J230" s="1">
        <v>53.6753188297074</v>
      </c>
      <c r="K230" s="1">
        <v>57.468630217994502</v>
      </c>
      <c r="L230" s="1">
        <v>14.96</v>
      </c>
      <c r="M230" s="1">
        <v>32.5</v>
      </c>
      <c r="N230" s="1">
        <v>79.099999999999994</v>
      </c>
      <c r="O230" s="1">
        <v>55.672318079519897</v>
      </c>
    </row>
    <row r="231" spans="1:15" x14ac:dyDescent="0.25">
      <c r="A231" t="s">
        <v>146</v>
      </c>
      <c r="B231" t="s">
        <v>38</v>
      </c>
      <c r="C231" t="s">
        <v>86</v>
      </c>
      <c r="D231">
        <v>345</v>
      </c>
      <c r="E231" s="50">
        <v>0.28299999999999997</v>
      </c>
      <c r="F231" s="1">
        <v>29.9310856000717</v>
      </c>
      <c r="G231" s="1">
        <v>8.2750000000000004</v>
      </c>
      <c r="H231" s="1">
        <v>13.506172839506201</v>
      </c>
      <c r="I231" s="1">
        <v>30.1404255319149</v>
      </c>
      <c r="J231" s="1">
        <v>28.2166186684737</v>
      </c>
      <c r="K231" s="1">
        <v>30.3328148456979</v>
      </c>
      <c r="L231" s="1">
        <v>8.2750000000000004</v>
      </c>
      <c r="M231" s="1">
        <v>13.506172839506201</v>
      </c>
      <c r="N231" s="1">
        <v>30.1404255319149</v>
      </c>
      <c r="O231" s="1">
        <v>28.6419786549212</v>
      </c>
    </row>
    <row r="232" spans="1:15" x14ac:dyDescent="0.25">
      <c r="A232" t="s">
        <v>146</v>
      </c>
      <c r="B232" t="s">
        <v>38</v>
      </c>
      <c r="C232" t="s">
        <v>80</v>
      </c>
      <c r="D232">
        <v>320</v>
      </c>
      <c r="E232" s="50">
        <v>0.26200000000000001</v>
      </c>
      <c r="F232" s="1">
        <v>26.216056446751001</v>
      </c>
      <c r="G232" s="1">
        <v>7.9867940976111003</v>
      </c>
      <c r="H232" s="1">
        <v>12.6416470588235</v>
      </c>
      <c r="I232" s="1">
        <v>26.5018794485045</v>
      </c>
      <c r="J232" s="1">
        <v>26.657161019193801</v>
      </c>
      <c r="K232" s="1">
        <v>27.412620099918598</v>
      </c>
      <c r="L232" s="1">
        <v>8.1018075126584801</v>
      </c>
      <c r="M232" s="1">
        <v>12.9502949431521</v>
      </c>
      <c r="N232" s="1">
        <v>28.050532407407399</v>
      </c>
      <c r="O232" s="1">
        <v>28.015539300390799</v>
      </c>
    </row>
    <row r="233" spans="1:15" x14ac:dyDescent="0.25">
      <c r="A233" t="s">
        <v>146</v>
      </c>
      <c r="B233" t="s">
        <v>38</v>
      </c>
      <c r="C233" t="s">
        <v>81</v>
      </c>
      <c r="D233">
        <v>223</v>
      </c>
      <c r="E233" s="50">
        <v>0.183</v>
      </c>
      <c r="F233" s="1">
        <v>27.471885926407001</v>
      </c>
      <c r="G233" s="1">
        <v>8.2142759295499008</v>
      </c>
      <c r="H233" s="1">
        <v>12.802491103202801</v>
      </c>
      <c r="I233" s="1">
        <v>27.1031277523802</v>
      </c>
      <c r="J233" s="1">
        <v>28.212060237103501</v>
      </c>
      <c r="K233" s="1">
        <v>28.594370049039899</v>
      </c>
      <c r="L233" s="1">
        <v>8.3330025445292595</v>
      </c>
      <c r="M233" s="1">
        <v>12.9058823529412</v>
      </c>
      <c r="N233" s="1">
        <v>28.395084034170399</v>
      </c>
      <c r="O233" s="1">
        <v>29.235040051265599</v>
      </c>
    </row>
    <row r="234" spans="1:15" x14ac:dyDescent="0.25">
      <c r="A234" t="s">
        <v>146</v>
      </c>
      <c r="B234" t="s">
        <v>38</v>
      </c>
      <c r="C234" t="s">
        <v>76</v>
      </c>
      <c r="D234">
        <v>126</v>
      </c>
      <c r="E234" s="50">
        <v>0.10299999999999999</v>
      </c>
      <c r="F234" s="1">
        <v>63.361412344000499</v>
      </c>
      <c r="G234" s="1">
        <v>10.7310506219297</v>
      </c>
      <c r="H234" s="1">
        <v>37.915108451589496</v>
      </c>
      <c r="I234" s="1">
        <v>104.577961770272</v>
      </c>
      <c r="J234" s="1">
        <v>68.402311893141004</v>
      </c>
      <c r="K234" s="1">
        <v>64.320174414569806</v>
      </c>
      <c r="L234" s="1">
        <v>10.8465871062073</v>
      </c>
      <c r="M234" s="1">
        <v>37.915108451589496</v>
      </c>
      <c r="N234" s="1">
        <v>104.577961770272</v>
      </c>
      <c r="O234" s="1">
        <v>69.373084216743905</v>
      </c>
    </row>
    <row r="235" spans="1:15" x14ac:dyDescent="0.25">
      <c r="A235" t="s">
        <v>146</v>
      </c>
      <c r="B235" t="s">
        <v>38</v>
      </c>
      <c r="C235" t="s">
        <v>77</v>
      </c>
      <c r="D235">
        <v>38</v>
      </c>
      <c r="E235" s="50">
        <v>3.1E-2</v>
      </c>
      <c r="F235" s="1">
        <v>74.793227995975201</v>
      </c>
      <c r="H235" s="1">
        <v>66.160701352957602</v>
      </c>
      <c r="J235" s="1">
        <v>72.096930680291194</v>
      </c>
      <c r="K235" s="1">
        <v>76.820014896599801</v>
      </c>
      <c r="M235" s="1">
        <v>66.160701352957602</v>
      </c>
      <c r="O235" s="1">
        <v>74.099063944793201</v>
      </c>
    </row>
    <row r="236" spans="1:15" x14ac:dyDescent="0.25">
      <c r="A236" t="s">
        <v>146</v>
      </c>
      <c r="B236" t="s">
        <v>38</v>
      </c>
      <c r="C236" t="s">
        <v>82</v>
      </c>
      <c r="D236">
        <v>13</v>
      </c>
      <c r="E236" s="50">
        <v>1.0999999999999999E-2</v>
      </c>
      <c r="F236" s="1">
        <v>50.4865641457598</v>
      </c>
      <c r="J236" s="1">
        <v>53.796757184568797</v>
      </c>
      <c r="K236" s="1">
        <v>55.372168641460497</v>
      </c>
      <c r="O236" s="1">
        <v>58.196996759323603</v>
      </c>
    </row>
    <row r="237" spans="1:15" x14ac:dyDescent="0.25">
      <c r="A237" t="s">
        <v>146</v>
      </c>
      <c r="B237" t="s">
        <v>38</v>
      </c>
      <c r="C237" t="s">
        <v>83</v>
      </c>
      <c r="D237">
        <v>15</v>
      </c>
      <c r="E237" s="50">
        <v>1.2E-2</v>
      </c>
      <c r="F237" s="1">
        <v>77.385573664067394</v>
      </c>
      <c r="J237" s="1">
        <v>55.918430741941798</v>
      </c>
      <c r="K237" s="1">
        <v>77.524121202655095</v>
      </c>
      <c r="O237" s="1">
        <v>56.164612187124902</v>
      </c>
    </row>
    <row r="238" spans="1:15" x14ac:dyDescent="0.25">
      <c r="A238" t="s">
        <v>146</v>
      </c>
      <c r="B238" t="s">
        <v>39</v>
      </c>
      <c r="C238" t="s">
        <v>88</v>
      </c>
      <c r="D238">
        <v>26</v>
      </c>
      <c r="E238" s="50">
        <v>0.36099999999999999</v>
      </c>
      <c r="F238" s="1">
        <v>99.659489809247304</v>
      </c>
      <c r="H238" s="1">
        <v>58.708076936010002</v>
      </c>
      <c r="J238" s="1">
        <v>86.237847642079799</v>
      </c>
      <c r="K238" s="1">
        <v>102.50914890688701</v>
      </c>
      <c r="M238" s="1">
        <v>68.425635542884294</v>
      </c>
      <c r="O238" s="1">
        <v>90.061668681983093</v>
      </c>
    </row>
    <row r="239" spans="1:15" x14ac:dyDescent="0.25">
      <c r="A239" t="s">
        <v>146</v>
      </c>
      <c r="B239" t="s">
        <v>39</v>
      </c>
      <c r="C239" t="s">
        <v>81</v>
      </c>
      <c r="D239">
        <v>11</v>
      </c>
      <c r="E239" s="50">
        <v>0.153</v>
      </c>
      <c r="F239" s="1">
        <v>156.44065912092299</v>
      </c>
      <c r="J239" s="1">
        <v>155.33691893968501</v>
      </c>
      <c r="K239" s="1">
        <v>157.591292271556</v>
      </c>
      <c r="O239" s="1">
        <v>156.896145473172</v>
      </c>
    </row>
    <row r="240" spans="1:15" x14ac:dyDescent="0.25">
      <c r="A240" t="s">
        <v>146</v>
      </c>
      <c r="B240" t="s">
        <v>39</v>
      </c>
      <c r="C240" t="s">
        <v>76</v>
      </c>
      <c r="D240">
        <v>21</v>
      </c>
      <c r="E240" s="50">
        <v>0.29199999999999998</v>
      </c>
      <c r="F240" s="1">
        <v>104.828301359769</v>
      </c>
      <c r="H240" s="1">
        <v>70.622146118721503</v>
      </c>
      <c r="J240" s="1">
        <v>108.754026429899</v>
      </c>
      <c r="K240" s="1">
        <v>106.27008859549601</v>
      </c>
      <c r="M240" s="1">
        <v>70.622146118721503</v>
      </c>
      <c r="O240" s="1">
        <v>109.87422568655801</v>
      </c>
    </row>
    <row r="241" spans="1:15" x14ac:dyDescent="0.25">
      <c r="A241" t="s">
        <v>146</v>
      </c>
      <c r="B241" t="s">
        <v>39</v>
      </c>
      <c r="C241" t="s">
        <v>89</v>
      </c>
      <c r="D241">
        <v>14</v>
      </c>
      <c r="E241" s="50">
        <v>0.19400000000000001</v>
      </c>
      <c r="F241" s="1">
        <v>108.287302414211</v>
      </c>
      <c r="J241" s="1">
        <v>113.99749431208799</v>
      </c>
      <c r="K241" s="1">
        <v>113.596279392632</v>
      </c>
      <c r="O241" s="1">
        <v>119.19821995930801</v>
      </c>
    </row>
    <row r="242" spans="1:15" x14ac:dyDescent="0.25">
      <c r="A242" t="s">
        <v>146</v>
      </c>
      <c r="B242" t="s">
        <v>40</v>
      </c>
      <c r="C242" t="s">
        <v>87</v>
      </c>
      <c r="D242">
        <v>21</v>
      </c>
      <c r="E242" s="50">
        <v>7.0000000000000001E-3</v>
      </c>
      <c r="F242" s="1">
        <v>44.8452352576642</v>
      </c>
      <c r="H242" s="1">
        <v>30.021978021978001</v>
      </c>
      <c r="J242" s="1">
        <v>43.167412140575102</v>
      </c>
      <c r="K242" s="1">
        <v>49.152378114807</v>
      </c>
      <c r="M242" s="1">
        <v>30.021978021978001</v>
      </c>
      <c r="O242" s="1">
        <v>45.479233226837103</v>
      </c>
    </row>
    <row r="243" spans="1:15" x14ac:dyDescent="0.25">
      <c r="A243" t="s">
        <v>146</v>
      </c>
      <c r="B243" t="s">
        <v>40</v>
      </c>
      <c r="C243" t="s">
        <v>86</v>
      </c>
      <c r="D243">
        <v>165</v>
      </c>
      <c r="E243" s="50">
        <v>5.3999999999999999E-2</v>
      </c>
      <c r="F243" s="1">
        <v>34.856468258215301</v>
      </c>
      <c r="G243" s="1">
        <v>13.1132075471698</v>
      </c>
      <c r="H243" s="1">
        <v>24.676923076923099</v>
      </c>
      <c r="I243" s="1">
        <v>42.554655870445302</v>
      </c>
      <c r="J243" s="1">
        <v>35.190510622180902</v>
      </c>
      <c r="K243" s="1">
        <v>36.609750365203702</v>
      </c>
      <c r="L243" s="1">
        <v>13.6504424778761</v>
      </c>
      <c r="M243" s="1">
        <v>26.1475409836066</v>
      </c>
      <c r="N243" s="1">
        <v>46.090909090909101</v>
      </c>
      <c r="O243" s="1">
        <v>37.127535034259502</v>
      </c>
    </row>
    <row r="244" spans="1:15" x14ac:dyDescent="0.25">
      <c r="A244" t="s">
        <v>146</v>
      </c>
      <c r="B244" t="s">
        <v>40</v>
      </c>
      <c r="C244" t="s">
        <v>80</v>
      </c>
      <c r="D244">
        <v>391</v>
      </c>
      <c r="E244" s="50">
        <v>0.127</v>
      </c>
      <c r="F244" s="1">
        <v>29.016329830383398</v>
      </c>
      <c r="G244" s="1">
        <v>14.5492474413004</v>
      </c>
      <c r="H244" s="1">
        <v>23.037777777777801</v>
      </c>
      <c r="I244" s="1">
        <v>35.1294640794641</v>
      </c>
      <c r="J244" s="1">
        <v>28.804593926151298</v>
      </c>
      <c r="K244" s="1">
        <v>31.116496596477599</v>
      </c>
      <c r="L244" s="1">
        <v>16.068446356275299</v>
      </c>
      <c r="M244" s="1">
        <v>24.8108108108108</v>
      </c>
      <c r="N244" s="1">
        <v>36.706347517730499</v>
      </c>
      <c r="O244" s="1">
        <v>30.9889643164625</v>
      </c>
    </row>
    <row r="245" spans="1:15" x14ac:dyDescent="0.25">
      <c r="A245" t="s">
        <v>146</v>
      </c>
      <c r="B245" t="s">
        <v>40</v>
      </c>
      <c r="C245" t="s">
        <v>81</v>
      </c>
      <c r="D245">
        <v>755</v>
      </c>
      <c r="E245" s="50">
        <v>0.246</v>
      </c>
      <c r="F245" s="1">
        <v>26.614368667179601</v>
      </c>
      <c r="G245" s="1">
        <v>16.460549652737502</v>
      </c>
      <c r="H245" s="1">
        <v>21.901282051282099</v>
      </c>
      <c r="I245" s="1">
        <v>30.814688304654801</v>
      </c>
      <c r="J245" s="1">
        <v>26.4888880954081</v>
      </c>
      <c r="K245" s="1">
        <v>27.9149225603038</v>
      </c>
      <c r="L245" s="1">
        <v>17.0094886873697</v>
      </c>
      <c r="M245" s="1">
        <v>22.8064192577733</v>
      </c>
      <c r="N245" s="1">
        <v>32.362431661516503</v>
      </c>
      <c r="O245" s="1">
        <v>27.775624353708199</v>
      </c>
    </row>
    <row r="246" spans="1:15" x14ac:dyDescent="0.25">
      <c r="A246" t="s">
        <v>146</v>
      </c>
      <c r="B246" t="s">
        <v>40</v>
      </c>
      <c r="C246" t="s">
        <v>76</v>
      </c>
      <c r="D246">
        <v>1129</v>
      </c>
      <c r="E246" s="50">
        <v>0.36799999999999999</v>
      </c>
      <c r="F246" s="1">
        <v>27.080485998530001</v>
      </c>
      <c r="G246" s="1">
        <v>15.303987960872799</v>
      </c>
      <c r="H246" s="1">
        <v>21.106032906764199</v>
      </c>
      <c r="I246" s="1">
        <v>30.0430424528302</v>
      </c>
      <c r="J246" s="1">
        <v>27.788499242569301</v>
      </c>
      <c r="K246" s="1">
        <v>28.645174894613501</v>
      </c>
      <c r="L246" s="1">
        <v>15.7098214285714</v>
      </c>
      <c r="M246" s="1">
        <v>22.483063328424201</v>
      </c>
      <c r="N246" s="1">
        <v>33.1152030217186</v>
      </c>
      <c r="O246" s="1">
        <v>29.354175195235999</v>
      </c>
    </row>
    <row r="247" spans="1:15" x14ac:dyDescent="0.25">
      <c r="A247" t="s">
        <v>146</v>
      </c>
      <c r="B247" t="s">
        <v>40</v>
      </c>
      <c r="C247" t="s">
        <v>77</v>
      </c>
      <c r="D247">
        <v>320</v>
      </c>
      <c r="E247" s="50">
        <v>0.104</v>
      </c>
      <c r="F247" s="1">
        <v>33.331376270481897</v>
      </c>
      <c r="G247" s="1">
        <v>16.858392944295499</v>
      </c>
      <c r="H247" s="1">
        <v>24.745244197292099</v>
      </c>
      <c r="I247" s="1">
        <v>42.196889443601599</v>
      </c>
      <c r="J247" s="1">
        <v>33.938192550299398</v>
      </c>
      <c r="K247" s="1">
        <v>34.445408072367997</v>
      </c>
      <c r="L247" s="1">
        <v>17.742555292372</v>
      </c>
      <c r="M247" s="1">
        <v>26.355308334867502</v>
      </c>
      <c r="N247" s="1">
        <v>43.176636759297999</v>
      </c>
      <c r="O247" s="1">
        <v>35.013466829815897</v>
      </c>
    </row>
    <row r="248" spans="1:15" x14ac:dyDescent="0.25">
      <c r="A248" t="s">
        <v>146</v>
      </c>
      <c r="B248" t="s">
        <v>40</v>
      </c>
      <c r="C248" t="s">
        <v>82</v>
      </c>
      <c r="D248">
        <v>185</v>
      </c>
      <c r="E248" s="50">
        <v>0.06</v>
      </c>
      <c r="F248" s="1">
        <v>41.571583399046901</v>
      </c>
      <c r="G248" s="1">
        <v>21.728351126927599</v>
      </c>
      <c r="H248" s="1">
        <v>36.090214564369298</v>
      </c>
      <c r="I248" s="1">
        <v>55.802963385097598</v>
      </c>
      <c r="J248" s="1">
        <v>41.936129998743503</v>
      </c>
      <c r="K248" s="1">
        <v>42.783157803732998</v>
      </c>
      <c r="L248" s="1">
        <v>22.622479536833701</v>
      </c>
      <c r="M248" s="1">
        <v>36.873919874312598</v>
      </c>
      <c r="N248" s="1">
        <v>57.5568431568432</v>
      </c>
      <c r="O248" s="1">
        <v>43.071370726974799</v>
      </c>
    </row>
    <row r="249" spans="1:15" x14ac:dyDescent="0.25">
      <c r="A249" t="s">
        <v>146</v>
      </c>
      <c r="B249" t="s">
        <v>40</v>
      </c>
      <c r="C249" t="s">
        <v>83</v>
      </c>
      <c r="D249">
        <v>101</v>
      </c>
      <c r="E249" s="50">
        <v>3.3000000000000002E-2</v>
      </c>
      <c r="F249" s="1">
        <v>46.7895297988442</v>
      </c>
      <c r="G249" s="1">
        <v>25.241592920354002</v>
      </c>
      <c r="H249" s="1">
        <v>38.726708480334501</v>
      </c>
      <c r="I249" s="1">
        <v>60.556483077760603</v>
      </c>
      <c r="J249" s="1">
        <v>44.1327152449322</v>
      </c>
      <c r="K249" s="1">
        <v>48.071709187757797</v>
      </c>
      <c r="L249" s="1">
        <v>26.0394997608146</v>
      </c>
      <c r="M249" s="1">
        <v>39.260012949773397</v>
      </c>
      <c r="N249" s="1">
        <v>60.823239495447297</v>
      </c>
      <c r="O249" s="1">
        <v>45.295379529623702</v>
      </c>
    </row>
    <row r="250" spans="1:15" x14ac:dyDescent="0.25">
      <c r="A250" t="s">
        <v>146</v>
      </c>
      <c r="B250" t="s">
        <v>41</v>
      </c>
      <c r="C250" t="s">
        <v>79</v>
      </c>
      <c r="D250">
        <v>25</v>
      </c>
      <c r="E250" s="50">
        <v>3.2000000000000001E-2</v>
      </c>
      <c r="F250" s="1">
        <v>91.861433613671693</v>
      </c>
      <c r="H250" s="1">
        <v>56.4394618834081</v>
      </c>
      <c r="J250" s="1">
        <v>86.089312977099198</v>
      </c>
      <c r="K250" s="1">
        <v>92.272170455776902</v>
      </c>
      <c r="M250" s="1">
        <v>62.326315789473703</v>
      </c>
      <c r="O250" s="1">
        <v>86.585750636132303</v>
      </c>
    </row>
    <row r="251" spans="1:15" x14ac:dyDescent="0.25">
      <c r="A251" t="s">
        <v>146</v>
      </c>
      <c r="B251" t="s">
        <v>41</v>
      </c>
      <c r="C251" t="s">
        <v>80</v>
      </c>
      <c r="D251">
        <v>38</v>
      </c>
      <c r="E251" s="50">
        <v>4.8000000000000001E-2</v>
      </c>
      <c r="F251" s="1">
        <v>41.945893286955197</v>
      </c>
      <c r="H251" s="1">
        <v>31.118423423423401</v>
      </c>
      <c r="J251" s="1">
        <v>41.159409701928702</v>
      </c>
      <c r="K251" s="1">
        <v>43.401960112667197</v>
      </c>
      <c r="M251" s="1">
        <v>32.358184772516204</v>
      </c>
      <c r="O251" s="1">
        <v>42.516072472238498</v>
      </c>
    </row>
    <row r="252" spans="1:15" x14ac:dyDescent="0.25">
      <c r="A252" t="s">
        <v>146</v>
      </c>
      <c r="B252" t="s">
        <v>41</v>
      </c>
      <c r="C252" t="s">
        <v>81</v>
      </c>
      <c r="D252">
        <v>73</v>
      </c>
      <c r="E252" s="50">
        <v>9.1999999999999998E-2</v>
      </c>
      <c r="F252" s="1">
        <v>66.516047477970403</v>
      </c>
      <c r="G252" s="1">
        <v>26.933212996389901</v>
      </c>
      <c r="H252" s="1">
        <v>40.838308457711399</v>
      </c>
      <c r="I252" s="1">
        <v>66.6927152317881</v>
      </c>
      <c r="J252" s="1">
        <v>69.681880411455595</v>
      </c>
      <c r="K252" s="1">
        <v>68.096855383053096</v>
      </c>
      <c r="L252" s="1">
        <v>29.719597989949701</v>
      </c>
      <c r="M252" s="1">
        <v>40.838308457711399</v>
      </c>
      <c r="N252" s="1">
        <v>77.6493055555556</v>
      </c>
      <c r="O252" s="1">
        <v>71.477003626137801</v>
      </c>
    </row>
    <row r="253" spans="1:15" x14ac:dyDescent="0.25">
      <c r="A253" t="s">
        <v>146</v>
      </c>
      <c r="B253" t="s">
        <v>41</v>
      </c>
      <c r="C253" t="s">
        <v>76</v>
      </c>
      <c r="D253">
        <v>172</v>
      </c>
      <c r="E253" s="50">
        <v>0.218</v>
      </c>
      <c r="F253" s="1">
        <v>83.248344734486395</v>
      </c>
      <c r="G253" s="1">
        <v>39.678897499142103</v>
      </c>
      <c r="H253" s="1">
        <v>66.678378378378397</v>
      </c>
      <c r="I253" s="1">
        <v>99.512039893512906</v>
      </c>
      <c r="J253" s="1">
        <v>81.581781100824003</v>
      </c>
      <c r="K253" s="1">
        <v>85.843588713340907</v>
      </c>
      <c r="L253" s="1">
        <v>41.601472084230899</v>
      </c>
      <c r="M253" s="1">
        <v>69.493696072741301</v>
      </c>
      <c r="N253" s="1">
        <v>103.37277853101099</v>
      </c>
      <c r="O253" s="1">
        <v>83.841448735056602</v>
      </c>
    </row>
    <row r="254" spans="1:15" x14ac:dyDescent="0.25">
      <c r="A254" t="s">
        <v>146</v>
      </c>
      <c r="B254" t="s">
        <v>41</v>
      </c>
      <c r="C254" t="s">
        <v>77</v>
      </c>
      <c r="D254">
        <v>216</v>
      </c>
      <c r="E254" s="50">
        <v>0.27300000000000002</v>
      </c>
      <c r="F254" s="1">
        <v>87.214907763918504</v>
      </c>
      <c r="G254" s="1">
        <v>47.9090589310007</v>
      </c>
      <c r="H254" s="1">
        <v>70.021802762084107</v>
      </c>
      <c r="I254" s="1">
        <v>99.268723386529103</v>
      </c>
      <c r="J254" s="1">
        <v>87.413967292731598</v>
      </c>
      <c r="K254" s="1">
        <v>90.368441791646802</v>
      </c>
      <c r="L254" s="1">
        <v>51.210108253037603</v>
      </c>
      <c r="M254" s="1">
        <v>71.890751628793893</v>
      </c>
      <c r="N254" s="1">
        <v>102.95837005145501</v>
      </c>
      <c r="O254" s="1">
        <v>90.528211273599098</v>
      </c>
    </row>
    <row r="255" spans="1:15" x14ac:dyDescent="0.25">
      <c r="A255" t="s">
        <v>146</v>
      </c>
      <c r="B255" t="s">
        <v>41</v>
      </c>
      <c r="C255" t="s">
        <v>82</v>
      </c>
      <c r="D255">
        <v>158</v>
      </c>
      <c r="E255" s="50">
        <v>0.2</v>
      </c>
      <c r="F255" s="1">
        <v>81.613720298770005</v>
      </c>
      <c r="G255" s="1">
        <v>48.241691657935696</v>
      </c>
      <c r="H255" s="1">
        <v>67.833570244546905</v>
      </c>
      <c r="I255" s="1">
        <v>93.796302115274798</v>
      </c>
      <c r="J255" s="1">
        <v>80.956259435033203</v>
      </c>
      <c r="K255" s="1">
        <v>84.204723987491803</v>
      </c>
      <c r="L255" s="1">
        <v>50.930574563326502</v>
      </c>
      <c r="M255" s="1">
        <v>71.623980083958003</v>
      </c>
      <c r="N255" s="1">
        <v>94.273446058058298</v>
      </c>
      <c r="O255" s="1">
        <v>83.4009987454628</v>
      </c>
    </row>
    <row r="256" spans="1:15" x14ac:dyDescent="0.25">
      <c r="A256" t="s">
        <v>146</v>
      </c>
      <c r="B256" t="s">
        <v>41</v>
      </c>
      <c r="C256" t="s">
        <v>83</v>
      </c>
      <c r="D256">
        <v>108</v>
      </c>
      <c r="E256" s="50">
        <v>0.13700000000000001</v>
      </c>
      <c r="F256" s="1">
        <v>76.652931273712994</v>
      </c>
      <c r="G256" s="1">
        <v>48.958726541001397</v>
      </c>
      <c r="H256" s="1">
        <v>71.818060311719606</v>
      </c>
      <c r="I256" s="1">
        <v>95.608013280505901</v>
      </c>
      <c r="J256" s="1">
        <v>77.087740820207898</v>
      </c>
      <c r="K256" s="1">
        <v>78.396331275921</v>
      </c>
      <c r="L256" s="1">
        <v>49.257242315687897</v>
      </c>
      <c r="M256" s="1">
        <v>71.818060311719606</v>
      </c>
      <c r="N256" s="1">
        <v>98.206981417059694</v>
      </c>
      <c r="O256" s="1">
        <v>78.376150447350199</v>
      </c>
    </row>
    <row r="257" spans="1:15" x14ac:dyDescent="0.25">
      <c r="A257" t="s">
        <v>146</v>
      </c>
      <c r="B257" t="s">
        <v>42</v>
      </c>
      <c r="C257" t="s">
        <v>84</v>
      </c>
      <c r="D257">
        <v>54</v>
      </c>
      <c r="E257" s="50">
        <v>8.0000000000000002E-3</v>
      </c>
      <c r="F257" s="1">
        <v>82.932364809607293</v>
      </c>
      <c r="G257" s="1">
        <v>24.290217391304299</v>
      </c>
      <c r="H257" s="1">
        <v>61.019166666666699</v>
      </c>
      <c r="I257" s="1">
        <v>129.26948051948099</v>
      </c>
      <c r="J257" s="1">
        <v>82.630045988758297</v>
      </c>
      <c r="K257" s="1">
        <v>92.604683700127097</v>
      </c>
      <c r="L257" s="1">
        <v>24.290217391304299</v>
      </c>
      <c r="M257" s="1">
        <v>61.019166666666699</v>
      </c>
      <c r="N257" s="1">
        <v>134.38809523809499</v>
      </c>
      <c r="O257" s="1">
        <v>91.776699029126206</v>
      </c>
    </row>
    <row r="258" spans="1:15" x14ac:dyDescent="0.25">
      <c r="A258" t="s">
        <v>146</v>
      </c>
      <c r="B258" t="s">
        <v>42</v>
      </c>
      <c r="C258" t="s">
        <v>85</v>
      </c>
      <c r="D258">
        <v>265</v>
      </c>
      <c r="E258" s="50">
        <v>3.6999999999999998E-2</v>
      </c>
      <c r="F258" s="1">
        <v>63.735738469914203</v>
      </c>
      <c r="G258" s="1">
        <v>20.567010309278398</v>
      </c>
      <c r="H258" s="1">
        <v>42.6034482758621</v>
      </c>
      <c r="I258" s="1">
        <v>88.397260273972606</v>
      </c>
      <c r="J258" s="1">
        <v>62.643810621338702</v>
      </c>
      <c r="K258" s="1">
        <v>74.885950490192101</v>
      </c>
      <c r="L258" s="1">
        <v>22.7040816326531</v>
      </c>
      <c r="M258" s="1">
        <v>47.241379310344797</v>
      </c>
      <c r="N258" s="1">
        <v>97.828282828282795</v>
      </c>
      <c r="O258" s="1">
        <v>73.062345120199296</v>
      </c>
    </row>
    <row r="259" spans="1:15" x14ac:dyDescent="0.25">
      <c r="A259" t="s">
        <v>146</v>
      </c>
      <c r="B259" t="s">
        <v>42</v>
      </c>
      <c r="C259" t="s">
        <v>86</v>
      </c>
      <c r="D259">
        <v>1313</v>
      </c>
      <c r="E259" s="50">
        <v>0.184</v>
      </c>
      <c r="F259" s="1">
        <v>62.686867794748601</v>
      </c>
      <c r="G259" s="1">
        <v>22.012422360248401</v>
      </c>
      <c r="H259" s="1">
        <v>43.356097560975599</v>
      </c>
      <c r="I259" s="1">
        <v>84.252173913043507</v>
      </c>
      <c r="J259" s="1">
        <v>62.901812096331398</v>
      </c>
      <c r="K259" s="1">
        <v>75.232091490853307</v>
      </c>
      <c r="L259" s="1">
        <v>24.1636363636364</v>
      </c>
      <c r="M259" s="1">
        <v>51.928571428571402</v>
      </c>
      <c r="N259" s="1">
        <v>102.189743589744</v>
      </c>
      <c r="O259" s="1">
        <v>75.081250403370106</v>
      </c>
    </row>
    <row r="260" spans="1:15" x14ac:dyDescent="0.25">
      <c r="A260" t="s">
        <v>146</v>
      </c>
      <c r="B260" t="s">
        <v>42</v>
      </c>
      <c r="C260" t="s">
        <v>80</v>
      </c>
      <c r="D260">
        <v>1908</v>
      </c>
      <c r="E260" s="50">
        <v>0.26700000000000002</v>
      </c>
      <c r="F260" s="1">
        <v>51.821027032072998</v>
      </c>
      <c r="G260" s="1">
        <v>15.4761403187397</v>
      </c>
      <c r="H260" s="1">
        <v>31.9457327979787</v>
      </c>
      <c r="I260" s="1">
        <v>69.064632352941203</v>
      </c>
      <c r="J260" s="1">
        <v>49.752760577770502</v>
      </c>
      <c r="K260" s="1">
        <v>58.805975326314901</v>
      </c>
      <c r="L260" s="1">
        <v>17.337682936173501</v>
      </c>
      <c r="M260" s="1">
        <v>38.587499339195404</v>
      </c>
      <c r="N260" s="1">
        <v>79.833924540470804</v>
      </c>
      <c r="O260" s="1">
        <v>56.432829973705303</v>
      </c>
    </row>
    <row r="261" spans="1:15" x14ac:dyDescent="0.25">
      <c r="A261" t="s">
        <v>146</v>
      </c>
      <c r="B261" t="s">
        <v>42</v>
      </c>
      <c r="C261" t="s">
        <v>81</v>
      </c>
      <c r="D261">
        <v>1511</v>
      </c>
      <c r="E261" s="50">
        <v>0.21199999999999999</v>
      </c>
      <c r="F261" s="1">
        <v>47.271337107274</v>
      </c>
      <c r="G261" s="1">
        <v>19.318063311634699</v>
      </c>
      <c r="H261" s="1">
        <v>35.5981651376147</v>
      </c>
      <c r="I261" s="1">
        <v>58.038171018359698</v>
      </c>
      <c r="J261" s="1">
        <v>47.425570561163703</v>
      </c>
      <c r="K261" s="1">
        <v>52.863195068127901</v>
      </c>
      <c r="L261" s="1">
        <v>22.331629720853901</v>
      </c>
      <c r="M261" s="1">
        <v>41.007440476190503</v>
      </c>
      <c r="N261" s="1">
        <v>66.966710674775399</v>
      </c>
      <c r="O261" s="1">
        <v>52.869989525144703</v>
      </c>
    </row>
    <row r="262" spans="1:15" x14ac:dyDescent="0.25">
      <c r="A262" t="s">
        <v>146</v>
      </c>
      <c r="B262" t="s">
        <v>42</v>
      </c>
      <c r="C262" t="s">
        <v>76</v>
      </c>
      <c r="D262">
        <v>1340</v>
      </c>
      <c r="E262" s="50">
        <v>0.188</v>
      </c>
      <c r="F262" s="1">
        <v>45.5516521852201</v>
      </c>
      <c r="G262" s="1">
        <v>19.491288968803101</v>
      </c>
      <c r="H262" s="1">
        <v>32.138111561891201</v>
      </c>
      <c r="I262" s="1">
        <v>55.1374983821283</v>
      </c>
      <c r="J262" s="1">
        <v>44.923405290160801</v>
      </c>
      <c r="K262" s="1">
        <v>49.545565151306</v>
      </c>
      <c r="L262" s="1">
        <v>21.9083434257801</v>
      </c>
      <c r="M262" s="1">
        <v>37.528441325450203</v>
      </c>
      <c r="N262" s="1">
        <v>60.6508129991497</v>
      </c>
      <c r="O262" s="1">
        <v>48.961684935927103</v>
      </c>
    </row>
    <row r="263" spans="1:15" x14ac:dyDescent="0.25">
      <c r="A263" t="s">
        <v>146</v>
      </c>
      <c r="B263" t="s">
        <v>42</v>
      </c>
      <c r="C263" t="s">
        <v>77</v>
      </c>
      <c r="D263">
        <v>486</v>
      </c>
      <c r="E263" s="50">
        <v>6.8000000000000005E-2</v>
      </c>
      <c r="F263" s="1">
        <v>39.703145163374401</v>
      </c>
      <c r="G263" s="1">
        <v>16.3986468247235</v>
      </c>
      <c r="H263" s="1">
        <v>27.323764259767099</v>
      </c>
      <c r="I263" s="1">
        <v>46.545379450129097</v>
      </c>
      <c r="J263" s="1">
        <v>40.130636309434003</v>
      </c>
      <c r="K263" s="1">
        <v>42.979607746663604</v>
      </c>
      <c r="L263" s="1">
        <v>18.540814541604899</v>
      </c>
      <c r="M263" s="1">
        <v>30.774496401998</v>
      </c>
      <c r="N263" s="1">
        <v>50.229021874674402</v>
      </c>
      <c r="O263" s="1">
        <v>43.5575335230306</v>
      </c>
    </row>
    <row r="264" spans="1:15" x14ac:dyDescent="0.25">
      <c r="A264" t="s">
        <v>146</v>
      </c>
      <c r="B264" t="s">
        <v>42</v>
      </c>
      <c r="C264" t="s">
        <v>82</v>
      </c>
      <c r="D264">
        <v>185</v>
      </c>
      <c r="E264" s="50">
        <v>2.5999999999999999E-2</v>
      </c>
      <c r="F264" s="1">
        <v>50.9088271620356</v>
      </c>
      <c r="G264" s="1">
        <v>20.7524104056758</v>
      </c>
      <c r="H264" s="1">
        <v>33.965155720012298</v>
      </c>
      <c r="I264" s="1">
        <v>61.890678824721398</v>
      </c>
      <c r="J264" s="1">
        <v>52.2365680867061</v>
      </c>
      <c r="K264" s="1">
        <v>54.017191097357902</v>
      </c>
      <c r="L264" s="1">
        <v>22.531432206085</v>
      </c>
      <c r="M264" s="1">
        <v>36.467883075777301</v>
      </c>
      <c r="N264" s="1">
        <v>69.229793709841104</v>
      </c>
      <c r="O264" s="1">
        <v>55.314440066552201</v>
      </c>
    </row>
    <row r="265" spans="1:15" x14ac:dyDescent="0.25">
      <c r="A265" t="s">
        <v>146</v>
      </c>
      <c r="B265" t="s">
        <v>42</v>
      </c>
      <c r="C265" t="s">
        <v>83</v>
      </c>
      <c r="D265">
        <v>71</v>
      </c>
      <c r="E265" s="50">
        <v>0.01</v>
      </c>
      <c r="F265" s="1">
        <v>63.494217044095102</v>
      </c>
      <c r="G265" s="1">
        <v>21.6395271861265</v>
      </c>
      <c r="H265" s="1">
        <v>42.284700386308501</v>
      </c>
      <c r="I265" s="1">
        <v>86.259687613511701</v>
      </c>
      <c r="J265" s="1">
        <v>67.420202668803995</v>
      </c>
      <c r="K265" s="1">
        <v>66.379820732077405</v>
      </c>
      <c r="L265" s="1">
        <v>22.798037361655801</v>
      </c>
      <c r="M265" s="1">
        <v>42.754337574517301</v>
      </c>
      <c r="N265" s="1">
        <v>86.259687613511701</v>
      </c>
      <c r="O265" s="1">
        <v>70.896132084825595</v>
      </c>
    </row>
    <row r="266" spans="1:15" x14ac:dyDescent="0.25">
      <c r="A266" t="s">
        <v>146</v>
      </c>
      <c r="B266" t="s">
        <v>43</v>
      </c>
      <c r="C266" t="s">
        <v>84</v>
      </c>
      <c r="D266">
        <v>40</v>
      </c>
      <c r="E266" s="50">
        <v>1.2E-2</v>
      </c>
      <c r="F266" s="1">
        <v>62.4112123458954</v>
      </c>
      <c r="G266" s="1">
        <v>15.461348684210501</v>
      </c>
      <c r="H266" s="1">
        <v>39.6875</v>
      </c>
      <c r="I266" s="1">
        <v>94.381578947368396</v>
      </c>
      <c r="J266" s="1">
        <v>61.257392473118301</v>
      </c>
      <c r="K266" s="1">
        <v>63.386870240632199</v>
      </c>
      <c r="L266" s="1">
        <v>15.461348684210501</v>
      </c>
      <c r="M266" s="1">
        <v>44.267499999999998</v>
      </c>
      <c r="N266" s="1">
        <v>94.381578947368396</v>
      </c>
      <c r="O266" s="1">
        <v>62.254032258064498</v>
      </c>
    </row>
    <row r="267" spans="1:15" x14ac:dyDescent="0.25">
      <c r="A267" t="s">
        <v>146</v>
      </c>
      <c r="B267" t="s">
        <v>43</v>
      </c>
      <c r="C267" t="s">
        <v>85</v>
      </c>
      <c r="D267">
        <v>199</v>
      </c>
      <c r="E267" s="50">
        <v>5.8000000000000003E-2</v>
      </c>
      <c r="F267" s="1">
        <v>58.624955664446297</v>
      </c>
      <c r="G267" s="1">
        <v>22.8467023172906</v>
      </c>
      <c r="H267" s="1">
        <v>37.977528089887599</v>
      </c>
      <c r="I267" s="1">
        <v>74.889696071163797</v>
      </c>
      <c r="J267" s="1">
        <v>56.5713428056834</v>
      </c>
      <c r="K267" s="1">
        <v>62.701446708134903</v>
      </c>
      <c r="L267" s="1">
        <v>24.226332679622001</v>
      </c>
      <c r="M267" s="1">
        <v>39.792682926829301</v>
      </c>
      <c r="N267" s="1">
        <v>81.111764705882393</v>
      </c>
      <c r="O267" s="1">
        <v>60.5700086718698</v>
      </c>
    </row>
    <row r="268" spans="1:15" x14ac:dyDescent="0.25">
      <c r="A268" t="s">
        <v>146</v>
      </c>
      <c r="B268" t="s">
        <v>43</v>
      </c>
      <c r="C268" t="s">
        <v>86</v>
      </c>
      <c r="D268">
        <v>679</v>
      </c>
      <c r="E268" s="50">
        <v>0.19800000000000001</v>
      </c>
      <c r="F268" s="1">
        <v>53.554287336154303</v>
      </c>
      <c r="G268" s="1">
        <v>21.527678994784299</v>
      </c>
      <c r="H268" s="1">
        <v>36.588709677419402</v>
      </c>
      <c r="I268" s="1">
        <v>72.614102873701995</v>
      </c>
      <c r="J268" s="1">
        <v>53.7775685308224</v>
      </c>
      <c r="K268" s="1">
        <v>58.084682807980798</v>
      </c>
      <c r="L268" s="1">
        <v>23.866987850858798</v>
      </c>
      <c r="M268" s="1">
        <v>41.687150837988803</v>
      </c>
      <c r="N268" s="1">
        <v>77.226136931534199</v>
      </c>
      <c r="O268" s="1">
        <v>58.192071104853298</v>
      </c>
    </row>
    <row r="269" spans="1:15" x14ac:dyDescent="0.25">
      <c r="A269" t="s">
        <v>146</v>
      </c>
      <c r="B269" t="s">
        <v>43</v>
      </c>
      <c r="C269" t="s">
        <v>80</v>
      </c>
      <c r="D269">
        <v>724</v>
      </c>
      <c r="E269" s="50">
        <v>0.21199999999999999</v>
      </c>
      <c r="F269" s="1">
        <v>53.495066197505601</v>
      </c>
      <c r="G269" s="1">
        <v>24.805806043347602</v>
      </c>
      <c r="H269" s="1">
        <v>41.8518763796909</v>
      </c>
      <c r="I269" s="1">
        <v>68.925868521000893</v>
      </c>
      <c r="J269" s="1">
        <v>53.691665827335299</v>
      </c>
      <c r="K269" s="1">
        <v>57.424952693830399</v>
      </c>
      <c r="L269" s="1">
        <v>25.9441029520511</v>
      </c>
      <c r="M269" s="1">
        <v>44.852417582417601</v>
      </c>
      <c r="N269" s="1">
        <v>74.224535664888407</v>
      </c>
      <c r="O269" s="1">
        <v>57.516560652663998</v>
      </c>
    </row>
    <row r="270" spans="1:15" x14ac:dyDescent="0.25">
      <c r="A270" t="s">
        <v>146</v>
      </c>
      <c r="B270" t="s">
        <v>43</v>
      </c>
      <c r="C270" t="s">
        <v>81</v>
      </c>
      <c r="D270">
        <v>703</v>
      </c>
      <c r="E270" s="50">
        <v>0.20499999999999999</v>
      </c>
      <c r="F270" s="1">
        <v>55.020670105272501</v>
      </c>
      <c r="G270" s="1">
        <v>27.594664592229801</v>
      </c>
      <c r="H270" s="1">
        <v>44.358118361153302</v>
      </c>
      <c r="I270" s="1">
        <v>71.051104615066194</v>
      </c>
      <c r="J270" s="1">
        <v>55.630031505058099</v>
      </c>
      <c r="K270" s="1">
        <v>58.418022365938903</v>
      </c>
      <c r="L270" s="1">
        <v>29.390690809763001</v>
      </c>
      <c r="M270" s="1">
        <v>48.593406593406598</v>
      </c>
      <c r="N270" s="1">
        <v>75.912203255259996</v>
      </c>
      <c r="O270" s="1">
        <v>59.055037629901101</v>
      </c>
    </row>
    <row r="271" spans="1:15" x14ac:dyDescent="0.25">
      <c r="A271" t="s">
        <v>146</v>
      </c>
      <c r="B271" t="s">
        <v>43</v>
      </c>
      <c r="C271" t="s">
        <v>76</v>
      </c>
      <c r="D271">
        <v>666</v>
      </c>
      <c r="E271" s="50">
        <v>0.19500000000000001</v>
      </c>
      <c r="F271" s="1">
        <v>58.796896846485602</v>
      </c>
      <c r="G271" s="1">
        <v>30.696048387096798</v>
      </c>
      <c r="H271" s="1">
        <v>49.871356954990702</v>
      </c>
      <c r="I271" s="1">
        <v>74.995496894409897</v>
      </c>
      <c r="J271" s="1">
        <v>58.710176264903801</v>
      </c>
      <c r="K271" s="1">
        <v>61.169365027529203</v>
      </c>
      <c r="L271" s="1">
        <v>32.064294999522801</v>
      </c>
      <c r="M271" s="1">
        <v>52.1420835125937</v>
      </c>
      <c r="N271" s="1">
        <v>78.665400417982099</v>
      </c>
      <c r="O271" s="1">
        <v>61.028601138549199</v>
      </c>
    </row>
    <row r="272" spans="1:15" x14ac:dyDescent="0.25">
      <c r="A272" t="s">
        <v>146</v>
      </c>
      <c r="B272" t="s">
        <v>43</v>
      </c>
      <c r="C272" t="s">
        <v>77</v>
      </c>
      <c r="D272">
        <v>229</v>
      </c>
      <c r="E272" s="50">
        <v>6.7000000000000004E-2</v>
      </c>
      <c r="F272" s="1">
        <v>56.310982055249099</v>
      </c>
      <c r="G272" s="1">
        <v>28.989092405844801</v>
      </c>
      <c r="H272" s="1">
        <v>44.833295838020199</v>
      </c>
      <c r="I272" s="1">
        <v>71.830011074197103</v>
      </c>
      <c r="J272" s="1">
        <v>56.105748260331502</v>
      </c>
      <c r="K272" s="1">
        <v>57.763666086888399</v>
      </c>
      <c r="L272" s="1">
        <v>29.456871105280399</v>
      </c>
      <c r="M272" s="1">
        <v>45.697495183044303</v>
      </c>
      <c r="N272" s="1">
        <v>75.882667416994906</v>
      </c>
      <c r="O272" s="1">
        <v>57.693233805360002</v>
      </c>
    </row>
    <row r="273" spans="1:15" x14ac:dyDescent="0.25">
      <c r="A273" t="s">
        <v>146</v>
      </c>
      <c r="B273" t="s">
        <v>43</v>
      </c>
      <c r="C273" t="s">
        <v>82</v>
      </c>
      <c r="D273">
        <v>120</v>
      </c>
      <c r="E273" s="50">
        <v>3.5000000000000003E-2</v>
      </c>
      <c r="F273" s="1">
        <v>67.946715853118505</v>
      </c>
      <c r="G273" s="1">
        <v>35.1811250743567</v>
      </c>
      <c r="H273" s="1">
        <v>57.053096937940701</v>
      </c>
      <c r="I273" s="1">
        <v>87.559461579212794</v>
      </c>
      <c r="J273" s="1">
        <v>68.857353899209798</v>
      </c>
      <c r="K273" s="1">
        <v>70.919855060769805</v>
      </c>
      <c r="L273" s="1">
        <v>38.773763460473702</v>
      </c>
      <c r="M273" s="1">
        <v>58.538094744803999</v>
      </c>
      <c r="N273" s="1">
        <v>91.184453362647105</v>
      </c>
      <c r="O273" s="1">
        <v>71.681358618016205</v>
      </c>
    </row>
    <row r="274" spans="1:15" x14ac:dyDescent="0.25">
      <c r="A274" t="s">
        <v>146</v>
      </c>
      <c r="B274" t="s">
        <v>43</v>
      </c>
      <c r="C274" t="s">
        <v>83</v>
      </c>
      <c r="D274">
        <v>63</v>
      </c>
      <c r="E274" s="50">
        <v>1.7999999999999999E-2</v>
      </c>
      <c r="F274" s="1">
        <v>64.853736882635403</v>
      </c>
      <c r="G274" s="1">
        <v>38.133073321929203</v>
      </c>
      <c r="H274" s="1">
        <v>61.132014652014703</v>
      </c>
      <c r="I274" s="1">
        <v>85.909384909834003</v>
      </c>
      <c r="J274" s="1">
        <v>60.271812846351203</v>
      </c>
      <c r="K274" s="1">
        <v>66.788721851154193</v>
      </c>
      <c r="L274" s="1">
        <v>38.902892925397097</v>
      </c>
      <c r="M274" s="1">
        <v>66.360349854227394</v>
      </c>
      <c r="N274" s="1">
        <v>86.875008729145193</v>
      </c>
      <c r="O274" s="1">
        <v>61.811001206163603</v>
      </c>
    </row>
    <row r="275" spans="1:15" x14ac:dyDescent="0.25">
      <c r="A275" t="s">
        <v>146</v>
      </c>
      <c r="B275" t="s">
        <v>44</v>
      </c>
      <c r="C275" t="s">
        <v>84</v>
      </c>
      <c r="D275">
        <v>817</v>
      </c>
      <c r="E275" s="50">
        <v>0.2</v>
      </c>
      <c r="F275" s="1">
        <v>143.77579579256499</v>
      </c>
      <c r="G275" s="1">
        <v>15.6521739130435</v>
      </c>
      <c r="H275" s="1">
        <v>43.1</v>
      </c>
      <c r="I275" s="1">
        <v>141.36842105263199</v>
      </c>
      <c r="J275" s="1">
        <v>136.37573247910001</v>
      </c>
      <c r="K275" s="1">
        <v>154.229785575222</v>
      </c>
      <c r="L275" s="1">
        <v>15.75</v>
      </c>
      <c r="M275" s="1">
        <v>46.8125</v>
      </c>
      <c r="N275" s="1">
        <v>152.15</v>
      </c>
      <c r="O275" s="1">
        <v>147.759472955875</v>
      </c>
    </row>
    <row r="276" spans="1:15" x14ac:dyDescent="0.25">
      <c r="A276" t="s">
        <v>146</v>
      </c>
      <c r="B276" t="s">
        <v>44</v>
      </c>
      <c r="C276" t="s">
        <v>85</v>
      </c>
      <c r="D276">
        <v>807</v>
      </c>
      <c r="E276" s="50">
        <v>0.19800000000000001</v>
      </c>
      <c r="F276" s="1">
        <v>91.761362078149403</v>
      </c>
      <c r="G276" s="1">
        <v>15.6031037414966</v>
      </c>
      <c r="H276" s="1">
        <v>36.34375</v>
      </c>
      <c r="I276" s="1">
        <v>85.022812500000001</v>
      </c>
      <c r="J276" s="1">
        <v>91.890160736175105</v>
      </c>
      <c r="K276" s="1">
        <v>95.562961956641601</v>
      </c>
      <c r="L276" s="1">
        <v>16.356633192389001</v>
      </c>
      <c r="M276" s="1">
        <v>39.234567901234598</v>
      </c>
      <c r="N276" s="1">
        <v>89.700148809523796</v>
      </c>
      <c r="O276" s="1">
        <v>95.564854023778807</v>
      </c>
    </row>
    <row r="277" spans="1:15" x14ac:dyDescent="0.25">
      <c r="A277" t="s">
        <v>146</v>
      </c>
      <c r="B277" t="s">
        <v>44</v>
      </c>
      <c r="C277" t="s">
        <v>86</v>
      </c>
      <c r="D277">
        <v>991</v>
      </c>
      <c r="E277" s="50">
        <v>0.24299999999999999</v>
      </c>
      <c r="F277" s="1">
        <v>78.734280825525403</v>
      </c>
      <c r="G277" s="1">
        <v>15.1805436337625</v>
      </c>
      <c r="H277" s="1">
        <v>30.263636363636401</v>
      </c>
      <c r="I277" s="1">
        <v>63.561567605967298</v>
      </c>
      <c r="J277" s="1">
        <v>78.718891249393195</v>
      </c>
      <c r="K277" s="1">
        <v>82.922443399616199</v>
      </c>
      <c r="L277" s="1">
        <v>15.9913544135071</v>
      </c>
      <c r="M277" s="1">
        <v>32.319672131147499</v>
      </c>
      <c r="N277" s="1">
        <v>71.432236265799006</v>
      </c>
      <c r="O277" s="1">
        <v>82.750004959497304</v>
      </c>
    </row>
    <row r="278" spans="1:15" x14ac:dyDescent="0.25">
      <c r="A278" t="s">
        <v>146</v>
      </c>
      <c r="B278" t="s">
        <v>44</v>
      </c>
      <c r="C278" t="s">
        <v>80</v>
      </c>
      <c r="D278">
        <v>547</v>
      </c>
      <c r="E278" s="50">
        <v>0.13400000000000001</v>
      </c>
      <c r="F278" s="1">
        <v>64.202270099304897</v>
      </c>
      <c r="G278" s="1">
        <v>14.574442748091601</v>
      </c>
      <c r="H278" s="1">
        <v>26.678132678132702</v>
      </c>
      <c r="I278" s="1">
        <v>53.676818289504901</v>
      </c>
      <c r="J278" s="1">
        <v>64.632649203210704</v>
      </c>
      <c r="K278" s="1">
        <v>66.668914896142297</v>
      </c>
      <c r="L278" s="1">
        <v>15.1297995517928</v>
      </c>
      <c r="M278" s="1">
        <v>28.755102040816301</v>
      </c>
      <c r="N278" s="1">
        <v>58.106002095494702</v>
      </c>
      <c r="O278" s="1">
        <v>66.978691992520496</v>
      </c>
    </row>
    <row r="279" spans="1:15" x14ac:dyDescent="0.25">
      <c r="A279" t="s">
        <v>146</v>
      </c>
      <c r="B279" t="s">
        <v>44</v>
      </c>
      <c r="C279" t="s">
        <v>81</v>
      </c>
      <c r="D279">
        <v>416</v>
      </c>
      <c r="E279" s="50">
        <v>0.10199999999999999</v>
      </c>
      <c r="F279" s="1">
        <v>67.849924251942397</v>
      </c>
      <c r="G279" s="1">
        <v>13.9415807599221</v>
      </c>
      <c r="H279" s="1">
        <v>25.617159628981</v>
      </c>
      <c r="I279" s="1">
        <v>50.860925210925203</v>
      </c>
      <c r="J279" s="1">
        <v>71.582595753603101</v>
      </c>
      <c r="K279" s="1">
        <v>70.067348383980203</v>
      </c>
      <c r="L279" s="1">
        <v>14.540633763021299</v>
      </c>
      <c r="M279" s="1">
        <v>27.823610673449199</v>
      </c>
      <c r="N279" s="1">
        <v>54.922994880546099</v>
      </c>
      <c r="O279" s="1">
        <v>73.722994927619197</v>
      </c>
    </row>
    <row r="280" spans="1:15" x14ac:dyDescent="0.25">
      <c r="A280" t="s">
        <v>146</v>
      </c>
      <c r="B280" t="s">
        <v>44</v>
      </c>
      <c r="C280" t="s">
        <v>76</v>
      </c>
      <c r="D280">
        <v>320</v>
      </c>
      <c r="E280" s="50">
        <v>7.9000000000000001E-2</v>
      </c>
      <c r="F280" s="1">
        <v>64.960766186995599</v>
      </c>
      <c r="G280" s="1">
        <v>14.5048671513124</v>
      </c>
      <c r="H280" s="1">
        <v>30.1069384658682</v>
      </c>
      <c r="I280" s="1">
        <v>53.179795494463903</v>
      </c>
      <c r="J280" s="1">
        <v>64.828063261098706</v>
      </c>
      <c r="K280" s="1">
        <v>67.848978958666805</v>
      </c>
      <c r="L280" s="1">
        <v>15.062170733250399</v>
      </c>
      <c r="M280" s="1">
        <v>31.574084520900598</v>
      </c>
      <c r="N280" s="1">
        <v>60.606423481971603</v>
      </c>
      <c r="O280" s="1">
        <v>67.849081019737895</v>
      </c>
    </row>
    <row r="281" spans="1:15" x14ac:dyDescent="0.25">
      <c r="A281" t="s">
        <v>146</v>
      </c>
      <c r="B281" t="s">
        <v>44</v>
      </c>
      <c r="C281" t="s">
        <v>77</v>
      </c>
      <c r="D281">
        <v>95</v>
      </c>
      <c r="E281" s="50">
        <v>2.3E-2</v>
      </c>
      <c r="F281" s="1">
        <v>73.114612862977197</v>
      </c>
      <c r="G281" s="1">
        <v>14.9999475485271</v>
      </c>
      <c r="H281" s="1">
        <v>42.804796960342003</v>
      </c>
      <c r="I281" s="1">
        <v>75.057406250321407</v>
      </c>
      <c r="J281" s="1">
        <v>73.644786977150602</v>
      </c>
      <c r="K281" s="1">
        <v>74.588168891812302</v>
      </c>
      <c r="L281" s="1">
        <v>16.462032196628002</v>
      </c>
      <c r="M281" s="1">
        <v>42.804796960342003</v>
      </c>
      <c r="N281" s="1">
        <v>86.987169466857495</v>
      </c>
      <c r="O281" s="1">
        <v>75.103122264685993</v>
      </c>
    </row>
    <row r="282" spans="1:15" x14ac:dyDescent="0.25">
      <c r="A282" t="s">
        <v>146</v>
      </c>
      <c r="B282" t="s">
        <v>44</v>
      </c>
      <c r="C282" t="s">
        <v>82</v>
      </c>
      <c r="D282">
        <v>56</v>
      </c>
      <c r="E282" s="50">
        <v>1.4E-2</v>
      </c>
      <c r="F282" s="1">
        <v>69.016081808878099</v>
      </c>
      <c r="G282" s="1">
        <v>11.083782132756999</v>
      </c>
      <c r="H282" s="1">
        <v>21.235849266340601</v>
      </c>
      <c r="I282" s="1">
        <v>57.836321525224399</v>
      </c>
      <c r="J282" s="1">
        <v>71.423635938387505</v>
      </c>
      <c r="K282" s="1">
        <v>70.025585453149105</v>
      </c>
      <c r="L282" s="1">
        <v>11.740455674221201</v>
      </c>
      <c r="M282" s="1">
        <v>23.590496643771601</v>
      </c>
      <c r="N282" s="1">
        <v>57.836321525224399</v>
      </c>
      <c r="O282" s="1">
        <v>72.328943192798405</v>
      </c>
    </row>
    <row r="283" spans="1:15" x14ac:dyDescent="0.25">
      <c r="A283" t="s">
        <v>146</v>
      </c>
      <c r="B283" t="s">
        <v>44</v>
      </c>
      <c r="C283" t="s">
        <v>83</v>
      </c>
      <c r="D283">
        <v>26</v>
      </c>
      <c r="E283" s="50">
        <v>6.0000000000000001E-3</v>
      </c>
      <c r="F283" s="1">
        <v>39.687196021515099</v>
      </c>
      <c r="H283" s="1">
        <v>20.830352593771501</v>
      </c>
      <c r="J283" s="1">
        <v>39.674206484061699</v>
      </c>
      <c r="K283" s="1">
        <v>39.703389550855</v>
      </c>
      <c r="M283" s="1">
        <v>20.830352593771501</v>
      </c>
      <c r="O283" s="1">
        <v>39.688281111941798</v>
      </c>
    </row>
    <row r="284" spans="1:15" x14ac:dyDescent="0.25">
      <c r="A284" t="s">
        <v>146</v>
      </c>
      <c r="B284" t="s">
        <v>45</v>
      </c>
      <c r="C284" t="s">
        <v>87</v>
      </c>
      <c r="D284">
        <v>29</v>
      </c>
      <c r="E284" s="50">
        <v>0.02</v>
      </c>
      <c r="F284" s="1">
        <v>126.942584124034</v>
      </c>
      <c r="H284" s="1">
        <v>98.226666666666702</v>
      </c>
      <c r="J284" s="1">
        <v>129.72943925233599</v>
      </c>
      <c r="K284" s="1">
        <v>130.710930719966</v>
      </c>
      <c r="M284" s="1">
        <v>120.26666666666701</v>
      </c>
      <c r="O284" s="1">
        <v>133.71261682242999</v>
      </c>
    </row>
    <row r="285" spans="1:15" x14ac:dyDescent="0.25">
      <c r="A285" t="s">
        <v>146</v>
      </c>
      <c r="B285" t="s">
        <v>45</v>
      </c>
      <c r="C285" t="s">
        <v>86</v>
      </c>
      <c r="D285">
        <v>177</v>
      </c>
      <c r="E285" s="50">
        <v>0.122</v>
      </c>
      <c r="F285" s="1">
        <v>110.51825804280899</v>
      </c>
      <c r="G285" s="1">
        <v>35.6367346938775</v>
      </c>
      <c r="H285" s="1">
        <v>72.8783783783784</v>
      </c>
      <c r="I285" s="1">
        <v>167.021428571429</v>
      </c>
      <c r="J285" s="1">
        <v>110.316811260086</v>
      </c>
      <c r="K285" s="1">
        <v>111.037107002624</v>
      </c>
      <c r="L285" s="1">
        <v>35.772972972973001</v>
      </c>
      <c r="M285" s="1">
        <v>72.8783783783784</v>
      </c>
      <c r="N285" s="1">
        <v>172.121546961326</v>
      </c>
      <c r="O285" s="1">
        <v>110.79958138688301</v>
      </c>
    </row>
    <row r="286" spans="1:15" x14ac:dyDescent="0.25">
      <c r="A286" t="s">
        <v>146</v>
      </c>
      <c r="B286" t="s">
        <v>45</v>
      </c>
      <c r="C286" t="s">
        <v>80</v>
      </c>
      <c r="D286">
        <v>274</v>
      </c>
      <c r="E286" s="50">
        <v>0.189</v>
      </c>
      <c r="F286" s="1">
        <v>85.794785774486996</v>
      </c>
      <c r="G286" s="1">
        <v>28.807833120476801</v>
      </c>
      <c r="H286" s="1">
        <v>57.412772695285</v>
      </c>
      <c r="I286" s="1">
        <v>114.496909340659</v>
      </c>
      <c r="J286" s="1">
        <v>84.701452399178095</v>
      </c>
      <c r="K286" s="1">
        <v>86.977329647000104</v>
      </c>
      <c r="L286" s="1">
        <v>29.7579584193595</v>
      </c>
      <c r="M286" s="1">
        <v>61.525456712930101</v>
      </c>
      <c r="N286" s="1">
        <v>115.72571864111499</v>
      </c>
      <c r="O286" s="1">
        <v>86.051045485677406</v>
      </c>
    </row>
    <row r="287" spans="1:15" x14ac:dyDescent="0.25">
      <c r="A287" t="s">
        <v>146</v>
      </c>
      <c r="B287" t="s">
        <v>45</v>
      </c>
      <c r="C287" t="s">
        <v>81</v>
      </c>
      <c r="D287">
        <v>306</v>
      </c>
      <c r="E287" s="50">
        <v>0.21199999999999999</v>
      </c>
      <c r="F287" s="1">
        <v>73.048620254839193</v>
      </c>
      <c r="G287" s="1">
        <v>29.952239179106002</v>
      </c>
      <c r="H287" s="1">
        <v>50.491563943920497</v>
      </c>
      <c r="I287" s="1">
        <v>91.472791783126596</v>
      </c>
      <c r="J287" s="1">
        <v>72.722060689118706</v>
      </c>
      <c r="K287" s="1">
        <v>73.857177336580307</v>
      </c>
      <c r="L287" s="1">
        <v>30.4451844750871</v>
      </c>
      <c r="M287" s="1">
        <v>52.351570493145097</v>
      </c>
      <c r="N287" s="1">
        <v>93.085724963694901</v>
      </c>
      <c r="O287" s="1">
        <v>73.618540090561396</v>
      </c>
    </row>
    <row r="288" spans="1:15" x14ac:dyDescent="0.25">
      <c r="A288" t="s">
        <v>146</v>
      </c>
      <c r="B288" t="s">
        <v>45</v>
      </c>
      <c r="C288" t="s">
        <v>76</v>
      </c>
      <c r="D288">
        <v>369</v>
      </c>
      <c r="E288" s="50">
        <v>0.255</v>
      </c>
      <c r="F288" s="1">
        <v>63.515634036212496</v>
      </c>
      <c r="G288" s="1">
        <v>24.077393075356401</v>
      </c>
      <c r="H288" s="1">
        <v>42.326325411334601</v>
      </c>
      <c r="I288" s="1">
        <v>79.051131601005906</v>
      </c>
      <c r="J288" s="1">
        <v>62.712192868764298</v>
      </c>
      <c r="K288" s="1">
        <v>65.032887291869898</v>
      </c>
      <c r="L288" s="1">
        <v>25.987215909090899</v>
      </c>
      <c r="M288" s="1">
        <v>44.482112436115798</v>
      </c>
      <c r="N288" s="1">
        <v>81.476255088195401</v>
      </c>
      <c r="O288" s="1">
        <v>64.196683681135298</v>
      </c>
    </row>
    <row r="289" spans="1:15" x14ac:dyDescent="0.25">
      <c r="A289" t="s">
        <v>146</v>
      </c>
      <c r="B289" t="s">
        <v>45</v>
      </c>
      <c r="C289" t="s">
        <v>77</v>
      </c>
      <c r="D289">
        <v>152</v>
      </c>
      <c r="E289" s="50">
        <v>0.105</v>
      </c>
      <c r="F289" s="1">
        <v>66.644076020111697</v>
      </c>
      <c r="G289" s="1">
        <v>34.126999503229001</v>
      </c>
      <c r="H289" s="1">
        <v>50.669448409348199</v>
      </c>
      <c r="I289" s="1">
        <v>87.4135996696305</v>
      </c>
      <c r="J289" s="1">
        <v>67.131561877448107</v>
      </c>
      <c r="K289" s="1">
        <v>68.595479682467598</v>
      </c>
      <c r="L289" s="1">
        <v>34.709998036843402</v>
      </c>
      <c r="M289" s="1">
        <v>52.585090030299199</v>
      </c>
      <c r="N289" s="1">
        <v>88.011044105052804</v>
      </c>
      <c r="O289" s="1">
        <v>69.035296031288098</v>
      </c>
    </row>
    <row r="290" spans="1:15" x14ac:dyDescent="0.25">
      <c r="A290" t="s">
        <v>146</v>
      </c>
      <c r="B290" t="s">
        <v>45</v>
      </c>
      <c r="C290" t="s">
        <v>82</v>
      </c>
      <c r="D290">
        <v>77</v>
      </c>
      <c r="E290" s="50">
        <v>5.2999999999999999E-2</v>
      </c>
      <c r="F290" s="1">
        <v>67.170235321376794</v>
      </c>
      <c r="G290" s="1">
        <v>27.5240117608625</v>
      </c>
      <c r="H290" s="1">
        <v>52.527583798882702</v>
      </c>
      <c r="I290" s="1">
        <v>84.217939481268004</v>
      </c>
      <c r="J290" s="1">
        <v>66.740862633175396</v>
      </c>
      <c r="K290" s="1">
        <v>69.507271079287406</v>
      </c>
      <c r="L290" s="1">
        <v>28.520918527838901</v>
      </c>
      <c r="M290" s="1">
        <v>53.761216625378502</v>
      </c>
      <c r="N290" s="1">
        <v>86.610062155506</v>
      </c>
      <c r="O290" s="1">
        <v>69.153005682258097</v>
      </c>
    </row>
    <row r="291" spans="1:15" x14ac:dyDescent="0.25">
      <c r="A291" t="s">
        <v>146</v>
      </c>
      <c r="B291" t="s">
        <v>45</v>
      </c>
      <c r="C291" t="s">
        <v>83</v>
      </c>
      <c r="D291">
        <v>62</v>
      </c>
      <c r="E291" s="50">
        <v>4.2999999999999997E-2</v>
      </c>
      <c r="F291" s="1">
        <v>56.960222060155601</v>
      </c>
      <c r="G291" s="1">
        <v>28.1227732425771</v>
      </c>
      <c r="H291" s="1">
        <v>43.494820950861303</v>
      </c>
      <c r="I291" s="1">
        <v>67.181255326091403</v>
      </c>
      <c r="J291" s="1">
        <v>53.250376527696901</v>
      </c>
      <c r="K291" s="1">
        <v>57.388973370481999</v>
      </c>
      <c r="L291" s="1">
        <v>28.1227732425771</v>
      </c>
      <c r="M291" s="1">
        <v>43.708288854708499</v>
      </c>
      <c r="N291" s="1">
        <v>67.181255326091403</v>
      </c>
      <c r="O291" s="1">
        <v>53.755787733583603</v>
      </c>
    </row>
    <row r="292" spans="1:15" x14ac:dyDescent="0.25">
      <c r="A292" t="s">
        <v>146</v>
      </c>
      <c r="B292" t="s">
        <v>47</v>
      </c>
      <c r="C292" t="s">
        <v>84</v>
      </c>
      <c r="D292">
        <v>45</v>
      </c>
      <c r="E292" s="50">
        <v>8.9999999999999993E-3</v>
      </c>
      <c r="F292" s="1">
        <v>63.233640844410203</v>
      </c>
      <c r="G292" s="1">
        <v>37.163265306122398</v>
      </c>
      <c r="H292" s="1">
        <v>58.571428571428598</v>
      </c>
      <c r="I292" s="1">
        <v>81.529411764705898</v>
      </c>
      <c r="J292" s="1">
        <v>61.468127490039798</v>
      </c>
      <c r="K292" s="1">
        <v>67.523640844410195</v>
      </c>
      <c r="L292" s="1">
        <v>42.020408163265301</v>
      </c>
      <c r="M292" s="1">
        <v>62.4375</v>
      </c>
      <c r="N292" s="1">
        <v>82.638297872340402</v>
      </c>
      <c r="O292" s="1">
        <v>65.788844621513903</v>
      </c>
    </row>
    <row r="293" spans="1:15" x14ac:dyDescent="0.25">
      <c r="A293" t="s">
        <v>146</v>
      </c>
      <c r="B293" t="s">
        <v>47</v>
      </c>
      <c r="C293" t="s">
        <v>85</v>
      </c>
      <c r="D293">
        <v>238</v>
      </c>
      <c r="E293" s="50">
        <v>4.8000000000000001E-2</v>
      </c>
      <c r="F293" s="1">
        <v>43.453663485317399</v>
      </c>
      <c r="G293" s="1">
        <v>26.022783251231498</v>
      </c>
      <c r="H293" s="1">
        <v>40.151021711366504</v>
      </c>
      <c r="I293" s="1">
        <v>48.034090909090899</v>
      </c>
      <c r="J293" s="1">
        <v>42.7349385349995</v>
      </c>
      <c r="K293" s="1">
        <v>47.540579260156399</v>
      </c>
      <c r="L293" s="1">
        <v>28.831932773109202</v>
      </c>
      <c r="M293" s="1">
        <v>42.484210526315799</v>
      </c>
      <c r="N293" s="1">
        <v>54.332307692307701</v>
      </c>
      <c r="O293" s="1">
        <v>46.628855701989302</v>
      </c>
    </row>
    <row r="294" spans="1:15" x14ac:dyDescent="0.25">
      <c r="A294" t="s">
        <v>146</v>
      </c>
      <c r="B294" t="s">
        <v>47</v>
      </c>
      <c r="C294" t="s">
        <v>86</v>
      </c>
      <c r="D294">
        <v>2380</v>
      </c>
      <c r="E294" s="50">
        <v>0.48399999999999999</v>
      </c>
      <c r="F294" s="1">
        <v>33.141581384516698</v>
      </c>
      <c r="G294" s="1">
        <v>18.6574403350719</v>
      </c>
      <c r="H294" s="1">
        <v>26.866021029330401</v>
      </c>
      <c r="I294" s="1">
        <v>40.608672059984201</v>
      </c>
      <c r="J294" s="1">
        <v>32.775662010413399</v>
      </c>
      <c r="K294" s="1">
        <v>38.631892565289597</v>
      </c>
      <c r="L294" s="1">
        <v>21.523050170193901</v>
      </c>
      <c r="M294" s="1">
        <v>32.007240030361402</v>
      </c>
      <c r="N294" s="1">
        <v>47.974646006707196</v>
      </c>
      <c r="O294" s="1">
        <v>38.2780167131992</v>
      </c>
    </row>
    <row r="295" spans="1:15" x14ac:dyDescent="0.25">
      <c r="A295" t="s">
        <v>146</v>
      </c>
      <c r="B295" t="s">
        <v>47</v>
      </c>
      <c r="C295" t="s">
        <v>80</v>
      </c>
      <c r="D295">
        <v>1654</v>
      </c>
      <c r="E295" s="50">
        <v>0.33600000000000002</v>
      </c>
      <c r="F295" s="1">
        <v>29.3239850458971</v>
      </c>
      <c r="G295" s="1">
        <v>15.4039144019905</v>
      </c>
      <c r="H295" s="1">
        <v>23.744892333464101</v>
      </c>
      <c r="I295" s="1">
        <v>36.670053933175502</v>
      </c>
      <c r="J295" s="1">
        <v>29.154401648796998</v>
      </c>
      <c r="K295" s="1">
        <v>33.964784761020098</v>
      </c>
      <c r="L295" s="1">
        <v>18.5156563377457</v>
      </c>
      <c r="M295" s="1">
        <v>27.981260527793399</v>
      </c>
      <c r="N295" s="1">
        <v>43.996628642421499</v>
      </c>
      <c r="O295" s="1">
        <v>33.6296392098184</v>
      </c>
    </row>
    <row r="296" spans="1:15" x14ac:dyDescent="0.25">
      <c r="A296" t="s">
        <v>146</v>
      </c>
      <c r="B296" t="s">
        <v>47</v>
      </c>
      <c r="C296" t="s">
        <v>81</v>
      </c>
      <c r="D296">
        <v>420</v>
      </c>
      <c r="E296" s="50">
        <v>8.5000000000000006E-2</v>
      </c>
      <c r="F296" s="1">
        <v>32.202922205078103</v>
      </c>
      <c r="G296" s="1">
        <v>15.0922964147674</v>
      </c>
      <c r="H296" s="1">
        <v>27.172420789975199</v>
      </c>
      <c r="I296" s="1">
        <v>43.173681293462501</v>
      </c>
      <c r="J296" s="1">
        <v>32.867425757919797</v>
      </c>
      <c r="K296" s="1">
        <v>34.654735706598998</v>
      </c>
      <c r="L296" s="1">
        <v>18.015989336815199</v>
      </c>
      <c r="M296" s="1">
        <v>30.0427576466004</v>
      </c>
      <c r="N296" s="1">
        <v>45.069055783606998</v>
      </c>
      <c r="O296" s="1">
        <v>35.2472489249812</v>
      </c>
    </row>
    <row r="297" spans="1:15" x14ac:dyDescent="0.25">
      <c r="A297" t="s">
        <v>146</v>
      </c>
      <c r="B297" t="s">
        <v>47</v>
      </c>
      <c r="C297" t="s">
        <v>76</v>
      </c>
      <c r="D297">
        <v>148</v>
      </c>
      <c r="E297" s="50">
        <v>0.03</v>
      </c>
      <c r="F297" s="1">
        <v>39.692732101158697</v>
      </c>
      <c r="G297" s="1">
        <v>20.4860661035557</v>
      </c>
      <c r="H297" s="1">
        <v>34.2445398055863</v>
      </c>
      <c r="I297" s="1">
        <v>51.966148031188901</v>
      </c>
      <c r="J297" s="1">
        <v>39.976720665499101</v>
      </c>
      <c r="K297" s="1">
        <v>41.743500451397097</v>
      </c>
      <c r="L297" s="1">
        <v>21.463235701294799</v>
      </c>
      <c r="M297" s="1">
        <v>36.571310543801403</v>
      </c>
      <c r="N297" s="1">
        <v>53.840572990184803</v>
      </c>
      <c r="O297" s="1">
        <v>41.831890130998801</v>
      </c>
    </row>
    <row r="298" spans="1:15" x14ac:dyDescent="0.25">
      <c r="A298" t="s">
        <v>146</v>
      </c>
      <c r="B298" t="s">
        <v>47</v>
      </c>
      <c r="C298" t="s">
        <v>77</v>
      </c>
      <c r="D298">
        <v>22</v>
      </c>
      <c r="E298" s="50">
        <v>4.0000000000000001E-3</v>
      </c>
      <c r="F298" s="1">
        <v>50.820905206120699</v>
      </c>
      <c r="H298" s="1">
        <v>43.126757058694899</v>
      </c>
      <c r="J298" s="1">
        <v>51.335846129074802</v>
      </c>
      <c r="K298" s="1">
        <v>52.858645733761698</v>
      </c>
      <c r="M298" s="1">
        <v>43.126757058694899</v>
      </c>
      <c r="O298" s="1">
        <v>53.432761977253101</v>
      </c>
    </row>
    <row r="299" spans="1:15" x14ac:dyDescent="0.25">
      <c r="A299" t="s">
        <v>146</v>
      </c>
      <c r="B299" t="s">
        <v>47</v>
      </c>
      <c r="C299" t="s">
        <v>78</v>
      </c>
      <c r="D299">
        <v>11</v>
      </c>
      <c r="E299" s="50">
        <v>2E-3</v>
      </c>
      <c r="F299" s="1">
        <v>29.888086662607101</v>
      </c>
      <c r="J299" s="1">
        <v>28.3401162485154</v>
      </c>
      <c r="K299" s="1">
        <v>31.0157276957184</v>
      </c>
      <c r="O299" s="1">
        <v>29.4771339380498</v>
      </c>
    </row>
    <row r="300" spans="1:15" x14ac:dyDescent="0.25">
      <c r="A300" t="s">
        <v>146</v>
      </c>
      <c r="B300" t="s">
        <v>48</v>
      </c>
      <c r="C300" t="s">
        <v>88</v>
      </c>
      <c r="D300">
        <v>12</v>
      </c>
      <c r="E300" s="50">
        <v>0.125</v>
      </c>
      <c r="F300" s="1">
        <v>758.07029891451396</v>
      </c>
      <c r="J300" s="1">
        <v>805.55082742316802</v>
      </c>
      <c r="K300" s="1">
        <v>765.76302941096696</v>
      </c>
      <c r="O300" s="1">
        <v>816.94746519569196</v>
      </c>
    </row>
    <row r="301" spans="1:15" x14ac:dyDescent="0.25">
      <c r="A301" t="s">
        <v>146</v>
      </c>
      <c r="B301" t="s">
        <v>48</v>
      </c>
      <c r="C301" t="s">
        <v>81</v>
      </c>
      <c r="D301">
        <v>14</v>
      </c>
      <c r="E301" s="50">
        <v>0.14599999999999999</v>
      </c>
      <c r="F301" s="1">
        <v>1952.6730748434099</v>
      </c>
      <c r="J301" s="1">
        <v>1972.7434272744499</v>
      </c>
      <c r="K301" s="1">
        <v>1981.7837718938499</v>
      </c>
      <c r="O301" s="1">
        <v>2001.0888027236599</v>
      </c>
    </row>
    <row r="302" spans="1:15" x14ac:dyDescent="0.25">
      <c r="A302" t="s">
        <v>146</v>
      </c>
      <c r="B302" t="s">
        <v>48</v>
      </c>
      <c r="C302" t="s">
        <v>76</v>
      </c>
      <c r="D302">
        <v>29</v>
      </c>
      <c r="E302" s="50">
        <v>0.30199999999999999</v>
      </c>
      <c r="F302" s="1">
        <v>2692.5165633165698</v>
      </c>
      <c r="H302" s="1">
        <v>1131.6218390804599</v>
      </c>
      <c r="J302" s="1">
        <v>2825.0243860809501</v>
      </c>
      <c r="K302" s="1">
        <v>2707.4168094208298</v>
      </c>
      <c r="M302" s="1">
        <v>1139.13620689655</v>
      </c>
      <c r="O302" s="1">
        <v>2835.1789592711898</v>
      </c>
    </row>
    <row r="303" spans="1:15" x14ac:dyDescent="0.25">
      <c r="A303" t="s">
        <v>146</v>
      </c>
      <c r="B303" t="s">
        <v>48</v>
      </c>
      <c r="C303" t="s">
        <v>77</v>
      </c>
      <c r="D303">
        <v>12</v>
      </c>
      <c r="E303" s="50">
        <v>0.125</v>
      </c>
      <c r="F303" s="1">
        <v>1977.7798615413701</v>
      </c>
      <c r="J303" s="1">
        <v>1837.1964071617001</v>
      </c>
      <c r="K303" s="1">
        <v>1977.7798615413701</v>
      </c>
      <c r="O303" s="1">
        <v>1837.1964071617001</v>
      </c>
    </row>
    <row r="304" spans="1:15" x14ac:dyDescent="0.25">
      <c r="A304" t="s">
        <v>146</v>
      </c>
      <c r="B304" t="s">
        <v>48</v>
      </c>
      <c r="C304" t="s">
        <v>78</v>
      </c>
      <c r="D304">
        <v>29</v>
      </c>
      <c r="E304" s="50">
        <v>0.30199999999999999</v>
      </c>
      <c r="F304" s="1">
        <v>929.43210788789895</v>
      </c>
      <c r="H304" s="1">
        <v>452.02719939973701</v>
      </c>
      <c r="J304" s="1">
        <v>799.46152124471996</v>
      </c>
      <c r="K304" s="1">
        <v>931.05073443726303</v>
      </c>
      <c r="M304" s="1">
        <v>452.02719939973701</v>
      </c>
      <c r="O304" s="1">
        <v>800.89746579545897</v>
      </c>
    </row>
    <row r="305" spans="1:15" x14ac:dyDescent="0.25">
      <c r="A305" t="s">
        <v>146</v>
      </c>
      <c r="B305" t="s">
        <v>49</v>
      </c>
      <c r="C305" t="s">
        <v>84</v>
      </c>
      <c r="D305">
        <v>117</v>
      </c>
      <c r="E305" s="50">
        <v>0.03</v>
      </c>
      <c r="F305" s="1">
        <v>457.93787768225502</v>
      </c>
      <c r="G305" s="1">
        <v>276.61224489795899</v>
      </c>
      <c r="H305" s="1">
        <v>457.1875</v>
      </c>
      <c r="I305" s="1">
        <v>618.6</v>
      </c>
      <c r="J305" s="1">
        <v>451.94122865380302</v>
      </c>
      <c r="K305" s="1">
        <v>459.29331534803799</v>
      </c>
      <c r="L305" s="1">
        <v>276.61224489795899</v>
      </c>
      <c r="M305" s="1">
        <v>457.1875</v>
      </c>
      <c r="N305" s="1">
        <v>618.6</v>
      </c>
      <c r="O305" s="1">
        <v>452.96118873364401</v>
      </c>
    </row>
    <row r="306" spans="1:15" x14ac:dyDescent="0.25">
      <c r="A306" t="s">
        <v>146</v>
      </c>
      <c r="B306" t="s">
        <v>49</v>
      </c>
      <c r="C306" t="s">
        <v>85</v>
      </c>
      <c r="D306">
        <v>539</v>
      </c>
      <c r="E306" s="50">
        <v>0.13900000000000001</v>
      </c>
      <c r="F306" s="1">
        <v>329.76685480483701</v>
      </c>
      <c r="G306" s="1">
        <v>192.03597560975601</v>
      </c>
      <c r="H306" s="1">
        <v>293.89534883720899</v>
      </c>
      <c r="I306" s="1">
        <v>435.696078431373</v>
      </c>
      <c r="J306" s="1">
        <v>323.01531836967001</v>
      </c>
      <c r="K306" s="1">
        <v>331.11133771725201</v>
      </c>
      <c r="L306" s="1">
        <v>192.755160298639</v>
      </c>
      <c r="M306" s="1">
        <v>295.016949152542</v>
      </c>
      <c r="N306" s="1">
        <v>437.71946778711498</v>
      </c>
      <c r="O306" s="1">
        <v>324.33235170382801</v>
      </c>
    </row>
    <row r="307" spans="1:15" x14ac:dyDescent="0.25">
      <c r="A307" t="s">
        <v>146</v>
      </c>
      <c r="B307" t="s">
        <v>49</v>
      </c>
      <c r="C307" t="s">
        <v>86</v>
      </c>
      <c r="D307">
        <v>1435</v>
      </c>
      <c r="E307" s="50">
        <v>0.37</v>
      </c>
      <c r="F307" s="1">
        <v>231.47201101362501</v>
      </c>
      <c r="G307" s="1">
        <v>125.71381074168799</v>
      </c>
      <c r="H307" s="1">
        <v>205.64</v>
      </c>
      <c r="I307" s="1">
        <v>299.84482758620697</v>
      </c>
      <c r="J307" s="1">
        <v>223.72282227698</v>
      </c>
      <c r="K307" s="1">
        <v>232.582246100579</v>
      </c>
      <c r="L307" s="1">
        <v>126.98739035087701</v>
      </c>
      <c r="M307" s="1">
        <v>206.695652173913</v>
      </c>
      <c r="N307" s="1">
        <v>301.09431975138102</v>
      </c>
      <c r="O307" s="1">
        <v>224.93640218171001</v>
      </c>
    </row>
    <row r="308" spans="1:15" x14ac:dyDescent="0.25">
      <c r="A308" t="s">
        <v>146</v>
      </c>
      <c r="B308" t="s">
        <v>49</v>
      </c>
      <c r="C308" t="s">
        <v>80</v>
      </c>
      <c r="D308">
        <v>999</v>
      </c>
      <c r="E308" s="50">
        <v>0.25800000000000001</v>
      </c>
      <c r="F308" s="1">
        <v>216.651680457325</v>
      </c>
      <c r="G308" s="1">
        <v>102.10782939335201</v>
      </c>
      <c r="H308" s="1">
        <v>172.85887096774201</v>
      </c>
      <c r="I308" s="1">
        <v>259.33351677148801</v>
      </c>
      <c r="J308" s="1">
        <v>220.19592818993499</v>
      </c>
      <c r="K308" s="1">
        <v>217.272793008626</v>
      </c>
      <c r="L308" s="1">
        <v>102.973706411699</v>
      </c>
      <c r="M308" s="1">
        <v>172.85887096774201</v>
      </c>
      <c r="N308" s="1">
        <v>262.16725693661198</v>
      </c>
      <c r="O308" s="1">
        <v>220.833614284822</v>
      </c>
    </row>
    <row r="309" spans="1:15" x14ac:dyDescent="0.25">
      <c r="A309" t="s">
        <v>146</v>
      </c>
      <c r="B309" t="s">
        <v>49</v>
      </c>
      <c r="C309" t="s">
        <v>81</v>
      </c>
      <c r="D309">
        <v>554</v>
      </c>
      <c r="E309" s="50">
        <v>0.14299999999999999</v>
      </c>
      <c r="F309" s="1">
        <v>193.141823374323</v>
      </c>
      <c r="G309" s="1">
        <v>71.672106548048802</v>
      </c>
      <c r="H309" s="1">
        <v>129.92630494505499</v>
      </c>
      <c r="I309" s="1">
        <v>214.58730328338299</v>
      </c>
      <c r="J309" s="1">
        <v>184.26220584675801</v>
      </c>
      <c r="K309" s="1">
        <v>193.92955405319901</v>
      </c>
      <c r="L309" s="1">
        <v>72.270687703485095</v>
      </c>
      <c r="M309" s="1">
        <v>130.786108494714</v>
      </c>
      <c r="N309" s="1">
        <v>214.58730328338299</v>
      </c>
      <c r="O309" s="1">
        <v>185.079243202539</v>
      </c>
    </row>
    <row r="310" spans="1:15" x14ac:dyDescent="0.25">
      <c r="A310" t="s">
        <v>146</v>
      </c>
      <c r="B310" t="s">
        <v>49</v>
      </c>
      <c r="C310" t="s">
        <v>76</v>
      </c>
      <c r="D310">
        <v>194</v>
      </c>
      <c r="E310" s="50">
        <v>0.05</v>
      </c>
      <c r="F310" s="1">
        <v>94.3517535712447</v>
      </c>
      <c r="G310" s="1">
        <v>33.698600736349398</v>
      </c>
      <c r="H310" s="1">
        <v>70.032825969827599</v>
      </c>
      <c r="I310" s="1">
        <v>115.354298844795</v>
      </c>
      <c r="J310" s="1">
        <v>94.364528795811495</v>
      </c>
      <c r="K310" s="1">
        <v>95.502184592256299</v>
      </c>
      <c r="L310" s="1">
        <v>34.2365066945206</v>
      </c>
      <c r="M310" s="1">
        <v>70.980471202537402</v>
      </c>
      <c r="N310" s="1">
        <v>115.54213235079401</v>
      </c>
      <c r="O310" s="1">
        <v>95.335860865378805</v>
      </c>
    </row>
    <row r="311" spans="1:15" x14ac:dyDescent="0.25">
      <c r="A311" t="s">
        <v>146</v>
      </c>
      <c r="B311" t="s">
        <v>49</v>
      </c>
      <c r="C311" t="s">
        <v>89</v>
      </c>
      <c r="D311">
        <v>38</v>
      </c>
      <c r="E311" s="50">
        <v>0.01</v>
      </c>
      <c r="F311" s="1">
        <v>63.152127143302899</v>
      </c>
      <c r="H311" s="1">
        <v>50.633853112325603</v>
      </c>
      <c r="J311" s="1">
        <v>55.0979093902804</v>
      </c>
      <c r="K311" s="1">
        <v>63.645399802765603</v>
      </c>
      <c r="M311" s="1">
        <v>50.633853112325603</v>
      </c>
      <c r="O311" s="1">
        <v>56.264245085320802</v>
      </c>
    </row>
    <row r="312" spans="1:15" x14ac:dyDescent="0.25">
      <c r="A312" t="s">
        <v>146</v>
      </c>
      <c r="B312" t="s">
        <v>50</v>
      </c>
      <c r="C312" t="s">
        <v>75</v>
      </c>
      <c r="D312">
        <v>32</v>
      </c>
      <c r="E312" s="50">
        <v>6.5000000000000002E-2</v>
      </c>
      <c r="F312" s="1">
        <v>37.582207281334703</v>
      </c>
      <c r="H312" s="1">
        <v>27.790445607631099</v>
      </c>
      <c r="J312" s="1">
        <v>33.749397590361397</v>
      </c>
      <c r="K312" s="1">
        <v>40.670972260263802</v>
      </c>
      <c r="M312" s="1">
        <v>33.962512106086599</v>
      </c>
      <c r="O312" s="1">
        <v>36.5174906522642</v>
      </c>
    </row>
    <row r="313" spans="1:15" x14ac:dyDescent="0.25">
      <c r="A313" t="s">
        <v>146</v>
      </c>
      <c r="B313" t="s">
        <v>50</v>
      </c>
      <c r="C313" t="s">
        <v>76</v>
      </c>
      <c r="D313">
        <v>271</v>
      </c>
      <c r="E313" s="50">
        <v>0.54600000000000004</v>
      </c>
      <c r="F313" s="1">
        <v>28.000615301154301</v>
      </c>
      <c r="G313" s="1">
        <v>19.130683814866298</v>
      </c>
      <c r="H313" s="1">
        <v>25.4034216335541</v>
      </c>
      <c r="I313" s="1">
        <v>31.7923648270284</v>
      </c>
      <c r="J313" s="1">
        <v>27.724300942046</v>
      </c>
      <c r="K313" s="1">
        <v>29.6223300855121</v>
      </c>
      <c r="L313" s="1">
        <v>20.029141740689301</v>
      </c>
      <c r="M313" s="1">
        <v>26.044411177644701</v>
      </c>
      <c r="N313" s="1">
        <v>33.455517956338298</v>
      </c>
      <c r="O313" s="1">
        <v>29.312281766572301</v>
      </c>
    </row>
    <row r="314" spans="1:15" x14ac:dyDescent="0.25">
      <c r="A314" t="s">
        <v>146</v>
      </c>
      <c r="B314" t="s">
        <v>50</v>
      </c>
      <c r="C314" t="s">
        <v>77</v>
      </c>
      <c r="D314">
        <v>139</v>
      </c>
      <c r="E314" s="50">
        <v>0.28000000000000003</v>
      </c>
      <c r="F314" s="1">
        <v>28.1331039347534</v>
      </c>
      <c r="G314" s="1">
        <v>16.9515986748237</v>
      </c>
      <c r="H314" s="1">
        <v>23.476133934932299</v>
      </c>
      <c r="I314" s="1">
        <v>34.3348799006503</v>
      </c>
      <c r="J314" s="1">
        <v>27.990025628742</v>
      </c>
      <c r="K314" s="1">
        <v>30.303705348178699</v>
      </c>
      <c r="L314" s="1">
        <v>18.1387198594288</v>
      </c>
      <c r="M314" s="1">
        <v>25.9475783475783</v>
      </c>
      <c r="N314" s="1">
        <v>38.437291015491297</v>
      </c>
      <c r="O314" s="1">
        <v>30.4269924574591</v>
      </c>
    </row>
    <row r="315" spans="1:15" x14ac:dyDescent="0.25">
      <c r="A315" t="s">
        <v>146</v>
      </c>
      <c r="B315" t="s">
        <v>50</v>
      </c>
      <c r="C315" t="s">
        <v>78</v>
      </c>
      <c r="D315">
        <v>54</v>
      </c>
      <c r="E315" s="50">
        <v>0.109</v>
      </c>
      <c r="F315" s="1">
        <v>31.166402233972601</v>
      </c>
      <c r="G315" s="1">
        <v>15.091035665904901</v>
      </c>
      <c r="H315" s="1">
        <v>28.7605407856115</v>
      </c>
      <c r="I315" s="1">
        <v>39.332636847506599</v>
      </c>
      <c r="J315" s="1">
        <v>33.330130193727101</v>
      </c>
      <c r="K315" s="1">
        <v>32.759097996889302</v>
      </c>
      <c r="L315" s="1">
        <v>16.7833675277789</v>
      </c>
      <c r="M315" s="1">
        <v>32.364032278558298</v>
      </c>
      <c r="N315" s="1">
        <v>42.7028127513017</v>
      </c>
      <c r="O315" s="1">
        <v>34.8197670708565</v>
      </c>
    </row>
    <row r="316" spans="1:15" x14ac:dyDescent="0.25">
      <c r="A316" t="s">
        <v>146</v>
      </c>
      <c r="B316" t="s">
        <v>51</v>
      </c>
      <c r="C316" t="s">
        <v>91</v>
      </c>
      <c r="D316">
        <v>27</v>
      </c>
      <c r="E316" s="50">
        <v>0.26500000000000001</v>
      </c>
      <c r="F316" s="1">
        <v>30.449177759278701</v>
      </c>
      <c r="H316" s="1">
        <v>25.218011591618399</v>
      </c>
      <c r="J316" s="1">
        <v>29.788696448826499</v>
      </c>
      <c r="K316" s="1">
        <v>33.355720641839902</v>
      </c>
      <c r="M316" s="1">
        <v>25.593189964157698</v>
      </c>
      <c r="O316" s="1">
        <v>32.298970421429203</v>
      </c>
    </row>
    <row r="317" spans="1:15" x14ac:dyDescent="0.25">
      <c r="A317" t="s">
        <v>146</v>
      </c>
      <c r="B317" t="s">
        <v>51</v>
      </c>
      <c r="C317" t="s">
        <v>77</v>
      </c>
      <c r="D317">
        <v>32</v>
      </c>
      <c r="E317" s="50">
        <v>0.314</v>
      </c>
      <c r="F317" s="1">
        <v>40.172310455901602</v>
      </c>
      <c r="H317" s="1">
        <v>31.967070234113699</v>
      </c>
      <c r="J317" s="1">
        <v>39.831990877187302</v>
      </c>
      <c r="K317" s="1">
        <v>42.2358200485372</v>
      </c>
      <c r="M317" s="1">
        <v>37.402015751553897</v>
      </c>
      <c r="O317" s="1">
        <v>42.127285722316401</v>
      </c>
    </row>
    <row r="318" spans="1:15" x14ac:dyDescent="0.25">
      <c r="A318" t="s">
        <v>146</v>
      </c>
      <c r="B318" t="s">
        <v>51</v>
      </c>
      <c r="C318" t="s">
        <v>82</v>
      </c>
      <c r="D318">
        <v>30</v>
      </c>
      <c r="E318" s="50">
        <v>0.29399999999999998</v>
      </c>
      <c r="F318" s="1">
        <v>28.107473327015398</v>
      </c>
      <c r="H318" s="1">
        <v>25.134903160607401</v>
      </c>
      <c r="J318" s="1">
        <v>27.654668187778402</v>
      </c>
      <c r="K318" s="1">
        <v>29.4248335578576</v>
      </c>
      <c r="M318" s="1">
        <v>25.134903160607401</v>
      </c>
      <c r="O318" s="1">
        <v>28.9555041926345</v>
      </c>
    </row>
    <row r="319" spans="1:15" x14ac:dyDescent="0.25">
      <c r="A319" t="s">
        <v>146</v>
      </c>
      <c r="B319" t="s">
        <v>51</v>
      </c>
      <c r="C319" t="s">
        <v>83</v>
      </c>
      <c r="D319">
        <v>13</v>
      </c>
      <c r="E319" s="50">
        <v>0.127</v>
      </c>
      <c r="F319" s="1">
        <v>37.983588098603903</v>
      </c>
      <c r="J319" s="1">
        <v>38.817396579481603</v>
      </c>
      <c r="K319" s="1">
        <v>40.005308132627398</v>
      </c>
      <c r="O319" s="1">
        <v>41.011222847010004</v>
      </c>
    </row>
    <row r="320" spans="1:15" x14ac:dyDescent="0.25">
      <c r="A320" t="s">
        <v>146</v>
      </c>
      <c r="B320" t="s">
        <v>52</v>
      </c>
      <c r="C320" t="s">
        <v>87</v>
      </c>
      <c r="D320">
        <v>10</v>
      </c>
      <c r="E320" s="50">
        <v>2.3E-2</v>
      </c>
      <c r="F320" s="1">
        <v>87.052037596057502</v>
      </c>
      <c r="J320" s="1">
        <v>88.993403693931398</v>
      </c>
      <c r="K320" s="1">
        <v>97.797955963404405</v>
      </c>
      <c r="O320" s="1">
        <v>102.88654353562001</v>
      </c>
    </row>
    <row r="321" spans="1:15" x14ac:dyDescent="0.25">
      <c r="A321" t="s">
        <v>146</v>
      </c>
      <c r="B321" t="s">
        <v>52</v>
      </c>
      <c r="C321" t="s">
        <v>86</v>
      </c>
      <c r="D321">
        <v>69</v>
      </c>
      <c r="E321" s="50">
        <v>0.156</v>
      </c>
      <c r="F321" s="1">
        <v>64.150352016253095</v>
      </c>
      <c r="G321" s="1">
        <v>29.921739130434801</v>
      </c>
      <c r="H321" s="1">
        <v>53.7225433526012</v>
      </c>
      <c r="I321" s="1">
        <v>78.673076923076906</v>
      </c>
      <c r="J321" s="1">
        <v>62.676263809842702</v>
      </c>
      <c r="K321" s="1">
        <v>70.396842086328505</v>
      </c>
      <c r="L321" s="1">
        <v>34.265895953757202</v>
      </c>
      <c r="M321" s="1">
        <v>56.776422764227597</v>
      </c>
      <c r="N321" s="1">
        <v>83.814814814814795</v>
      </c>
      <c r="O321" s="1">
        <v>68.8572982926013</v>
      </c>
    </row>
    <row r="322" spans="1:15" x14ac:dyDescent="0.25">
      <c r="A322" t="s">
        <v>146</v>
      </c>
      <c r="B322" t="s">
        <v>52</v>
      </c>
      <c r="C322" t="s">
        <v>80</v>
      </c>
      <c r="D322">
        <v>52</v>
      </c>
      <c r="E322" s="50">
        <v>0.11700000000000001</v>
      </c>
      <c r="F322" s="1">
        <v>43.437781371451102</v>
      </c>
      <c r="G322" s="1">
        <v>18.034789775442</v>
      </c>
      <c r="H322" s="1">
        <v>31.684065049377399</v>
      </c>
      <c r="I322" s="1">
        <v>48.557192641194199</v>
      </c>
      <c r="J322" s="1">
        <v>42.114689880304702</v>
      </c>
      <c r="K322" s="1">
        <v>50.568493652585701</v>
      </c>
      <c r="L322" s="1">
        <v>18.034789775442</v>
      </c>
      <c r="M322" s="1">
        <v>36.674125253549697</v>
      </c>
      <c r="N322" s="1">
        <v>60.899570618082599</v>
      </c>
      <c r="O322" s="1">
        <v>48.102992383024997</v>
      </c>
    </row>
    <row r="323" spans="1:15" x14ac:dyDescent="0.25">
      <c r="A323" t="s">
        <v>146</v>
      </c>
      <c r="B323" t="s">
        <v>52</v>
      </c>
      <c r="C323" t="s">
        <v>81</v>
      </c>
      <c r="D323">
        <v>51</v>
      </c>
      <c r="E323" s="50">
        <v>0.115</v>
      </c>
      <c r="F323" s="1">
        <v>38.787550183569799</v>
      </c>
      <c r="G323" s="1">
        <v>22.465629804698899</v>
      </c>
      <c r="H323" s="1">
        <v>37.526032315978497</v>
      </c>
      <c r="I323" s="1">
        <v>50.1078452049343</v>
      </c>
      <c r="J323" s="1">
        <v>39.170243977764102</v>
      </c>
      <c r="K323" s="1">
        <v>41.287977061088299</v>
      </c>
      <c r="L323" s="1">
        <v>23.348075502637599</v>
      </c>
      <c r="M323" s="1">
        <v>39.406631762652701</v>
      </c>
      <c r="N323" s="1">
        <v>52.4271714480344</v>
      </c>
      <c r="O323" s="1">
        <v>41.861385628989098</v>
      </c>
    </row>
    <row r="324" spans="1:15" x14ac:dyDescent="0.25">
      <c r="A324" t="s">
        <v>146</v>
      </c>
      <c r="B324" t="s">
        <v>52</v>
      </c>
      <c r="C324" t="s">
        <v>76</v>
      </c>
      <c r="D324">
        <v>89</v>
      </c>
      <c r="E324" s="50">
        <v>0.20100000000000001</v>
      </c>
      <c r="F324" s="1">
        <v>34.683515563018098</v>
      </c>
      <c r="G324" s="1">
        <v>15.2539312754805</v>
      </c>
      <c r="H324" s="1">
        <v>30.4420980926431</v>
      </c>
      <c r="I324" s="1">
        <v>42.592592592592602</v>
      </c>
      <c r="J324" s="1">
        <v>33.129686103743197</v>
      </c>
      <c r="K324" s="1">
        <v>37.726137625081897</v>
      </c>
      <c r="L324" s="1">
        <v>16.0938529088913</v>
      </c>
      <c r="M324" s="1">
        <v>32.1915767847971</v>
      </c>
      <c r="N324" s="1">
        <v>43.246110325318199</v>
      </c>
      <c r="O324" s="1">
        <v>35.875430919826201</v>
      </c>
    </row>
    <row r="325" spans="1:15" x14ac:dyDescent="0.25">
      <c r="A325" t="s">
        <v>146</v>
      </c>
      <c r="B325" t="s">
        <v>52</v>
      </c>
      <c r="C325" t="s">
        <v>77</v>
      </c>
      <c r="D325">
        <v>66</v>
      </c>
      <c r="E325" s="50">
        <v>0.14899999999999999</v>
      </c>
      <c r="F325" s="1">
        <v>33.166898624636403</v>
      </c>
      <c r="G325" s="1">
        <v>13.6782883105608</v>
      </c>
      <c r="H325" s="1">
        <v>23.4847979847566</v>
      </c>
      <c r="I325" s="1">
        <v>44.535849347362401</v>
      </c>
      <c r="J325" s="1">
        <v>32.469803129389703</v>
      </c>
      <c r="K325" s="1">
        <v>35.243524411263699</v>
      </c>
      <c r="L325" s="1">
        <v>15.9261191367778</v>
      </c>
      <c r="M325" s="1">
        <v>29.5805458978991</v>
      </c>
      <c r="N325" s="1">
        <v>47.171213753677698</v>
      </c>
      <c r="O325" s="1">
        <v>34.7238968950494</v>
      </c>
    </row>
    <row r="326" spans="1:15" x14ac:dyDescent="0.25">
      <c r="A326" t="s">
        <v>146</v>
      </c>
      <c r="B326" t="s">
        <v>52</v>
      </c>
      <c r="C326" t="s">
        <v>82</v>
      </c>
      <c r="D326">
        <v>62</v>
      </c>
      <c r="E326" s="50">
        <v>0.14000000000000001</v>
      </c>
      <c r="F326" s="1">
        <v>30.016942890557701</v>
      </c>
      <c r="G326" s="1">
        <v>17.693522410437499</v>
      </c>
      <c r="H326" s="1">
        <v>23.839012758542001</v>
      </c>
      <c r="I326" s="1">
        <v>39.517486686098501</v>
      </c>
      <c r="J326" s="1">
        <v>29.956342628705102</v>
      </c>
      <c r="K326" s="1">
        <v>30.947420514947101</v>
      </c>
      <c r="L326" s="1">
        <v>17.693522410437499</v>
      </c>
      <c r="M326" s="1">
        <v>25.653841181567302</v>
      </c>
      <c r="N326" s="1">
        <v>41.754897655152298</v>
      </c>
      <c r="O326" s="1">
        <v>30.877663629272401</v>
      </c>
    </row>
    <row r="327" spans="1:15" x14ac:dyDescent="0.25">
      <c r="A327" t="s">
        <v>146</v>
      </c>
      <c r="B327" t="s">
        <v>52</v>
      </c>
      <c r="C327" t="s">
        <v>83</v>
      </c>
      <c r="D327">
        <v>44</v>
      </c>
      <c r="E327" s="50">
        <v>9.9000000000000005E-2</v>
      </c>
      <c r="F327" s="1">
        <v>41.2761947562839</v>
      </c>
      <c r="G327" s="1">
        <v>21.941898715316999</v>
      </c>
      <c r="H327" s="1">
        <v>31.0078035209741</v>
      </c>
      <c r="I327" s="1">
        <v>47.208658044036802</v>
      </c>
      <c r="J327" s="1">
        <v>38.9700723376694</v>
      </c>
      <c r="K327" s="1">
        <v>43.222065758746602</v>
      </c>
      <c r="L327" s="1">
        <v>24.035395726346501</v>
      </c>
      <c r="M327" s="1">
        <v>32.990698848730801</v>
      </c>
      <c r="N327" s="1">
        <v>55.069243026501802</v>
      </c>
      <c r="O327" s="1">
        <v>41.003859569719602</v>
      </c>
    </row>
    <row r="328" spans="1:15" x14ac:dyDescent="0.25">
      <c r="A328" t="s">
        <v>146</v>
      </c>
      <c r="B328" t="s">
        <v>53</v>
      </c>
      <c r="C328" t="s">
        <v>84</v>
      </c>
      <c r="D328">
        <v>635</v>
      </c>
      <c r="E328" s="50">
        <v>0.126</v>
      </c>
      <c r="F328" s="1">
        <v>41.572013250901698</v>
      </c>
      <c r="G328" s="1">
        <v>13.7237012987013</v>
      </c>
      <c r="H328" s="1">
        <v>27.3333333333333</v>
      </c>
      <c r="I328" s="1">
        <v>52.000724637681202</v>
      </c>
      <c r="J328" s="1">
        <v>39.974671631408803</v>
      </c>
      <c r="K328" s="1">
        <v>44.224212816203199</v>
      </c>
      <c r="L328" s="1">
        <v>14.048809523809499</v>
      </c>
      <c r="M328" s="1">
        <v>28.3333333333333</v>
      </c>
      <c r="N328" s="1">
        <v>55.216836734693899</v>
      </c>
      <c r="O328" s="1">
        <v>42.654282090101901</v>
      </c>
    </row>
    <row r="329" spans="1:15" x14ac:dyDescent="0.25">
      <c r="A329" t="s">
        <v>146</v>
      </c>
      <c r="B329" t="s">
        <v>53</v>
      </c>
      <c r="C329" t="s">
        <v>85</v>
      </c>
      <c r="D329">
        <v>2446</v>
      </c>
      <c r="E329" s="50">
        <v>0.48499999999999999</v>
      </c>
      <c r="F329" s="1">
        <v>31.584030414515102</v>
      </c>
      <c r="G329" s="1">
        <v>12.6607843137255</v>
      </c>
      <c r="H329" s="1">
        <v>21.189903846153801</v>
      </c>
      <c r="I329" s="1">
        <v>38.401724137930998</v>
      </c>
      <c r="J329" s="1">
        <v>30.937389338648799</v>
      </c>
      <c r="K329" s="1">
        <v>34.279763947816299</v>
      </c>
      <c r="L329" s="1">
        <v>13.0588014981273</v>
      </c>
      <c r="M329" s="1">
        <v>22.2801282051282</v>
      </c>
      <c r="N329" s="1">
        <v>41.847499999999997</v>
      </c>
      <c r="O329" s="1">
        <v>33.701350819173001</v>
      </c>
    </row>
    <row r="330" spans="1:15" x14ac:dyDescent="0.25">
      <c r="A330" t="s">
        <v>146</v>
      </c>
      <c r="B330" t="s">
        <v>53</v>
      </c>
      <c r="C330" t="s">
        <v>86</v>
      </c>
      <c r="D330">
        <v>1709</v>
      </c>
      <c r="E330" s="50">
        <v>0.33900000000000002</v>
      </c>
      <c r="F330" s="1">
        <v>27.100389318173399</v>
      </c>
      <c r="G330" s="1">
        <v>11.638709677419399</v>
      </c>
      <c r="H330" s="1">
        <v>18.010000000000002</v>
      </c>
      <c r="I330" s="1">
        <v>32.024999999999999</v>
      </c>
      <c r="J330" s="1">
        <v>27.325259400542699</v>
      </c>
      <c r="K330" s="1">
        <v>30.091870955507201</v>
      </c>
      <c r="L330" s="1">
        <v>12.3255813953488</v>
      </c>
      <c r="M330" s="1">
        <v>19.441666666666698</v>
      </c>
      <c r="N330" s="1">
        <v>35.4924242424242</v>
      </c>
      <c r="O330" s="1">
        <v>30.262616090699701</v>
      </c>
    </row>
    <row r="331" spans="1:15" x14ac:dyDescent="0.25">
      <c r="A331" t="s">
        <v>146</v>
      </c>
      <c r="B331" t="s">
        <v>53</v>
      </c>
      <c r="C331" t="s">
        <v>80</v>
      </c>
      <c r="D331">
        <v>161</v>
      </c>
      <c r="E331" s="50">
        <v>3.2000000000000001E-2</v>
      </c>
      <c r="F331" s="1">
        <v>33.062715837572902</v>
      </c>
      <c r="G331" s="1">
        <v>14.4618320610687</v>
      </c>
      <c r="H331" s="1">
        <v>23.7128205128205</v>
      </c>
      <c r="I331" s="1">
        <v>41.396825396825399</v>
      </c>
      <c r="J331" s="1">
        <v>33.3906391974336</v>
      </c>
      <c r="K331" s="1">
        <v>36.4492860022944</v>
      </c>
      <c r="L331" s="1">
        <v>15.7008928571429</v>
      </c>
      <c r="M331" s="1">
        <v>25.313432835820901</v>
      </c>
      <c r="N331" s="1">
        <v>45.7057291666667</v>
      </c>
      <c r="O331" s="1">
        <v>37.165149183155002</v>
      </c>
    </row>
    <row r="332" spans="1:15" x14ac:dyDescent="0.25">
      <c r="A332" t="s">
        <v>146</v>
      </c>
      <c r="B332" t="s">
        <v>53</v>
      </c>
      <c r="C332" t="s">
        <v>81</v>
      </c>
      <c r="D332">
        <v>45</v>
      </c>
      <c r="E332" s="50">
        <v>8.9999999999999993E-3</v>
      </c>
      <c r="F332" s="1">
        <v>37.900517630229402</v>
      </c>
      <c r="G332" s="1">
        <v>13.080701754386</v>
      </c>
      <c r="H332" s="1">
        <v>19.0180327868852</v>
      </c>
      <c r="I332" s="1">
        <v>39.463215258855598</v>
      </c>
      <c r="J332" s="1">
        <v>36.083322316234799</v>
      </c>
      <c r="K332" s="1">
        <v>41.689445063089501</v>
      </c>
      <c r="L332" s="1">
        <v>13.099009900990101</v>
      </c>
      <c r="M332" s="1">
        <v>19.0385164051355</v>
      </c>
      <c r="N332" s="1">
        <v>50.3360433604336</v>
      </c>
      <c r="O332" s="1">
        <v>39.391492596509799</v>
      </c>
    </row>
    <row r="333" spans="1:15" x14ac:dyDescent="0.25">
      <c r="A333" t="s">
        <v>146</v>
      </c>
      <c r="B333" t="s">
        <v>53</v>
      </c>
      <c r="C333" t="s">
        <v>76</v>
      </c>
      <c r="D333">
        <v>38</v>
      </c>
      <c r="E333" s="50">
        <v>8.0000000000000002E-3</v>
      </c>
      <c r="F333" s="1">
        <v>39.016669717149</v>
      </c>
      <c r="H333" s="1">
        <v>22.111851463795201</v>
      </c>
      <c r="J333" s="1">
        <v>37.9908649973435</v>
      </c>
      <c r="K333" s="1">
        <v>39.640986919413798</v>
      </c>
      <c r="M333" s="1">
        <v>22.111851463795201</v>
      </c>
      <c r="O333" s="1">
        <v>38.901811575573703</v>
      </c>
    </row>
    <row r="334" spans="1:15" x14ac:dyDescent="0.25">
      <c r="A334" t="s">
        <v>146</v>
      </c>
      <c r="B334" t="s">
        <v>53</v>
      </c>
      <c r="C334" t="s">
        <v>89</v>
      </c>
      <c r="D334">
        <v>11</v>
      </c>
      <c r="E334" s="50">
        <v>2E-3</v>
      </c>
      <c r="F334" s="1">
        <v>83.574088921311997</v>
      </c>
      <c r="J334" s="1">
        <v>77.027403673590399</v>
      </c>
      <c r="K334" s="1">
        <v>84.415263694741</v>
      </c>
      <c r="O334" s="1">
        <v>77.923164124315406</v>
      </c>
    </row>
    <row r="335" spans="1:15" x14ac:dyDescent="0.25">
      <c r="A335" t="s">
        <v>146</v>
      </c>
      <c r="B335" t="s">
        <v>54</v>
      </c>
      <c r="C335" t="s">
        <v>84</v>
      </c>
      <c r="D335">
        <v>801</v>
      </c>
      <c r="E335" s="50">
        <v>3.6999999999999998E-2</v>
      </c>
      <c r="F335" s="1">
        <v>153.679894160701</v>
      </c>
      <c r="G335" s="1">
        <v>46.130434782608702</v>
      </c>
      <c r="H335" s="1">
        <v>101.571428571429</v>
      </c>
      <c r="I335" s="1">
        <v>216.95744680851101</v>
      </c>
      <c r="J335" s="1">
        <v>149.714357733414</v>
      </c>
      <c r="K335" s="1">
        <v>156.91942189644499</v>
      </c>
      <c r="L335" s="1">
        <v>46.130434782608702</v>
      </c>
      <c r="M335" s="1">
        <v>104.095238095238</v>
      </c>
      <c r="N335" s="1">
        <v>218.304347826087</v>
      </c>
      <c r="O335" s="1">
        <v>152.69352019896499</v>
      </c>
    </row>
    <row r="336" spans="1:15" x14ac:dyDescent="0.25">
      <c r="A336" t="s">
        <v>146</v>
      </c>
      <c r="B336" t="s">
        <v>54</v>
      </c>
      <c r="C336" t="s">
        <v>85</v>
      </c>
      <c r="D336">
        <v>2719</v>
      </c>
      <c r="E336" s="50">
        <v>0.127</v>
      </c>
      <c r="F336" s="1">
        <v>126.97349773966</v>
      </c>
      <c r="G336" s="1">
        <v>36.316801337419903</v>
      </c>
      <c r="H336" s="1">
        <v>74.557894736842101</v>
      </c>
      <c r="I336" s="1">
        <v>168.19425287356299</v>
      </c>
      <c r="J336" s="1">
        <v>126.247308399755</v>
      </c>
      <c r="K336" s="1">
        <v>128.372352174535</v>
      </c>
      <c r="L336" s="1">
        <v>36.940804597701103</v>
      </c>
      <c r="M336" s="1">
        <v>75.611764705882393</v>
      </c>
      <c r="N336" s="1">
        <v>170.80184659090901</v>
      </c>
      <c r="O336" s="1">
        <v>127.66640833844301</v>
      </c>
    </row>
    <row r="337" spans="1:15" x14ac:dyDescent="0.25">
      <c r="A337" t="s">
        <v>146</v>
      </c>
      <c r="B337" t="s">
        <v>54</v>
      </c>
      <c r="C337" t="s">
        <v>86</v>
      </c>
      <c r="D337">
        <v>5949</v>
      </c>
      <c r="E337" s="50">
        <v>0.27800000000000002</v>
      </c>
      <c r="F337" s="1">
        <v>103.038096867636</v>
      </c>
      <c r="G337" s="1">
        <v>31.203007518797001</v>
      </c>
      <c r="H337" s="1">
        <v>64.622641509434004</v>
      </c>
      <c r="I337" s="1">
        <v>130.46610169491501</v>
      </c>
      <c r="J337" s="1">
        <v>100.41090161413599</v>
      </c>
      <c r="K337" s="1">
        <v>104.628136476496</v>
      </c>
      <c r="L337" s="1">
        <v>32.046728971962601</v>
      </c>
      <c r="M337" s="1">
        <v>65.814207650273204</v>
      </c>
      <c r="N337" s="1">
        <v>132.46601941747599</v>
      </c>
      <c r="O337" s="1">
        <v>101.962705370704</v>
      </c>
    </row>
    <row r="338" spans="1:15" x14ac:dyDescent="0.25">
      <c r="A338" t="s">
        <v>146</v>
      </c>
      <c r="B338" t="s">
        <v>54</v>
      </c>
      <c r="C338" t="s">
        <v>80</v>
      </c>
      <c r="D338">
        <v>3940</v>
      </c>
      <c r="E338" s="50">
        <v>0.184</v>
      </c>
      <c r="F338" s="1">
        <v>79.421067877615499</v>
      </c>
      <c r="G338" s="1">
        <v>25.566835927195999</v>
      </c>
      <c r="H338" s="1">
        <v>52.863456009200704</v>
      </c>
      <c r="I338" s="1">
        <v>98.797111515615995</v>
      </c>
      <c r="J338" s="1">
        <v>78.316831484406407</v>
      </c>
      <c r="K338" s="1">
        <v>80.948702528659197</v>
      </c>
      <c r="L338" s="1">
        <v>27.265963601935599</v>
      </c>
      <c r="M338" s="1">
        <v>54.754070929070899</v>
      </c>
      <c r="N338" s="1">
        <v>100.492536321758</v>
      </c>
      <c r="O338" s="1">
        <v>79.851681674652994</v>
      </c>
    </row>
    <row r="339" spans="1:15" x14ac:dyDescent="0.25">
      <c r="A339" t="s">
        <v>146</v>
      </c>
      <c r="B339" t="s">
        <v>54</v>
      </c>
      <c r="C339" t="s">
        <v>81</v>
      </c>
      <c r="D339">
        <v>3016</v>
      </c>
      <c r="E339" s="50">
        <v>0.14099999999999999</v>
      </c>
      <c r="F339" s="1">
        <v>67.098385172356103</v>
      </c>
      <c r="G339" s="1">
        <v>20.1254937755686</v>
      </c>
      <c r="H339" s="1">
        <v>38.673601834632798</v>
      </c>
      <c r="I339" s="1">
        <v>75.492088122605395</v>
      </c>
      <c r="J339" s="1">
        <v>67.349606866222302</v>
      </c>
      <c r="K339" s="1">
        <v>75.115089722891994</v>
      </c>
      <c r="L339" s="1">
        <v>21.342219474538101</v>
      </c>
      <c r="M339" s="1">
        <v>40.735513456381497</v>
      </c>
      <c r="N339" s="1">
        <v>77.706472406192802</v>
      </c>
      <c r="O339" s="1">
        <v>76.627595935248706</v>
      </c>
    </row>
    <row r="340" spans="1:15" x14ac:dyDescent="0.25">
      <c r="A340" t="s">
        <v>146</v>
      </c>
      <c r="B340" t="s">
        <v>54</v>
      </c>
      <c r="C340" t="s">
        <v>76</v>
      </c>
      <c r="D340">
        <v>3247</v>
      </c>
      <c r="E340" s="50">
        <v>0.152</v>
      </c>
      <c r="F340" s="1">
        <v>93.956447108953597</v>
      </c>
      <c r="G340" s="1">
        <v>22.2566930465368</v>
      </c>
      <c r="H340" s="1">
        <v>43.438348082595901</v>
      </c>
      <c r="I340" s="1">
        <v>143.57231381109301</v>
      </c>
      <c r="J340" s="1">
        <v>93.571956066681196</v>
      </c>
      <c r="K340" s="1">
        <v>96.572941017749898</v>
      </c>
      <c r="L340" s="1">
        <v>23.915265541636899</v>
      </c>
      <c r="M340" s="1">
        <v>45.880107768298203</v>
      </c>
      <c r="N340" s="1">
        <v>152.951858970111</v>
      </c>
      <c r="O340" s="1">
        <v>96.220217601713998</v>
      </c>
    </row>
    <row r="341" spans="1:15" x14ac:dyDescent="0.25">
      <c r="A341" t="s">
        <v>146</v>
      </c>
      <c r="B341" t="s">
        <v>54</v>
      </c>
      <c r="C341" t="s">
        <v>77</v>
      </c>
      <c r="D341">
        <v>1145</v>
      </c>
      <c r="E341" s="50">
        <v>5.3999999999999999E-2</v>
      </c>
      <c r="F341" s="1">
        <v>70.591880271160704</v>
      </c>
      <c r="G341" s="1">
        <v>23.501060820367801</v>
      </c>
      <c r="H341" s="1">
        <v>45.7</v>
      </c>
      <c r="I341" s="1">
        <v>80.376811594202906</v>
      </c>
      <c r="J341" s="1">
        <v>69.520492766568296</v>
      </c>
      <c r="K341" s="1">
        <v>71.989543297698901</v>
      </c>
      <c r="L341" s="1">
        <v>24.499068405642799</v>
      </c>
      <c r="M341" s="1">
        <v>46.654188948306597</v>
      </c>
      <c r="N341" s="1">
        <v>82.271306289542196</v>
      </c>
      <c r="O341" s="1">
        <v>70.894632498581799</v>
      </c>
    </row>
    <row r="342" spans="1:15" x14ac:dyDescent="0.25">
      <c r="A342" t="s">
        <v>146</v>
      </c>
      <c r="B342" t="s">
        <v>54</v>
      </c>
      <c r="C342" t="s">
        <v>82</v>
      </c>
      <c r="D342">
        <v>401</v>
      </c>
      <c r="E342" s="50">
        <v>1.9E-2</v>
      </c>
      <c r="F342" s="1">
        <v>69.067706910421407</v>
      </c>
      <c r="G342" s="1">
        <v>25.524470279392499</v>
      </c>
      <c r="H342" s="1">
        <v>49.693321712604899</v>
      </c>
      <c r="I342" s="1">
        <v>98.239859594383802</v>
      </c>
      <c r="J342" s="1">
        <v>69.380300779813098</v>
      </c>
      <c r="K342" s="1">
        <v>70.538148851700896</v>
      </c>
      <c r="L342" s="1">
        <v>26.7561406608942</v>
      </c>
      <c r="M342" s="1">
        <v>50.756539937216601</v>
      </c>
      <c r="N342" s="1">
        <v>98.387364155461398</v>
      </c>
      <c r="O342" s="1">
        <v>70.819921801430695</v>
      </c>
    </row>
    <row r="343" spans="1:15" x14ac:dyDescent="0.25">
      <c r="A343" t="s">
        <v>146</v>
      </c>
      <c r="B343" t="s">
        <v>54</v>
      </c>
      <c r="C343" t="s">
        <v>83</v>
      </c>
      <c r="D343">
        <v>163</v>
      </c>
      <c r="E343" s="50">
        <v>8.0000000000000002E-3</v>
      </c>
      <c r="F343" s="1">
        <v>68.353558771758301</v>
      </c>
      <c r="G343" s="1">
        <v>26.8376921309682</v>
      </c>
      <c r="H343" s="1">
        <v>47.951827406166899</v>
      </c>
      <c r="I343" s="1">
        <v>91.532662579216606</v>
      </c>
      <c r="J343" s="1">
        <v>67.320561357850295</v>
      </c>
      <c r="K343" s="1">
        <v>70.146086064264296</v>
      </c>
      <c r="L343" s="1">
        <v>28.056440073601799</v>
      </c>
      <c r="M343" s="1">
        <v>49.181373244431803</v>
      </c>
      <c r="N343" s="1">
        <v>91.532662579216606</v>
      </c>
      <c r="O343" s="1">
        <v>68.938058771565906</v>
      </c>
    </row>
    <row r="344" spans="1:15" x14ac:dyDescent="0.25">
      <c r="A344" t="s">
        <v>146</v>
      </c>
      <c r="B344" t="s">
        <v>55</v>
      </c>
      <c r="C344" t="s">
        <v>84</v>
      </c>
      <c r="D344">
        <v>59</v>
      </c>
      <c r="E344" s="50">
        <v>4.0000000000000001E-3</v>
      </c>
      <c r="F344" s="1">
        <v>108.651342456248</v>
      </c>
      <c r="G344" s="1">
        <v>56.09375</v>
      </c>
      <c r="H344" s="1">
        <v>91.591836734693899</v>
      </c>
      <c r="I344" s="1">
        <v>145.13321385902</v>
      </c>
      <c r="J344" s="1">
        <v>107.985169491525</v>
      </c>
      <c r="K344" s="1">
        <v>108.651342456248</v>
      </c>
      <c r="L344" s="1">
        <v>56.09375</v>
      </c>
      <c r="M344" s="1">
        <v>91.591836734693899</v>
      </c>
      <c r="N344" s="1">
        <v>145.13321385902</v>
      </c>
      <c r="O344" s="1">
        <v>107.985169491525</v>
      </c>
    </row>
    <row r="345" spans="1:15" x14ac:dyDescent="0.25">
      <c r="A345" t="s">
        <v>146</v>
      </c>
      <c r="B345" t="s">
        <v>55</v>
      </c>
      <c r="C345" t="s">
        <v>85</v>
      </c>
      <c r="D345">
        <v>571</v>
      </c>
      <c r="E345" s="50">
        <v>4.2000000000000003E-2</v>
      </c>
      <c r="F345" s="1">
        <v>57.538847214514803</v>
      </c>
      <c r="G345" s="1">
        <v>17.784920634920599</v>
      </c>
      <c r="H345" s="1">
        <v>33.733333333333299</v>
      </c>
      <c r="I345" s="1">
        <v>65.778869047619096</v>
      </c>
      <c r="J345" s="1">
        <v>56.1840770243723</v>
      </c>
      <c r="K345" s="1">
        <v>62.206036374538698</v>
      </c>
      <c r="L345" s="1">
        <v>19.1187739463602</v>
      </c>
      <c r="M345" s="1">
        <v>36.556701030927798</v>
      </c>
      <c r="N345" s="1">
        <v>71.106022408963597</v>
      </c>
      <c r="O345" s="1">
        <v>60.7465840426037</v>
      </c>
    </row>
    <row r="346" spans="1:15" x14ac:dyDescent="0.25">
      <c r="A346" t="s">
        <v>146</v>
      </c>
      <c r="B346" t="s">
        <v>55</v>
      </c>
      <c r="C346" t="s">
        <v>86</v>
      </c>
      <c r="D346">
        <v>4616</v>
      </c>
      <c r="E346" s="50">
        <v>0.34100000000000003</v>
      </c>
      <c r="F346" s="1">
        <v>48.100586646292498</v>
      </c>
      <c r="G346" s="1">
        <v>18.5522785622593</v>
      </c>
      <c r="H346" s="1">
        <v>29.074981301421101</v>
      </c>
      <c r="I346" s="1">
        <v>51.487709523363598</v>
      </c>
      <c r="J346" s="1">
        <v>48.195389822406803</v>
      </c>
      <c r="K346" s="1">
        <v>54.034807240946101</v>
      </c>
      <c r="L346" s="1">
        <v>21.367352707676801</v>
      </c>
      <c r="M346" s="1">
        <v>33.580959666655801</v>
      </c>
      <c r="N346" s="1">
        <v>59.688054187192101</v>
      </c>
      <c r="O346" s="1">
        <v>54.0402144365396</v>
      </c>
    </row>
    <row r="347" spans="1:15" x14ac:dyDescent="0.25">
      <c r="A347" t="s">
        <v>146</v>
      </c>
      <c r="B347" t="s">
        <v>55</v>
      </c>
      <c r="C347" t="s">
        <v>80</v>
      </c>
      <c r="D347">
        <v>4217</v>
      </c>
      <c r="E347" s="50">
        <v>0.311</v>
      </c>
      <c r="F347" s="1">
        <v>45.295084354019998</v>
      </c>
      <c r="G347" s="1">
        <v>15.8032407407407</v>
      </c>
      <c r="H347" s="1">
        <v>26.371428571428599</v>
      </c>
      <c r="I347" s="1">
        <v>52.8976377952756</v>
      </c>
      <c r="J347" s="1">
        <v>45.221994039319</v>
      </c>
      <c r="K347" s="1">
        <v>49.719292017279102</v>
      </c>
      <c r="L347" s="1">
        <v>18.237569060773499</v>
      </c>
      <c r="M347" s="1">
        <v>31.064</v>
      </c>
      <c r="N347" s="1">
        <v>58.321766561514202</v>
      </c>
      <c r="O347" s="1">
        <v>49.556826261617999</v>
      </c>
    </row>
    <row r="348" spans="1:15" x14ac:dyDescent="0.25">
      <c r="A348" t="s">
        <v>146</v>
      </c>
      <c r="B348" t="s">
        <v>55</v>
      </c>
      <c r="C348" t="s">
        <v>81</v>
      </c>
      <c r="D348">
        <v>2433</v>
      </c>
      <c r="E348" s="50">
        <v>0.18</v>
      </c>
      <c r="F348" s="1">
        <v>42.148074443825898</v>
      </c>
      <c r="G348" s="1">
        <v>14.047913446677001</v>
      </c>
      <c r="H348" s="1">
        <v>24.745819397993301</v>
      </c>
      <c r="I348" s="1">
        <v>51.399229781771503</v>
      </c>
      <c r="J348" s="1">
        <v>42.062218520685001</v>
      </c>
      <c r="K348" s="1">
        <v>45.689603726617598</v>
      </c>
      <c r="L348" s="1">
        <v>16.3450051493306</v>
      </c>
      <c r="M348" s="1">
        <v>27.875</v>
      </c>
      <c r="N348" s="1">
        <v>56.064801178203197</v>
      </c>
      <c r="O348" s="1">
        <v>45.482507847903101</v>
      </c>
    </row>
    <row r="349" spans="1:15" x14ac:dyDescent="0.25">
      <c r="A349" t="s">
        <v>146</v>
      </c>
      <c r="B349" t="s">
        <v>55</v>
      </c>
      <c r="C349" t="s">
        <v>76</v>
      </c>
      <c r="D349">
        <v>1289</v>
      </c>
      <c r="E349" s="50">
        <v>9.5000000000000001E-2</v>
      </c>
      <c r="F349" s="1">
        <v>41.520378141607999</v>
      </c>
      <c r="G349" s="1">
        <v>14.507142857142901</v>
      </c>
      <c r="H349" s="1">
        <v>26.214246873300699</v>
      </c>
      <c r="I349" s="1">
        <v>50.5344406448461</v>
      </c>
      <c r="J349" s="1">
        <v>41.709766226912897</v>
      </c>
      <c r="K349" s="1">
        <v>43.662978466087601</v>
      </c>
      <c r="L349" s="1">
        <v>16.062199036918098</v>
      </c>
      <c r="M349" s="1">
        <v>28.736997055937199</v>
      </c>
      <c r="N349" s="1">
        <v>54.0972812234494</v>
      </c>
      <c r="O349" s="1">
        <v>43.776092460649501</v>
      </c>
    </row>
    <row r="350" spans="1:15" x14ac:dyDescent="0.25">
      <c r="A350" t="s">
        <v>146</v>
      </c>
      <c r="B350" t="s">
        <v>55</v>
      </c>
      <c r="C350" t="s">
        <v>77</v>
      </c>
      <c r="D350">
        <v>232</v>
      </c>
      <c r="E350" s="50">
        <v>1.7000000000000001E-2</v>
      </c>
      <c r="F350" s="1">
        <v>44.2036710828786</v>
      </c>
      <c r="G350" s="1">
        <v>17.4065081922625</v>
      </c>
      <c r="H350" s="1">
        <v>29.9781480203355</v>
      </c>
      <c r="I350" s="1">
        <v>55.044687805768802</v>
      </c>
      <c r="J350" s="1">
        <v>44.1962911966449</v>
      </c>
      <c r="K350" s="1">
        <v>46.426989411728997</v>
      </c>
      <c r="L350" s="1">
        <v>18.495723390905901</v>
      </c>
      <c r="M350" s="1">
        <v>31.441600701835299</v>
      </c>
      <c r="N350" s="1">
        <v>56.609164655723099</v>
      </c>
      <c r="O350" s="1">
        <v>46.489770473579803</v>
      </c>
    </row>
    <row r="351" spans="1:15" x14ac:dyDescent="0.25">
      <c r="A351" t="s">
        <v>146</v>
      </c>
      <c r="B351" t="s">
        <v>55</v>
      </c>
      <c r="C351" t="s">
        <v>82</v>
      </c>
      <c r="D351">
        <v>72</v>
      </c>
      <c r="E351" s="50">
        <v>5.0000000000000001E-3</v>
      </c>
      <c r="F351" s="1">
        <v>52.467561122676699</v>
      </c>
      <c r="G351" s="1">
        <v>17.908535363239</v>
      </c>
      <c r="H351" s="1">
        <v>32.339536931752498</v>
      </c>
      <c r="I351" s="1">
        <v>72.1702591915966</v>
      </c>
      <c r="J351" s="1">
        <v>53.849105438931304</v>
      </c>
      <c r="K351" s="1">
        <v>53.712864524036</v>
      </c>
      <c r="L351" s="1">
        <v>17.908535363239</v>
      </c>
      <c r="M351" s="1">
        <v>37.755535768660202</v>
      </c>
      <c r="N351" s="1">
        <v>72.1702591915966</v>
      </c>
      <c r="O351" s="1">
        <v>55.052687659033097</v>
      </c>
    </row>
    <row r="352" spans="1:15" x14ac:dyDescent="0.25">
      <c r="A352" t="s">
        <v>146</v>
      </c>
      <c r="B352" t="s">
        <v>55</v>
      </c>
      <c r="C352" t="s">
        <v>83</v>
      </c>
      <c r="D352">
        <v>49</v>
      </c>
      <c r="E352" s="50">
        <v>4.0000000000000001E-3</v>
      </c>
      <c r="F352" s="1">
        <v>62.402898691124904</v>
      </c>
      <c r="G352" s="1">
        <v>31.427768014059801</v>
      </c>
      <c r="H352" s="1">
        <v>50.886515139346201</v>
      </c>
      <c r="I352" s="1">
        <v>86.146006830028199</v>
      </c>
      <c r="J352" s="1">
        <v>66.193182290386702</v>
      </c>
      <c r="K352" s="1">
        <v>64.839737584571196</v>
      </c>
      <c r="L352" s="1">
        <v>31.427768014059801</v>
      </c>
      <c r="M352" s="1">
        <v>57.157577433628298</v>
      </c>
      <c r="N352" s="1">
        <v>90.884908034269998</v>
      </c>
      <c r="O352" s="1">
        <v>68.350954839483293</v>
      </c>
    </row>
    <row r="353" spans="1:15" x14ac:dyDescent="0.25">
      <c r="A353" t="s">
        <v>146</v>
      </c>
      <c r="B353" t="s">
        <v>56</v>
      </c>
      <c r="C353" t="s">
        <v>84</v>
      </c>
      <c r="D353">
        <v>32</v>
      </c>
      <c r="E353" s="50">
        <v>3.0000000000000001E-3</v>
      </c>
      <c r="F353" s="1">
        <v>181.97138532083201</v>
      </c>
      <c r="H353" s="1">
        <v>194.75795454545499</v>
      </c>
      <c r="J353" s="1">
        <v>181.350793650794</v>
      </c>
      <c r="K353" s="1">
        <v>192.445521210984</v>
      </c>
      <c r="M353" s="1">
        <v>194.75795454545499</v>
      </c>
      <c r="O353" s="1">
        <v>190.70476190476199</v>
      </c>
    </row>
    <row r="354" spans="1:15" x14ac:dyDescent="0.25">
      <c r="A354" t="s">
        <v>146</v>
      </c>
      <c r="B354" t="s">
        <v>56</v>
      </c>
      <c r="C354" t="s">
        <v>85</v>
      </c>
      <c r="D354">
        <v>424</v>
      </c>
      <c r="E354" s="50">
        <v>3.7999999999999999E-2</v>
      </c>
      <c r="F354" s="1">
        <v>187.07786433875501</v>
      </c>
      <c r="G354" s="1">
        <v>67.915418894830694</v>
      </c>
      <c r="H354" s="1">
        <v>183.94014859658799</v>
      </c>
      <c r="I354" s="1">
        <v>287.83763099834499</v>
      </c>
      <c r="J354" s="1">
        <v>185.661454812638</v>
      </c>
      <c r="K354" s="1">
        <v>188.827606596577</v>
      </c>
      <c r="L354" s="1">
        <v>68.798461538461495</v>
      </c>
      <c r="M354" s="1">
        <v>183.94014859658799</v>
      </c>
      <c r="N354" s="1">
        <v>290.31410974244102</v>
      </c>
      <c r="O354" s="1">
        <v>187.422248346804</v>
      </c>
    </row>
    <row r="355" spans="1:15" x14ac:dyDescent="0.25">
      <c r="A355" t="s">
        <v>146</v>
      </c>
      <c r="B355" t="s">
        <v>56</v>
      </c>
      <c r="C355" t="s">
        <v>86</v>
      </c>
      <c r="D355">
        <v>4519</v>
      </c>
      <c r="E355" s="50">
        <v>0.41</v>
      </c>
      <c r="F355" s="1">
        <v>122.47082925098699</v>
      </c>
      <c r="G355" s="1">
        <v>44.197560975609797</v>
      </c>
      <c r="H355" s="1">
        <v>106.186602870813</v>
      </c>
      <c r="I355" s="1">
        <v>171.32541329459801</v>
      </c>
      <c r="J355" s="1">
        <v>120.32148726326</v>
      </c>
      <c r="K355" s="1">
        <v>123.812835726614</v>
      </c>
      <c r="L355" s="1">
        <v>46.486693115133498</v>
      </c>
      <c r="M355" s="1">
        <v>107.292576419214</v>
      </c>
      <c r="N355" s="1">
        <v>172.45772291553601</v>
      </c>
      <c r="O355" s="1">
        <v>121.60153301593</v>
      </c>
    </row>
    <row r="356" spans="1:15" x14ac:dyDescent="0.25">
      <c r="A356" t="s">
        <v>146</v>
      </c>
      <c r="B356" t="s">
        <v>56</v>
      </c>
      <c r="C356" t="s">
        <v>80</v>
      </c>
      <c r="D356">
        <v>4061</v>
      </c>
      <c r="E356" s="50">
        <v>0.36799999999999999</v>
      </c>
      <c r="F356" s="1">
        <v>97.322536986716997</v>
      </c>
      <c r="G356" s="1">
        <v>38.212264150943398</v>
      </c>
      <c r="H356" s="1">
        <v>84.071770334928203</v>
      </c>
      <c r="I356" s="1">
        <v>134.86411149825801</v>
      </c>
      <c r="J356" s="1">
        <v>95.717611310935197</v>
      </c>
      <c r="K356" s="1">
        <v>98.462737220292595</v>
      </c>
      <c r="L356" s="1">
        <v>39.713395638629301</v>
      </c>
      <c r="M356" s="1">
        <v>85.156000000000006</v>
      </c>
      <c r="N356" s="1">
        <v>136.24444444444401</v>
      </c>
      <c r="O356" s="1">
        <v>96.871838344714604</v>
      </c>
    </row>
    <row r="357" spans="1:15" x14ac:dyDescent="0.25">
      <c r="A357" t="s">
        <v>146</v>
      </c>
      <c r="B357" t="s">
        <v>56</v>
      </c>
      <c r="C357" t="s">
        <v>81</v>
      </c>
      <c r="D357">
        <v>1593</v>
      </c>
      <c r="E357" s="50">
        <v>0.14399999999999999</v>
      </c>
      <c r="F357" s="1">
        <v>71.612009028111203</v>
      </c>
      <c r="G357" s="1">
        <v>27.364394993045899</v>
      </c>
      <c r="H357" s="1">
        <v>60.284226190476197</v>
      </c>
      <c r="I357" s="1">
        <v>98.835866261398195</v>
      </c>
      <c r="J357" s="1">
        <v>71.304525580122402</v>
      </c>
      <c r="K357" s="1">
        <v>72.972934615778996</v>
      </c>
      <c r="L357" s="1">
        <v>29.6180422264875</v>
      </c>
      <c r="M357" s="1">
        <v>61.7239583333333</v>
      </c>
      <c r="N357" s="1">
        <v>99.319658119658101</v>
      </c>
      <c r="O357" s="1">
        <v>72.661549255794597</v>
      </c>
    </row>
    <row r="358" spans="1:15" x14ac:dyDescent="0.25">
      <c r="A358" t="s">
        <v>146</v>
      </c>
      <c r="B358" t="s">
        <v>56</v>
      </c>
      <c r="C358" t="s">
        <v>76</v>
      </c>
      <c r="D358">
        <v>361</v>
      </c>
      <c r="E358" s="50">
        <v>3.3000000000000002E-2</v>
      </c>
      <c r="F358" s="1">
        <v>55.0325055675481</v>
      </c>
      <c r="G358" s="1">
        <v>18.255235602094199</v>
      </c>
      <c r="H358" s="1">
        <v>41.506818181818197</v>
      </c>
      <c r="I358" s="1">
        <v>72.095117845117798</v>
      </c>
      <c r="J358" s="1">
        <v>52.884240426356797</v>
      </c>
      <c r="K358" s="1">
        <v>56.131917491730597</v>
      </c>
      <c r="L358" s="1">
        <v>19.443354148082101</v>
      </c>
      <c r="M358" s="1">
        <v>44.826732673267301</v>
      </c>
      <c r="N358" s="1">
        <v>72.340178571428595</v>
      </c>
      <c r="O358" s="1">
        <v>53.956004331065401</v>
      </c>
    </row>
    <row r="359" spans="1:15" x14ac:dyDescent="0.25">
      <c r="A359" t="s">
        <v>146</v>
      </c>
      <c r="B359" t="s">
        <v>56</v>
      </c>
      <c r="C359" t="s">
        <v>89</v>
      </c>
      <c r="D359">
        <v>44</v>
      </c>
      <c r="E359" s="50">
        <v>4.0000000000000001E-3</v>
      </c>
      <c r="F359" s="1">
        <v>33.916893224486202</v>
      </c>
      <c r="G359" s="1">
        <v>10.600149460848501</v>
      </c>
      <c r="H359" s="1">
        <v>24.3907740118349</v>
      </c>
      <c r="I359" s="1">
        <v>48.331007105634001</v>
      </c>
      <c r="J359" s="1">
        <v>30.704230079936298</v>
      </c>
      <c r="K359" s="1">
        <v>35.516023867378401</v>
      </c>
      <c r="L359" s="1">
        <v>11.7804877189952</v>
      </c>
      <c r="M359" s="1">
        <v>26.087382473889999</v>
      </c>
      <c r="N359" s="1">
        <v>48.331007105634001</v>
      </c>
      <c r="O359" s="1">
        <v>31.990987966887602</v>
      </c>
    </row>
    <row r="360" spans="1:15" x14ac:dyDescent="0.25">
      <c r="A360" t="s">
        <v>146</v>
      </c>
      <c r="B360" t="s">
        <v>57</v>
      </c>
      <c r="C360" t="s">
        <v>84</v>
      </c>
      <c r="D360">
        <v>244</v>
      </c>
      <c r="E360" s="50">
        <v>8.0000000000000002E-3</v>
      </c>
      <c r="F360" s="1">
        <v>106.21712568564</v>
      </c>
      <c r="G360" s="1">
        <v>49.8861852433281</v>
      </c>
      <c r="H360" s="1">
        <v>88.960034013605394</v>
      </c>
      <c r="I360" s="1">
        <v>150.197368421053</v>
      </c>
      <c r="J360" s="1">
        <v>104.060106951872</v>
      </c>
      <c r="K360" s="1">
        <v>111.5935339678</v>
      </c>
      <c r="L360" s="1">
        <v>51.677884615384599</v>
      </c>
      <c r="M360" s="1">
        <v>94.765079365079401</v>
      </c>
      <c r="N360" s="1">
        <v>161.360337243402</v>
      </c>
      <c r="O360" s="1">
        <v>109.00577540107</v>
      </c>
    </row>
    <row r="361" spans="1:15" x14ac:dyDescent="0.25">
      <c r="A361" t="s">
        <v>146</v>
      </c>
      <c r="B361" t="s">
        <v>57</v>
      </c>
      <c r="C361" t="s">
        <v>85</v>
      </c>
      <c r="D361">
        <v>1696</v>
      </c>
      <c r="E361" s="50">
        <v>5.3999999999999999E-2</v>
      </c>
      <c r="F361" s="1">
        <v>70.208256155864802</v>
      </c>
      <c r="G361" s="1">
        <v>30.359618874773101</v>
      </c>
      <c r="H361" s="1">
        <v>49.858059071729997</v>
      </c>
      <c r="I361" s="1">
        <v>90.527908067542199</v>
      </c>
      <c r="J361" s="1">
        <v>68.112931104830196</v>
      </c>
      <c r="K361" s="1">
        <v>71.993318109904095</v>
      </c>
      <c r="L361" s="1">
        <v>31.5310348656451</v>
      </c>
      <c r="M361" s="1">
        <v>51.943882646691598</v>
      </c>
      <c r="N361" s="1">
        <v>92.637820512820497</v>
      </c>
      <c r="O361" s="1">
        <v>69.974245447181502</v>
      </c>
    </row>
    <row r="362" spans="1:15" x14ac:dyDescent="0.25">
      <c r="A362" t="s">
        <v>146</v>
      </c>
      <c r="B362" t="s">
        <v>57</v>
      </c>
      <c r="C362" t="s">
        <v>86</v>
      </c>
      <c r="D362">
        <v>15846</v>
      </c>
      <c r="E362" s="50">
        <v>0.502</v>
      </c>
      <c r="F362" s="1">
        <v>52.959143805173298</v>
      </c>
      <c r="G362" s="1">
        <v>22.047580253265899</v>
      </c>
      <c r="H362" s="1">
        <v>35.611951698552403</v>
      </c>
      <c r="I362" s="1">
        <v>62.0120839566193</v>
      </c>
      <c r="J362" s="1">
        <v>52.685649024417501</v>
      </c>
      <c r="K362" s="1">
        <v>54.833283165071798</v>
      </c>
      <c r="L362" s="1">
        <v>23.550775071179999</v>
      </c>
      <c r="M362" s="1">
        <v>37.685584871002803</v>
      </c>
      <c r="N362" s="1">
        <v>64.5349657338664</v>
      </c>
      <c r="O362" s="1">
        <v>54.518748339202297</v>
      </c>
    </row>
    <row r="363" spans="1:15" x14ac:dyDescent="0.25">
      <c r="A363" t="s">
        <v>146</v>
      </c>
      <c r="B363" t="s">
        <v>57</v>
      </c>
      <c r="C363" t="s">
        <v>80</v>
      </c>
      <c r="D363">
        <v>10517</v>
      </c>
      <c r="E363" s="50">
        <v>0.33300000000000002</v>
      </c>
      <c r="F363" s="1">
        <v>50.324776933582697</v>
      </c>
      <c r="G363" s="1">
        <v>19.118081180811799</v>
      </c>
      <c r="H363" s="1">
        <v>33.6413043478261</v>
      </c>
      <c r="I363" s="1">
        <v>61.286041189931403</v>
      </c>
      <c r="J363" s="1">
        <v>50.474371177441803</v>
      </c>
      <c r="K363" s="1">
        <v>51.972874149761502</v>
      </c>
      <c r="L363" s="1">
        <v>20.7840531561462</v>
      </c>
      <c r="M363" s="1">
        <v>35.647457627118598</v>
      </c>
      <c r="N363" s="1">
        <v>63.029629629629603</v>
      </c>
      <c r="O363" s="1">
        <v>52.1215882742937</v>
      </c>
    </row>
    <row r="364" spans="1:15" x14ac:dyDescent="0.25">
      <c r="A364" t="s">
        <v>146</v>
      </c>
      <c r="B364" t="s">
        <v>57</v>
      </c>
      <c r="C364" t="s">
        <v>81</v>
      </c>
      <c r="D364">
        <v>2624</v>
      </c>
      <c r="E364" s="50">
        <v>8.3000000000000004E-2</v>
      </c>
      <c r="F364" s="1">
        <v>49.281040427569003</v>
      </c>
      <c r="G364" s="1">
        <v>16.895579692846301</v>
      </c>
      <c r="H364" s="1">
        <v>32.734822499625103</v>
      </c>
      <c r="I364" s="1">
        <v>60.050456056501297</v>
      </c>
      <c r="J364" s="1">
        <v>48.899059634170797</v>
      </c>
      <c r="K364" s="1">
        <v>50.804263211880901</v>
      </c>
      <c r="L364" s="1">
        <v>18.245972818246099</v>
      </c>
      <c r="M364" s="1">
        <v>34.554533125981202</v>
      </c>
      <c r="N364" s="1">
        <v>61.6269755464076</v>
      </c>
      <c r="O364" s="1">
        <v>50.432348917438603</v>
      </c>
    </row>
    <row r="365" spans="1:15" x14ac:dyDescent="0.25">
      <c r="A365" t="s">
        <v>146</v>
      </c>
      <c r="B365" t="s">
        <v>57</v>
      </c>
      <c r="C365" t="s">
        <v>76</v>
      </c>
      <c r="D365">
        <v>572</v>
      </c>
      <c r="E365" s="50">
        <v>1.7999999999999999E-2</v>
      </c>
      <c r="F365" s="1">
        <v>51.262084359955203</v>
      </c>
      <c r="G365" s="1">
        <v>14.312717476708899</v>
      </c>
      <c r="H365" s="1">
        <v>26.380977093574199</v>
      </c>
      <c r="I365" s="1">
        <v>51.716615760462297</v>
      </c>
      <c r="J365" s="1">
        <v>52.067940083822499</v>
      </c>
      <c r="K365" s="1">
        <v>52.507336135660999</v>
      </c>
      <c r="L365" s="1">
        <v>15.711985130857499</v>
      </c>
      <c r="M365" s="1">
        <v>28.787394598557999</v>
      </c>
      <c r="N365" s="1">
        <v>52.844772380559803</v>
      </c>
      <c r="O365" s="1">
        <v>53.246376670584098</v>
      </c>
    </row>
    <row r="366" spans="1:15" x14ac:dyDescent="0.25">
      <c r="A366" t="s">
        <v>146</v>
      </c>
      <c r="B366" t="s">
        <v>57</v>
      </c>
      <c r="C366" t="s">
        <v>89</v>
      </c>
      <c r="D366">
        <v>49</v>
      </c>
      <c r="E366" s="50">
        <v>2E-3</v>
      </c>
      <c r="F366" s="1">
        <v>48.925205006975901</v>
      </c>
      <c r="G366" s="1">
        <v>13.1778894472362</v>
      </c>
      <c r="H366" s="1">
        <v>22.383903620443402</v>
      </c>
      <c r="I366" s="1">
        <v>41.830107206670597</v>
      </c>
      <c r="J366" s="1">
        <v>43.076621372753998</v>
      </c>
      <c r="K366" s="1">
        <v>50.429462774249401</v>
      </c>
      <c r="L366" s="1">
        <v>13.891236306729301</v>
      </c>
      <c r="M366" s="1">
        <v>22.615434083601301</v>
      </c>
      <c r="N366" s="1">
        <v>41.830107206670597</v>
      </c>
      <c r="O366" s="1">
        <v>44.3041710218506</v>
      </c>
    </row>
    <row r="367" spans="1:15" x14ac:dyDescent="0.25">
      <c r="A367" t="s">
        <v>146</v>
      </c>
      <c r="B367" t="s">
        <v>58</v>
      </c>
      <c r="C367" t="s">
        <v>88</v>
      </c>
      <c r="D367">
        <v>72</v>
      </c>
      <c r="E367" s="50">
        <v>8.0000000000000002E-3</v>
      </c>
      <c r="F367" s="1">
        <v>46.472264628567899</v>
      </c>
      <c r="G367" s="1">
        <v>25.002041058972701</v>
      </c>
      <c r="H367" s="1">
        <v>39.556234643734598</v>
      </c>
      <c r="I367" s="1">
        <v>60.863439647766299</v>
      </c>
      <c r="J367" s="1">
        <v>46.652439024390198</v>
      </c>
      <c r="K367" s="1">
        <v>47.060707245368498</v>
      </c>
      <c r="L367" s="1">
        <v>25.974445608520998</v>
      </c>
      <c r="M367" s="1">
        <v>40.411837121212102</v>
      </c>
      <c r="N367" s="1">
        <v>60.863439647766299</v>
      </c>
      <c r="O367" s="1">
        <v>47.321549414916099</v>
      </c>
    </row>
    <row r="368" spans="1:15" x14ac:dyDescent="0.25">
      <c r="A368" t="s">
        <v>146</v>
      </c>
      <c r="B368" t="s">
        <v>58</v>
      </c>
      <c r="C368" t="s">
        <v>81</v>
      </c>
      <c r="D368">
        <v>613</v>
      </c>
      <c r="E368" s="50">
        <v>6.7000000000000004E-2</v>
      </c>
      <c r="F368" s="1">
        <v>40.145941918808298</v>
      </c>
      <c r="G368" s="1">
        <v>25.6805555555556</v>
      </c>
      <c r="H368" s="1">
        <v>34.321100917431203</v>
      </c>
      <c r="I368" s="1">
        <v>49.033730158730201</v>
      </c>
      <c r="J368" s="1">
        <v>39.7272881626374</v>
      </c>
      <c r="K368" s="1">
        <v>41.181592352123502</v>
      </c>
      <c r="L368" s="1">
        <v>25.908670520231201</v>
      </c>
      <c r="M368" s="1">
        <v>34.6875</v>
      </c>
      <c r="N368" s="1">
        <v>51.543638275499497</v>
      </c>
      <c r="O368" s="1">
        <v>40.765985442880599</v>
      </c>
    </row>
    <row r="369" spans="1:15" x14ac:dyDescent="0.25">
      <c r="A369" t="s">
        <v>146</v>
      </c>
      <c r="B369" t="s">
        <v>58</v>
      </c>
      <c r="C369" t="s">
        <v>76</v>
      </c>
      <c r="D369">
        <v>2694</v>
      </c>
      <c r="E369" s="50">
        <v>0.29499999999999998</v>
      </c>
      <c r="F369" s="1">
        <v>38.8057752877951</v>
      </c>
      <c r="G369" s="1">
        <v>25.619983595266898</v>
      </c>
      <c r="H369" s="1">
        <v>32.459455921206299</v>
      </c>
      <c r="I369" s="1">
        <v>44.286109824542301</v>
      </c>
      <c r="J369" s="1">
        <v>38.966543116674202</v>
      </c>
      <c r="K369" s="1">
        <v>39.715740268421797</v>
      </c>
      <c r="L369" s="1">
        <v>26.098001255734602</v>
      </c>
      <c r="M369" s="1">
        <v>33.323586564495002</v>
      </c>
      <c r="N369" s="1">
        <v>45.606193481984398</v>
      </c>
      <c r="O369" s="1">
        <v>39.855400498803</v>
      </c>
    </row>
    <row r="370" spans="1:15" x14ac:dyDescent="0.25">
      <c r="A370" t="s">
        <v>146</v>
      </c>
      <c r="B370" t="s">
        <v>58</v>
      </c>
      <c r="C370" t="s">
        <v>77</v>
      </c>
      <c r="D370">
        <v>2562</v>
      </c>
      <c r="E370" s="50">
        <v>0.28000000000000003</v>
      </c>
      <c r="F370" s="1">
        <v>40.981296926869</v>
      </c>
      <c r="G370" s="1">
        <v>26.215757968135801</v>
      </c>
      <c r="H370" s="1">
        <v>33.840863134596198</v>
      </c>
      <c r="I370" s="1">
        <v>47.802440487398798</v>
      </c>
      <c r="J370" s="1">
        <v>41.173680007542899</v>
      </c>
      <c r="K370" s="1">
        <v>41.800152551351999</v>
      </c>
      <c r="L370" s="1">
        <v>26.8386042104758</v>
      </c>
      <c r="M370" s="1">
        <v>34.5727809116255</v>
      </c>
      <c r="N370" s="1">
        <v>49.248670266648098</v>
      </c>
      <c r="O370" s="1">
        <v>42.001013955231699</v>
      </c>
    </row>
    <row r="371" spans="1:15" x14ac:dyDescent="0.25">
      <c r="A371" t="s">
        <v>146</v>
      </c>
      <c r="B371" t="s">
        <v>58</v>
      </c>
      <c r="C371" t="s">
        <v>82</v>
      </c>
      <c r="D371">
        <v>2024</v>
      </c>
      <c r="E371" s="50">
        <v>0.222</v>
      </c>
      <c r="F371" s="1">
        <v>44.384254574701998</v>
      </c>
      <c r="G371" s="1">
        <v>26.908168459056</v>
      </c>
      <c r="H371" s="1">
        <v>36.265106248167399</v>
      </c>
      <c r="I371" s="1">
        <v>53.007566175314402</v>
      </c>
      <c r="J371" s="1">
        <v>44.417778421608702</v>
      </c>
      <c r="K371" s="1">
        <v>45.145393847431997</v>
      </c>
      <c r="L371" s="1">
        <v>27.558263783752199</v>
      </c>
      <c r="M371" s="1">
        <v>36.917833146635203</v>
      </c>
      <c r="N371" s="1">
        <v>53.634095377680602</v>
      </c>
      <c r="O371" s="1">
        <v>45.178324253377603</v>
      </c>
    </row>
    <row r="372" spans="1:15" x14ac:dyDescent="0.25">
      <c r="A372" t="s">
        <v>146</v>
      </c>
      <c r="B372" t="s">
        <v>58</v>
      </c>
      <c r="C372" t="s">
        <v>83</v>
      </c>
      <c r="D372">
        <v>1170</v>
      </c>
      <c r="E372" s="50">
        <v>0.128</v>
      </c>
      <c r="F372" s="1">
        <v>43.788488579507302</v>
      </c>
      <c r="G372" s="1">
        <v>26.9315305029134</v>
      </c>
      <c r="H372" s="1">
        <v>36.713521989104699</v>
      </c>
      <c r="I372" s="1">
        <v>55.089748353848002</v>
      </c>
      <c r="J372" s="1">
        <v>43.302635782722597</v>
      </c>
      <c r="K372" s="1">
        <v>44.271914578428699</v>
      </c>
      <c r="L372" s="1">
        <v>27.424661331946101</v>
      </c>
      <c r="M372" s="1">
        <v>37.102845828737799</v>
      </c>
      <c r="N372" s="1">
        <v>55.467378129859803</v>
      </c>
      <c r="O372" s="1">
        <v>43.720181091815597</v>
      </c>
    </row>
    <row r="373" spans="1:15" x14ac:dyDescent="0.25">
      <c r="A373" t="s">
        <v>146</v>
      </c>
      <c r="B373" t="s">
        <v>59</v>
      </c>
      <c r="C373" t="s">
        <v>79</v>
      </c>
      <c r="D373">
        <v>11</v>
      </c>
      <c r="E373" s="50">
        <v>3.0000000000000001E-3</v>
      </c>
      <c r="F373" s="1">
        <v>93.650423840843899</v>
      </c>
      <c r="J373" s="1">
        <v>80.021511307225595</v>
      </c>
      <c r="K373" s="1">
        <v>96.307729885584493</v>
      </c>
      <c r="O373" s="1">
        <v>83.1009376723662</v>
      </c>
    </row>
    <row r="374" spans="1:15" x14ac:dyDescent="0.25">
      <c r="A374" t="s">
        <v>146</v>
      </c>
      <c r="B374" t="s">
        <v>59</v>
      </c>
      <c r="C374" t="s">
        <v>80</v>
      </c>
      <c r="D374">
        <v>39</v>
      </c>
      <c r="E374" s="50">
        <v>8.9999999999999993E-3</v>
      </c>
      <c r="F374" s="1">
        <v>55.6992524131538</v>
      </c>
      <c r="H374" s="1">
        <v>43.345410628019302</v>
      </c>
      <c r="J374" s="1">
        <v>55.394083064669097</v>
      </c>
      <c r="K374" s="1">
        <v>56.569745988612603</v>
      </c>
      <c r="M374" s="1">
        <v>46.2977272727273</v>
      </c>
      <c r="O374" s="1">
        <v>56.376951766862597</v>
      </c>
    </row>
    <row r="375" spans="1:15" x14ac:dyDescent="0.25">
      <c r="A375" t="s">
        <v>146</v>
      </c>
      <c r="B375" t="s">
        <v>59</v>
      </c>
      <c r="C375" t="s">
        <v>81</v>
      </c>
      <c r="D375">
        <v>467</v>
      </c>
      <c r="E375" s="50">
        <v>0.109</v>
      </c>
      <c r="F375" s="1">
        <v>51.0641671963321</v>
      </c>
      <c r="G375" s="1">
        <v>28.975298012182499</v>
      </c>
      <c r="H375" s="1">
        <v>41.9816513761468</v>
      </c>
      <c r="I375" s="1">
        <v>64.924371217589297</v>
      </c>
      <c r="J375" s="1">
        <v>50.658878403882397</v>
      </c>
      <c r="K375" s="1">
        <v>51.977706549956302</v>
      </c>
      <c r="L375" s="1">
        <v>29.931628387832799</v>
      </c>
      <c r="M375" s="1">
        <v>42.828571428571401</v>
      </c>
      <c r="N375" s="1">
        <v>65.376176528415598</v>
      </c>
      <c r="O375" s="1">
        <v>51.5444886389811</v>
      </c>
    </row>
    <row r="376" spans="1:15" x14ac:dyDescent="0.25">
      <c r="A376" t="s">
        <v>146</v>
      </c>
      <c r="B376" t="s">
        <v>59</v>
      </c>
      <c r="C376" t="s">
        <v>76</v>
      </c>
      <c r="D376">
        <v>1795</v>
      </c>
      <c r="E376" s="50">
        <v>0.42</v>
      </c>
      <c r="F376" s="1">
        <v>48.420916378871397</v>
      </c>
      <c r="G376" s="1">
        <v>27.653452244299501</v>
      </c>
      <c r="H376" s="1">
        <v>39.197152717860199</v>
      </c>
      <c r="I376" s="1">
        <v>61.040428833478202</v>
      </c>
      <c r="J376" s="1">
        <v>48.831927181910601</v>
      </c>
      <c r="K376" s="1">
        <v>49.200084333898701</v>
      </c>
      <c r="L376" s="1">
        <v>28.147064773476099</v>
      </c>
      <c r="M376" s="1">
        <v>39.954853273137701</v>
      </c>
      <c r="N376" s="1">
        <v>62.249689641342499</v>
      </c>
      <c r="O376" s="1">
        <v>49.631098422633499</v>
      </c>
    </row>
    <row r="377" spans="1:15" x14ac:dyDescent="0.25">
      <c r="A377" t="s">
        <v>146</v>
      </c>
      <c r="B377" t="s">
        <v>59</v>
      </c>
      <c r="C377" t="s">
        <v>77</v>
      </c>
      <c r="D377">
        <v>1316</v>
      </c>
      <c r="E377" s="50">
        <v>0.308</v>
      </c>
      <c r="F377" s="1">
        <v>59.372010967326602</v>
      </c>
      <c r="G377" s="1">
        <v>29.3841400125112</v>
      </c>
      <c r="H377" s="1">
        <v>43.809341232119102</v>
      </c>
      <c r="I377" s="1">
        <v>78.292206993420706</v>
      </c>
      <c r="J377" s="1">
        <v>59.796225791363199</v>
      </c>
      <c r="K377" s="1">
        <v>60.045742260806698</v>
      </c>
      <c r="L377" s="1">
        <v>29.919000072201602</v>
      </c>
      <c r="M377" s="1">
        <v>44.531390397771297</v>
      </c>
      <c r="N377" s="1">
        <v>78.876378377304704</v>
      </c>
      <c r="O377" s="1">
        <v>60.468060646413299</v>
      </c>
    </row>
    <row r="378" spans="1:15" x14ac:dyDescent="0.25">
      <c r="A378" t="s">
        <v>146</v>
      </c>
      <c r="B378" t="s">
        <v>59</v>
      </c>
      <c r="C378" t="s">
        <v>82</v>
      </c>
      <c r="D378">
        <v>522</v>
      </c>
      <c r="E378" s="50">
        <v>0.122</v>
      </c>
      <c r="F378" s="1">
        <v>57.409685853183703</v>
      </c>
      <c r="G378" s="1">
        <v>30.7528957682879</v>
      </c>
      <c r="H378" s="1">
        <v>43.748304099680098</v>
      </c>
      <c r="I378" s="1">
        <v>79.586871150265296</v>
      </c>
      <c r="J378" s="1">
        <v>57.353174420905603</v>
      </c>
      <c r="K378" s="1">
        <v>58.130254104347401</v>
      </c>
      <c r="L378" s="1">
        <v>31.426696092341501</v>
      </c>
      <c r="M378" s="1">
        <v>44.141892293297701</v>
      </c>
      <c r="N378" s="1">
        <v>81.666209643723406</v>
      </c>
      <c r="O378" s="1">
        <v>58.084909994577103</v>
      </c>
    </row>
    <row r="379" spans="1:15" x14ac:dyDescent="0.25">
      <c r="A379" t="s">
        <v>146</v>
      </c>
      <c r="B379" t="s">
        <v>59</v>
      </c>
      <c r="C379" t="s">
        <v>83</v>
      </c>
      <c r="D379">
        <v>125</v>
      </c>
      <c r="E379" s="50">
        <v>2.9000000000000001E-2</v>
      </c>
      <c r="F379" s="1">
        <v>50.022704523782302</v>
      </c>
      <c r="G379" s="1">
        <v>28.983195095564401</v>
      </c>
      <c r="H379" s="1">
        <v>40.506173869514399</v>
      </c>
      <c r="I379" s="1">
        <v>71.460710944808199</v>
      </c>
      <c r="J379" s="1">
        <v>46.771689036865602</v>
      </c>
      <c r="K379" s="1">
        <v>50.355028664261198</v>
      </c>
      <c r="L379" s="1">
        <v>28.983195095564401</v>
      </c>
      <c r="M379" s="1">
        <v>40.796824104234503</v>
      </c>
      <c r="N379" s="1">
        <v>71.946924121870794</v>
      </c>
      <c r="O379" s="1">
        <v>47.142685301490303</v>
      </c>
    </row>
    <row r="380" spans="1:15" x14ac:dyDescent="0.25">
      <c r="A380" t="s">
        <v>146</v>
      </c>
      <c r="B380" t="s">
        <v>60</v>
      </c>
      <c r="C380" t="s">
        <v>87</v>
      </c>
      <c r="D380">
        <v>10</v>
      </c>
      <c r="E380" s="50">
        <v>7.0000000000000001E-3</v>
      </c>
      <c r="F380" s="1">
        <v>65.601961017153698</v>
      </c>
      <c r="J380" s="1">
        <v>60.741399762752103</v>
      </c>
      <c r="K380" s="1">
        <v>65.601961017153698</v>
      </c>
      <c r="O380" s="1">
        <v>60.741399762752103</v>
      </c>
    </row>
    <row r="381" spans="1:15" x14ac:dyDescent="0.25">
      <c r="A381" t="s">
        <v>146</v>
      </c>
      <c r="B381" t="s">
        <v>60</v>
      </c>
      <c r="C381" t="s">
        <v>86</v>
      </c>
      <c r="D381">
        <v>90</v>
      </c>
      <c r="E381" s="50">
        <v>5.8999999999999997E-2</v>
      </c>
      <c r="F381" s="1">
        <v>50.076089973666399</v>
      </c>
      <c r="G381" s="1">
        <v>23.785806894447798</v>
      </c>
      <c r="H381" s="1">
        <v>41.333501683501702</v>
      </c>
      <c r="I381" s="1">
        <v>59.024186991869897</v>
      </c>
      <c r="J381" s="1">
        <v>51.499342105263203</v>
      </c>
      <c r="K381" s="1">
        <v>51.5422783342785</v>
      </c>
      <c r="L381" s="1">
        <v>24.8381948465547</v>
      </c>
      <c r="M381" s="1">
        <v>43.664223545579503</v>
      </c>
      <c r="N381" s="1">
        <v>61.620214669051897</v>
      </c>
      <c r="O381" s="1">
        <v>53.098923444976101</v>
      </c>
    </row>
    <row r="382" spans="1:15" x14ac:dyDescent="0.25">
      <c r="A382" t="s">
        <v>146</v>
      </c>
      <c r="B382" t="s">
        <v>60</v>
      </c>
      <c r="C382" t="s">
        <v>80</v>
      </c>
      <c r="D382">
        <v>181</v>
      </c>
      <c r="E382" s="50">
        <v>0.11899999999999999</v>
      </c>
      <c r="F382" s="1">
        <v>45.3826480715923</v>
      </c>
      <c r="G382" s="1">
        <v>23.879012345679001</v>
      </c>
      <c r="H382" s="1">
        <v>37.919753086419803</v>
      </c>
      <c r="I382" s="1">
        <v>58.162337662337698</v>
      </c>
      <c r="J382" s="1">
        <v>46.212299828635601</v>
      </c>
      <c r="K382" s="1">
        <v>49.014362164367697</v>
      </c>
      <c r="L382" s="1">
        <v>25.214854111405799</v>
      </c>
      <c r="M382" s="1">
        <v>40.149295774647896</v>
      </c>
      <c r="N382" s="1">
        <v>59.963525835866299</v>
      </c>
      <c r="O382" s="1">
        <v>49.7742569284406</v>
      </c>
    </row>
    <row r="383" spans="1:15" x14ac:dyDescent="0.25">
      <c r="A383" t="s">
        <v>146</v>
      </c>
      <c r="B383" t="s">
        <v>60</v>
      </c>
      <c r="C383" t="s">
        <v>81</v>
      </c>
      <c r="D383">
        <v>324</v>
      </c>
      <c r="E383" s="50">
        <v>0.21299999999999999</v>
      </c>
      <c r="F383" s="1">
        <v>49.198072641359197</v>
      </c>
      <c r="G383" s="1">
        <v>28.8511082938894</v>
      </c>
      <c r="H383" s="1">
        <v>43.446844057271001</v>
      </c>
      <c r="I383" s="1">
        <v>58.932515579678899</v>
      </c>
      <c r="J383" s="1">
        <v>50.093512916647398</v>
      </c>
      <c r="K383" s="1">
        <v>52.406033888583998</v>
      </c>
      <c r="L383" s="1">
        <v>30.612210702827301</v>
      </c>
      <c r="M383" s="1">
        <v>44.677759489196198</v>
      </c>
      <c r="N383" s="1">
        <v>62.326824601230797</v>
      </c>
      <c r="O383" s="1">
        <v>53.240594753344197</v>
      </c>
    </row>
    <row r="384" spans="1:15" x14ac:dyDescent="0.25">
      <c r="A384" t="s">
        <v>146</v>
      </c>
      <c r="B384" t="s">
        <v>60</v>
      </c>
      <c r="C384" t="s">
        <v>76</v>
      </c>
      <c r="D384">
        <v>399</v>
      </c>
      <c r="E384" s="50">
        <v>0.26200000000000001</v>
      </c>
      <c r="F384" s="1">
        <v>49.675982444051101</v>
      </c>
      <c r="G384" s="1">
        <v>27.285613065555001</v>
      </c>
      <c r="H384" s="1">
        <v>40.691880638445497</v>
      </c>
      <c r="I384" s="1">
        <v>63.690917981269003</v>
      </c>
      <c r="J384" s="1">
        <v>50.700496353783798</v>
      </c>
      <c r="K384" s="1">
        <v>51.782683147393399</v>
      </c>
      <c r="L384" s="1">
        <v>27.5963028784888</v>
      </c>
      <c r="M384" s="1">
        <v>42.212811387900402</v>
      </c>
      <c r="N384" s="1">
        <v>67.011822217330703</v>
      </c>
      <c r="O384" s="1">
        <v>52.818609543687899</v>
      </c>
    </row>
    <row r="385" spans="1:15" x14ac:dyDescent="0.25">
      <c r="A385" t="s">
        <v>146</v>
      </c>
      <c r="B385" t="s">
        <v>60</v>
      </c>
      <c r="C385" t="s">
        <v>77</v>
      </c>
      <c r="D385">
        <v>226</v>
      </c>
      <c r="E385" s="50">
        <v>0.14799999999999999</v>
      </c>
      <c r="F385" s="1">
        <v>63.608814605101998</v>
      </c>
      <c r="G385" s="1">
        <v>34.3990242777719</v>
      </c>
      <c r="H385" s="1">
        <v>53.484628645635198</v>
      </c>
      <c r="I385" s="1">
        <v>84.235714964465402</v>
      </c>
      <c r="J385" s="1">
        <v>63.524689130504598</v>
      </c>
      <c r="K385" s="1">
        <v>66.040335838450105</v>
      </c>
      <c r="L385" s="1">
        <v>35.7175218064964</v>
      </c>
      <c r="M385" s="1">
        <v>54.284669450593299</v>
      </c>
      <c r="N385" s="1">
        <v>85.776591834930997</v>
      </c>
      <c r="O385" s="1">
        <v>65.862285454070602</v>
      </c>
    </row>
    <row r="386" spans="1:15" x14ac:dyDescent="0.25">
      <c r="A386" t="s">
        <v>146</v>
      </c>
      <c r="B386" t="s">
        <v>60</v>
      </c>
      <c r="C386" t="s">
        <v>82</v>
      </c>
      <c r="D386">
        <v>199</v>
      </c>
      <c r="E386" s="50">
        <v>0.13100000000000001</v>
      </c>
      <c r="F386" s="1">
        <v>60.897096156453202</v>
      </c>
      <c r="G386" s="1">
        <v>39.401084222521398</v>
      </c>
      <c r="H386" s="1">
        <v>55.596858638743498</v>
      </c>
      <c r="I386" s="1">
        <v>73.517192895615494</v>
      </c>
      <c r="J386" s="1">
        <v>60.235940334465099</v>
      </c>
      <c r="K386" s="1">
        <v>62.503214331017098</v>
      </c>
      <c r="L386" s="1">
        <v>41.625954743279799</v>
      </c>
      <c r="M386" s="1">
        <v>58.465953785644103</v>
      </c>
      <c r="N386" s="1">
        <v>73.6751194282852</v>
      </c>
      <c r="O386" s="1">
        <v>61.845731070984002</v>
      </c>
    </row>
    <row r="387" spans="1:15" x14ac:dyDescent="0.25">
      <c r="A387" t="s">
        <v>146</v>
      </c>
      <c r="B387" t="s">
        <v>60</v>
      </c>
      <c r="C387" t="s">
        <v>83</v>
      </c>
      <c r="D387">
        <v>95</v>
      </c>
      <c r="E387" s="50">
        <v>6.2E-2</v>
      </c>
      <c r="F387" s="1">
        <v>45.702054223961497</v>
      </c>
      <c r="G387" s="1">
        <v>29.564648945438801</v>
      </c>
      <c r="H387" s="1">
        <v>43.546095486244198</v>
      </c>
      <c r="I387" s="1">
        <v>58.927629815404302</v>
      </c>
      <c r="J387" s="1">
        <v>43.755412260938201</v>
      </c>
      <c r="K387" s="1">
        <v>46.706139410988897</v>
      </c>
      <c r="L387" s="1">
        <v>29.564648945438801</v>
      </c>
      <c r="M387" s="1">
        <v>44.120890861275498</v>
      </c>
      <c r="N387" s="1">
        <v>61.8045026328925</v>
      </c>
      <c r="O387" s="1">
        <v>44.641284358635303</v>
      </c>
    </row>
    <row r="388" spans="1:15" x14ac:dyDescent="0.25">
      <c r="A388" t="s">
        <v>146</v>
      </c>
      <c r="B388" t="s">
        <v>61</v>
      </c>
      <c r="C388" t="s">
        <v>75</v>
      </c>
      <c r="D388">
        <v>23</v>
      </c>
      <c r="E388" s="50">
        <v>0.19800000000000001</v>
      </c>
      <c r="F388" s="1">
        <v>167.03673263786001</v>
      </c>
      <c r="H388" s="1">
        <v>107.67832167832201</v>
      </c>
      <c r="J388" s="1">
        <v>169.46542005904999</v>
      </c>
      <c r="K388" s="1">
        <v>169.51221611208399</v>
      </c>
      <c r="M388" s="1">
        <v>107.67832167832201</v>
      </c>
      <c r="O388" s="1">
        <v>172.573857027825</v>
      </c>
    </row>
    <row r="389" spans="1:15" x14ac:dyDescent="0.25">
      <c r="A389" t="s">
        <v>146</v>
      </c>
      <c r="B389" t="s">
        <v>61</v>
      </c>
      <c r="C389" t="s">
        <v>76</v>
      </c>
      <c r="D389">
        <v>16</v>
      </c>
      <c r="E389" s="50">
        <v>0.13800000000000001</v>
      </c>
      <c r="F389" s="1">
        <v>143.82759410526299</v>
      </c>
      <c r="J389" s="1">
        <v>139.828168656337</v>
      </c>
      <c r="K389" s="1">
        <v>151.72297955892799</v>
      </c>
      <c r="O389" s="1">
        <v>146.004646788435</v>
      </c>
    </row>
    <row r="390" spans="1:15" x14ac:dyDescent="0.25">
      <c r="A390" t="s">
        <v>146</v>
      </c>
      <c r="B390" t="s">
        <v>61</v>
      </c>
      <c r="C390" t="s">
        <v>77</v>
      </c>
      <c r="D390">
        <v>20</v>
      </c>
      <c r="E390" s="50">
        <v>0.17199999999999999</v>
      </c>
      <c r="F390" s="1">
        <v>196.157020045281</v>
      </c>
      <c r="H390" s="1">
        <v>85.738251371928001</v>
      </c>
      <c r="J390" s="1">
        <v>198.93042290009001</v>
      </c>
      <c r="K390" s="1">
        <v>198.69395546770301</v>
      </c>
      <c r="M390" s="1">
        <v>85.738251371928001</v>
      </c>
      <c r="O390" s="1">
        <v>201.83138086629799</v>
      </c>
    </row>
    <row r="391" spans="1:15" x14ac:dyDescent="0.25">
      <c r="A391" t="s">
        <v>146</v>
      </c>
      <c r="B391" t="s">
        <v>61</v>
      </c>
      <c r="C391" t="s">
        <v>82</v>
      </c>
      <c r="D391">
        <v>18</v>
      </c>
      <c r="E391" s="50">
        <v>0.155</v>
      </c>
      <c r="F391" s="1">
        <v>249.63351647578699</v>
      </c>
      <c r="J391" s="1">
        <v>272.87221747414497</v>
      </c>
      <c r="K391" s="1">
        <v>257.00771041588899</v>
      </c>
      <c r="O391" s="1">
        <v>282.02066067102101</v>
      </c>
    </row>
    <row r="392" spans="1:15" x14ac:dyDescent="0.25">
      <c r="A392" t="s">
        <v>146</v>
      </c>
      <c r="B392" t="s">
        <v>61</v>
      </c>
      <c r="C392" t="s">
        <v>83</v>
      </c>
      <c r="D392">
        <v>39</v>
      </c>
      <c r="E392" s="50">
        <v>0.33600000000000002</v>
      </c>
      <c r="F392" s="1">
        <v>264.10561213285598</v>
      </c>
      <c r="H392" s="1">
        <v>169.66061623128999</v>
      </c>
      <c r="J392" s="1">
        <v>223.12642255064301</v>
      </c>
      <c r="K392" s="1">
        <v>265.37959966286797</v>
      </c>
      <c r="M392" s="1">
        <v>169.66061623128999</v>
      </c>
      <c r="O392" s="1">
        <v>224.51304604461399</v>
      </c>
    </row>
    <row r="393" spans="1:15" x14ac:dyDescent="0.25">
      <c r="A393" t="s">
        <v>146</v>
      </c>
      <c r="B393" t="s">
        <v>62</v>
      </c>
      <c r="C393" t="s">
        <v>79</v>
      </c>
      <c r="D393">
        <v>16</v>
      </c>
      <c r="E393" s="50">
        <v>0.04</v>
      </c>
      <c r="F393" s="1">
        <v>114.108599745421</v>
      </c>
      <c r="J393" s="1">
        <v>108.63584752635801</v>
      </c>
      <c r="K393" s="1">
        <v>130.20754680530601</v>
      </c>
      <c r="O393" s="1">
        <v>121.455393349554</v>
      </c>
    </row>
    <row r="394" spans="1:15" x14ac:dyDescent="0.25">
      <c r="A394" t="s">
        <v>146</v>
      </c>
      <c r="B394" t="s">
        <v>62</v>
      </c>
      <c r="C394" t="s">
        <v>80</v>
      </c>
      <c r="D394">
        <v>55</v>
      </c>
      <c r="E394" s="50">
        <v>0.13900000000000001</v>
      </c>
      <c r="F394" s="1">
        <v>60.134005973730801</v>
      </c>
      <c r="G394" s="1">
        <v>31.108759689922501</v>
      </c>
      <c r="H394" s="1">
        <v>43.052863436123303</v>
      </c>
      <c r="I394" s="1">
        <v>69.9447578804904</v>
      </c>
      <c r="J394" s="1">
        <v>58.818448825169298</v>
      </c>
      <c r="K394" s="1">
        <v>61.082309283324399</v>
      </c>
      <c r="L394" s="1">
        <v>31.108759689922501</v>
      </c>
      <c r="M394" s="1">
        <v>43.052863436123303</v>
      </c>
      <c r="N394" s="1">
        <v>72.408209315144006</v>
      </c>
      <c r="O394" s="1">
        <v>59.945290720828403</v>
      </c>
    </row>
    <row r="395" spans="1:15" x14ac:dyDescent="0.25">
      <c r="A395" t="s">
        <v>146</v>
      </c>
      <c r="B395" t="s">
        <v>62</v>
      </c>
      <c r="C395" t="s">
        <v>81</v>
      </c>
      <c r="D395">
        <v>95</v>
      </c>
      <c r="E395" s="50">
        <v>0.24</v>
      </c>
      <c r="F395" s="1">
        <v>57.617874977806501</v>
      </c>
      <c r="G395" s="1">
        <v>29.0812404141104</v>
      </c>
      <c r="H395" s="1">
        <v>41.969736842105299</v>
      </c>
      <c r="I395" s="1">
        <v>66.357814254448598</v>
      </c>
      <c r="J395" s="1">
        <v>59.346181500331298</v>
      </c>
      <c r="K395" s="1">
        <v>61.180819521899402</v>
      </c>
      <c r="L395" s="1">
        <v>31.2556123096447</v>
      </c>
      <c r="M395" s="1">
        <v>43.9282920469361</v>
      </c>
      <c r="N395" s="1">
        <v>67.219762599574096</v>
      </c>
      <c r="O395" s="1">
        <v>62.853547814072797</v>
      </c>
    </row>
    <row r="396" spans="1:15" x14ac:dyDescent="0.25">
      <c r="A396" t="s">
        <v>146</v>
      </c>
      <c r="B396" t="s">
        <v>62</v>
      </c>
      <c r="C396" t="s">
        <v>76</v>
      </c>
      <c r="D396">
        <v>153</v>
      </c>
      <c r="E396" s="50">
        <v>0.38600000000000001</v>
      </c>
      <c r="F396" s="1">
        <v>47.990536185569503</v>
      </c>
      <c r="G396" s="1">
        <v>28.614828209764902</v>
      </c>
      <c r="H396" s="1">
        <v>38.414872798434402</v>
      </c>
      <c r="I396" s="1">
        <v>57.231430015159198</v>
      </c>
      <c r="J396" s="1">
        <v>49.367417265759599</v>
      </c>
      <c r="K396" s="1">
        <v>49.786435509316398</v>
      </c>
      <c r="L396" s="1">
        <v>31.0476424361493</v>
      </c>
      <c r="M396" s="1">
        <v>38.836624775583502</v>
      </c>
      <c r="N396" s="1">
        <v>59.941176470588204</v>
      </c>
      <c r="O396" s="1">
        <v>51.200863748998103</v>
      </c>
    </row>
    <row r="397" spans="1:15" x14ac:dyDescent="0.25">
      <c r="A397" t="s">
        <v>146</v>
      </c>
      <c r="B397" t="s">
        <v>62</v>
      </c>
      <c r="C397" t="s">
        <v>77</v>
      </c>
      <c r="D397">
        <v>38</v>
      </c>
      <c r="E397" s="50">
        <v>9.6000000000000002E-2</v>
      </c>
      <c r="F397" s="1">
        <v>68.685780690096607</v>
      </c>
      <c r="H397" s="1">
        <v>57.713966368285398</v>
      </c>
      <c r="J397" s="1">
        <v>66.3048429954314</v>
      </c>
      <c r="K397" s="1">
        <v>72.077483008334298</v>
      </c>
      <c r="M397" s="1">
        <v>58.885070214338498</v>
      </c>
      <c r="O397" s="1">
        <v>69.492017637220599</v>
      </c>
    </row>
    <row r="398" spans="1:15" x14ac:dyDescent="0.25">
      <c r="A398" t="s">
        <v>146</v>
      </c>
      <c r="B398" t="s">
        <v>62</v>
      </c>
      <c r="C398" t="s">
        <v>82</v>
      </c>
      <c r="D398">
        <v>27</v>
      </c>
      <c r="E398" s="50">
        <v>6.8000000000000005E-2</v>
      </c>
      <c r="F398" s="1">
        <v>77.355373683949495</v>
      </c>
      <c r="H398" s="1">
        <v>69.786431545432293</v>
      </c>
      <c r="J398" s="1">
        <v>76.672466175485596</v>
      </c>
      <c r="K398" s="1">
        <v>80.082295218104804</v>
      </c>
      <c r="M398" s="1">
        <v>70.880592879900306</v>
      </c>
      <c r="O398" s="1">
        <v>79.318799732083093</v>
      </c>
    </row>
    <row r="399" spans="1:15" x14ac:dyDescent="0.25">
      <c r="A399" t="s">
        <v>146</v>
      </c>
      <c r="B399" t="s">
        <v>62</v>
      </c>
      <c r="C399" t="s">
        <v>83</v>
      </c>
      <c r="D399">
        <v>12</v>
      </c>
      <c r="E399" s="50">
        <v>0.03</v>
      </c>
      <c r="F399" s="1">
        <v>57.689072180688598</v>
      </c>
      <c r="J399" s="1">
        <v>57.691225859337202</v>
      </c>
      <c r="K399" s="1">
        <v>60.518348666403703</v>
      </c>
      <c r="O399" s="1">
        <v>60.354623812466002</v>
      </c>
    </row>
    <row r="400" spans="1:15" x14ac:dyDescent="0.25">
      <c r="A400" t="s">
        <v>146</v>
      </c>
      <c r="B400" t="s">
        <v>63</v>
      </c>
      <c r="C400" t="s">
        <v>79</v>
      </c>
      <c r="D400">
        <v>16</v>
      </c>
      <c r="E400" s="50">
        <v>9.4E-2</v>
      </c>
      <c r="F400" s="1">
        <v>66.195940946188401</v>
      </c>
      <c r="J400" s="1">
        <v>55.921240199572303</v>
      </c>
      <c r="K400" s="1">
        <v>67.261958262205695</v>
      </c>
      <c r="O400" s="1">
        <v>57.325374198146797</v>
      </c>
    </row>
    <row r="401" spans="1:15" x14ac:dyDescent="0.25">
      <c r="A401" t="s">
        <v>146</v>
      </c>
      <c r="B401" t="s">
        <v>63</v>
      </c>
      <c r="C401" t="s">
        <v>80</v>
      </c>
      <c r="D401">
        <v>37</v>
      </c>
      <c r="E401" s="50">
        <v>0.218</v>
      </c>
      <c r="F401" s="1">
        <v>47.804426736679297</v>
      </c>
      <c r="H401" s="1">
        <v>42.120967741935502</v>
      </c>
      <c r="J401" s="1">
        <v>49.0001379025029</v>
      </c>
      <c r="K401" s="1">
        <v>47.804426736679297</v>
      </c>
      <c r="M401" s="1">
        <v>42.120967741935502</v>
      </c>
      <c r="O401" s="1">
        <v>49.0001379025029</v>
      </c>
    </row>
    <row r="402" spans="1:15" x14ac:dyDescent="0.25">
      <c r="A402" t="s">
        <v>146</v>
      </c>
      <c r="B402" t="s">
        <v>63</v>
      </c>
      <c r="C402" t="s">
        <v>81</v>
      </c>
      <c r="D402">
        <v>31</v>
      </c>
      <c r="E402" s="50">
        <v>0.182</v>
      </c>
      <c r="F402" s="1">
        <v>51.400459544018602</v>
      </c>
      <c r="H402" s="1">
        <v>45.664141414141397</v>
      </c>
      <c r="J402" s="1">
        <v>52.716509221772398</v>
      </c>
      <c r="K402" s="1">
        <v>52.008848237331399</v>
      </c>
      <c r="M402" s="1">
        <v>45.664141414141397</v>
      </c>
      <c r="O402" s="1">
        <v>53.478902384165501</v>
      </c>
    </row>
    <row r="403" spans="1:15" x14ac:dyDescent="0.25">
      <c r="A403" t="s">
        <v>146</v>
      </c>
      <c r="B403" t="s">
        <v>63</v>
      </c>
      <c r="C403" t="s">
        <v>76</v>
      </c>
      <c r="D403">
        <v>41</v>
      </c>
      <c r="E403" s="50">
        <v>0.24099999999999999</v>
      </c>
      <c r="F403" s="1">
        <v>143.54621003351201</v>
      </c>
      <c r="G403" s="1">
        <v>36.446280991735499</v>
      </c>
      <c r="H403" s="1">
        <v>63.3193277310924</v>
      </c>
      <c r="I403" s="1">
        <v>225.97255369928399</v>
      </c>
      <c r="J403" s="1">
        <v>152.24598765907001</v>
      </c>
      <c r="K403" s="1">
        <v>159.353493220627</v>
      </c>
      <c r="L403" s="1">
        <v>36.446280991735499</v>
      </c>
      <c r="M403" s="1">
        <v>70.602966841186699</v>
      </c>
      <c r="N403" s="1">
        <v>225.97255369928399</v>
      </c>
      <c r="O403" s="1">
        <v>170.80777694000301</v>
      </c>
    </row>
    <row r="404" spans="1:15" x14ac:dyDescent="0.25">
      <c r="A404" t="s">
        <v>146</v>
      </c>
      <c r="B404" t="s">
        <v>63</v>
      </c>
      <c r="C404" t="s">
        <v>77</v>
      </c>
      <c r="D404">
        <v>24</v>
      </c>
      <c r="E404" s="50">
        <v>0.14099999999999999</v>
      </c>
      <c r="F404" s="1">
        <v>98.172077177631294</v>
      </c>
      <c r="H404" s="1">
        <v>38.177187587461503</v>
      </c>
      <c r="J404" s="1">
        <v>103.13227384458099</v>
      </c>
      <c r="K404" s="1">
        <v>104.72452897861299</v>
      </c>
      <c r="M404" s="1">
        <v>43.605419755799801</v>
      </c>
      <c r="O404" s="1">
        <v>110.27434806034501</v>
      </c>
    </row>
    <row r="405" spans="1:15" x14ac:dyDescent="0.25">
      <c r="A405" t="s">
        <v>146</v>
      </c>
      <c r="B405" t="s">
        <v>63</v>
      </c>
      <c r="C405" t="s">
        <v>78</v>
      </c>
      <c r="D405">
        <v>21</v>
      </c>
      <c r="E405" s="50">
        <v>0.124</v>
      </c>
      <c r="F405" s="1">
        <v>85.125542312520295</v>
      </c>
      <c r="H405" s="1">
        <v>67.286821705426405</v>
      </c>
      <c r="J405" s="1">
        <v>151.46685551352101</v>
      </c>
      <c r="K405" s="1">
        <v>92.932753634432203</v>
      </c>
      <c r="M405" s="1">
        <v>72.887668320340197</v>
      </c>
      <c r="O405" s="1">
        <v>154.21942730949101</v>
      </c>
    </row>
    <row r="406" spans="1:15" x14ac:dyDescent="0.25">
      <c r="A406" t="s">
        <v>146</v>
      </c>
      <c r="B406" t="s">
        <v>64</v>
      </c>
      <c r="C406" t="s">
        <v>84</v>
      </c>
      <c r="D406">
        <v>28</v>
      </c>
      <c r="E406" s="50">
        <v>1.0999999999999999E-2</v>
      </c>
      <c r="F406" s="1">
        <v>73.503071049050405</v>
      </c>
      <c r="H406" s="1">
        <v>86.3182957393484</v>
      </c>
      <c r="J406" s="1">
        <v>73.251346499102297</v>
      </c>
      <c r="K406" s="1">
        <v>80.3969486000708</v>
      </c>
      <c r="M406" s="1">
        <v>86.3182957393484</v>
      </c>
      <c r="O406" s="1">
        <v>79.315978456014406</v>
      </c>
    </row>
    <row r="407" spans="1:15" x14ac:dyDescent="0.25">
      <c r="A407" t="s">
        <v>146</v>
      </c>
      <c r="B407" t="s">
        <v>64</v>
      </c>
      <c r="C407" t="s">
        <v>85</v>
      </c>
      <c r="D407">
        <v>202</v>
      </c>
      <c r="E407" s="50">
        <v>8.2000000000000003E-2</v>
      </c>
      <c r="F407" s="1">
        <v>59.456077820338002</v>
      </c>
      <c r="G407" s="1">
        <v>26.075396825396801</v>
      </c>
      <c r="H407" s="1">
        <v>46.340778474399201</v>
      </c>
      <c r="I407" s="1">
        <v>87.628571428571405</v>
      </c>
      <c r="J407" s="1">
        <v>59.092772174812502</v>
      </c>
      <c r="K407" s="1">
        <v>65.229250488259098</v>
      </c>
      <c r="L407" s="1">
        <v>26.700322812051599</v>
      </c>
      <c r="M407" s="1">
        <v>52.624810606060599</v>
      </c>
      <c r="N407" s="1">
        <v>92.285036719706198</v>
      </c>
      <c r="O407" s="1">
        <v>64.525859839668996</v>
      </c>
    </row>
    <row r="408" spans="1:15" x14ac:dyDescent="0.25">
      <c r="A408" t="s">
        <v>146</v>
      </c>
      <c r="B408" t="s">
        <v>64</v>
      </c>
      <c r="C408" t="s">
        <v>86</v>
      </c>
      <c r="D408">
        <v>1003</v>
      </c>
      <c r="E408" s="50">
        <v>0.40899999999999997</v>
      </c>
      <c r="F408" s="1">
        <v>52.515589894798197</v>
      </c>
      <c r="G408" s="1">
        <v>27.0896483516483</v>
      </c>
      <c r="H408" s="1">
        <v>45.140186915887902</v>
      </c>
      <c r="I408" s="1">
        <v>70.015816536404799</v>
      </c>
      <c r="J408" s="1">
        <v>52.446645001857803</v>
      </c>
      <c r="K408" s="1">
        <v>56.9466916287492</v>
      </c>
      <c r="L408" s="1">
        <v>28.8383760909812</v>
      </c>
      <c r="M408" s="1">
        <v>48.069124423963103</v>
      </c>
      <c r="N408" s="1">
        <v>77.321045344409796</v>
      </c>
      <c r="O408" s="1">
        <v>56.751153755976901</v>
      </c>
    </row>
    <row r="409" spans="1:15" x14ac:dyDescent="0.25">
      <c r="A409" t="s">
        <v>146</v>
      </c>
      <c r="B409" t="s">
        <v>64</v>
      </c>
      <c r="C409" t="s">
        <v>80</v>
      </c>
      <c r="D409">
        <v>743</v>
      </c>
      <c r="E409" s="50">
        <v>0.30299999999999999</v>
      </c>
      <c r="F409" s="1">
        <v>50.461859367869998</v>
      </c>
      <c r="G409" s="1">
        <v>26.826653010128599</v>
      </c>
      <c r="H409" s="1">
        <v>41.972451790633599</v>
      </c>
      <c r="I409" s="1">
        <v>65.833430674453993</v>
      </c>
      <c r="J409" s="1">
        <v>50.424804239439602</v>
      </c>
      <c r="K409" s="1">
        <v>55.466130171654001</v>
      </c>
      <c r="L409" s="1">
        <v>28.795336700336701</v>
      </c>
      <c r="M409" s="1">
        <v>46.205962059620603</v>
      </c>
      <c r="N409" s="1">
        <v>72.262294944760598</v>
      </c>
      <c r="O409" s="1">
        <v>55.294843244465397</v>
      </c>
    </row>
    <row r="410" spans="1:15" x14ac:dyDescent="0.25">
      <c r="A410" t="s">
        <v>146</v>
      </c>
      <c r="B410" t="s">
        <v>64</v>
      </c>
      <c r="C410" t="s">
        <v>81</v>
      </c>
      <c r="D410">
        <v>334</v>
      </c>
      <c r="E410" s="50">
        <v>0.13600000000000001</v>
      </c>
      <c r="F410" s="1">
        <v>47.9756567946107</v>
      </c>
      <c r="G410" s="1">
        <v>28.313343147308899</v>
      </c>
      <c r="H410" s="1">
        <v>41.211660182508197</v>
      </c>
      <c r="I410" s="1">
        <v>61.390900388271497</v>
      </c>
      <c r="J410" s="1">
        <v>48.096155357782301</v>
      </c>
      <c r="K410" s="1">
        <v>50.618160126364103</v>
      </c>
      <c r="L410" s="1">
        <v>29.096419512356299</v>
      </c>
      <c r="M410" s="1">
        <v>43.691454155102903</v>
      </c>
      <c r="N410" s="1">
        <v>64.675957723317495</v>
      </c>
      <c r="O410" s="1">
        <v>50.731850582262602</v>
      </c>
    </row>
    <row r="411" spans="1:15" x14ac:dyDescent="0.25">
      <c r="A411" t="s">
        <v>146</v>
      </c>
      <c r="B411" t="s">
        <v>64</v>
      </c>
      <c r="C411" t="s">
        <v>76</v>
      </c>
      <c r="D411">
        <v>112</v>
      </c>
      <c r="E411" s="50">
        <v>4.5999999999999999E-2</v>
      </c>
      <c r="F411" s="1">
        <v>47.875209337729999</v>
      </c>
      <c r="G411" s="1">
        <v>22.169369480940201</v>
      </c>
      <c r="H411" s="1">
        <v>39.064995440075897</v>
      </c>
      <c r="I411" s="1">
        <v>63.528224083264398</v>
      </c>
      <c r="J411" s="1">
        <v>47.205619581974901</v>
      </c>
      <c r="K411" s="1">
        <v>50.8092695961247</v>
      </c>
      <c r="L411" s="1">
        <v>25.135161315725899</v>
      </c>
      <c r="M411" s="1">
        <v>42.473673554228</v>
      </c>
      <c r="N411" s="1">
        <v>65.486195527653706</v>
      </c>
      <c r="O411" s="1">
        <v>50.115053566288701</v>
      </c>
    </row>
    <row r="412" spans="1:15" x14ac:dyDescent="0.25">
      <c r="A412" t="s">
        <v>146</v>
      </c>
      <c r="B412" t="s">
        <v>64</v>
      </c>
      <c r="C412" t="s">
        <v>77</v>
      </c>
      <c r="D412">
        <v>20</v>
      </c>
      <c r="E412" s="50">
        <v>8.0000000000000002E-3</v>
      </c>
      <c r="F412" s="1">
        <v>51.325516948199798</v>
      </c>
      <c r="H412" s="1">
        <v>32.482079032281497</v>
      </c>
      <c r="J412" s="1">
        <v>51.5669837968493</v>
      </c>
      <c r="K412" s="1">
        <v>52.278958468535897</v>
      </c>
      <c r="M412" s="1">
        <v>36.756440459500404</v>
      </c>
      <c r="O412" s="1">
        <v>52.595708202757201</v>
      </c>
    </row>
    <row r="413" spans="1:15" x14ac:dyDescent="0.25">
      <c r="A413" t="s">
        <v>146</v>
      </c>
      <c r="B413" t="s">
        <v>64</v>
      </c>
      <c r="C413" t="s">
        <v>78</v>
      </c>
      <c r="D413">
        <v>10</v>
      </c>
      <c r="E413" s="50">
        <v>4.0000000000000001E-3</v>
      </c>
      <c r="F413" s="1">
        <v>67.371557833320793</v>
      </c>
      <c r="J413" s="1">
        <v>61.758363990478301</v>
      </c>
      <c r="K413" s="1">
        <v>70.301875780685407</v>
      </c>
      <c r="O413" s="1">
        <v>64.312594676476905</v>
      </c>
    </row>
    <row r="414" spans="1:15" x14ac:dyDescent="0.25">
      <c r="A414" t="s">
        <v>146</v>
      </c>
      <c r="B414" t="s">
        <v>65</v>
      </c>
      <c r="C414" t="s">
        <v>87</v>
      </c>
      <c r="D414">
        <v>34</v>
      </c>
      <c r="E414" s="50">
        <v>7.0999999999999994E-2</v>
      </c>
      <c r="F414" s="1">
        <v>632.48420472186399</v>
      </c>
      <c r="H414" s="1">
        <v>568.08000000000004</v>
      </c>
      <c r="J414" s="1">
        <v>558.68204891555104</v>
      </c>
      <c r="K414" s="1">
        <v>655.68976414675103</v>
      </c>
      <c r="M414" s="1">
        <v>576.30807017543896</v>
      </c>
      <c r="O414" s="1">
        <v>581.21919704660797</v>
      </c>
    </row>
    <row r="415" spans="1:15" x14ac:dyDescent="0.25">
      <c r="A415" t="s">
        <v>146</v>
      </c>
      <c r="B415" t="s">
        <v>65</v>
      </c>
      <c r="C415" t="s">
        <v>86</v>
      </c>
      <c r="D415">
        <v>57</v>
      </c>
      <c r="E415" s="50">
        <v>0.11899999999999999</v>
      </c>
      <c r="F415" s="1">
        <v>352.86231764026098</v>
      </c>
      <c r="G415" s="1">
        <v>108.612021857923</v>
      </c>
      <c r="H415" s="1">
        <v>282.92372881355902</v>
      </c>
      <c r="I415" s="1">
        <v>361.45714285714303</v>
      </c>
      <c r="J415" s="1">
        <v>356.33311029329798</v>
      </c>
      <c r="K415" s="1">
        <v>398.589465507657</v>
      </c>
      <c r="L415" s="1">
        <v>121.335714285714</v>
      </c>
      <c r="M415" s="1">
        <v>282.92372881355902</v>
      </c>
      <c r="N415" s="1">
        <v>461.70954356846499</v>
      </c>
      <c r="O415" s="1">
        <v>390.46060530420999</v>
      </c>
    </row>
    <row r="416" spans="1:15" x14ac:dyDescent="0.25">
      <c r="A416" t="s">
        <v>146</v>
      </c>
      <c r="B416" t="s">
        <v>65</v>
      </c>
      <c r="C416" t="s">
        <v>80</v>
      </c>
      <c r="D416">
        <v>57</v>
      </c>
      <c r="E416" s="50">
        <v>0.11899999999999999</v>
      </c>
      <c r="F416" s="1">
        <v>220.60205324547999</v>
      </c>
      <c r="G416" s="1">
        <v>110.558194774347</v>
      </c>
      <c r="H416" s="1">
        <v>176.41089108910899</v>
      </c>
      <c r="I416" s="1">
        <v>236.603076923077</v>
      </c>
      <c r="J416" s="1">
        <v>217.641020627627</v>
      </c>
      <c r="K416" s="1">
        <v>229.70858575336601</v>
      </c>
      <c r="L416" s="1">
        <v>124.425587467363</v>
      </c>
      <c r="M416" s="1">
        <v>185.470355731225</v>
      </c>
      <c r="N416" s="1">
        <v>255.171428571429</v>
      </c>
      <c r="O416" s="1">
        <v>226.27436699579599</v>
      </c>
    </row>
    <row r="417" spans="1:15" x14ac:dyDescent="0.25">
      <c r="A417" t="s">
        <v>146</v>
      </c>
      <c r="B417" t="s">
        <v>65</v>
      </c>
      <c r="C417" t="s">
        <v>81</v>
      </c>
      <c r="D417">
        <v>56</v>
      </c>
      <c r="E417" s="50">
        <v>0.11700000000000001</v>
      </c>
      <c r="F417" s="1">
        <v>169.74599318144999</v>
      </c>
      <c r="G417" s="1">
        <v>65.372654970520799</v>
      </c>
      <c r="H417" s="1">
        <v>119.08165090398801</v>
      </c>
      <c r="I417" s="1">
        <v>178.15829411764699</v>
      </c>
      <c r="J417" s="1">
        <v>168.44789237668201</v>
      </c>
      <c r="K417" s="1">
        <v>171.87368631177</v>
      </c>
      <c r="L417" s="1">
        <v>68.612181736166804</v>
      </c>
      <c r="M417" s="1">
        <v>119.08165090398801</v>
      </c>
      <c r="N417" s="1">
        <v>195.87124297672301</v>
      </c>
      <c r="O417" s="1">
        <v>170.561101857783</v>
      </c>
    </row>
    <row r="418" spans="1:15" x14ac:dyDescent="0.25">
      <c r="A418" t="s">
        <v>146</v>
      </c>
      <c r="B418" t="s">
        <v>65</v>
      </c>
      <c r="C418" t="s">
        <v>76</v>
      </c>
      <c r="D418">
        <v>85</v>
      </c>
      <c r="E418" s="50">
        <v>0.17799999999999999</v>
      </c>
      <c r="F418" s="1">
        <v>167.47120734522599</v>
      </c>
      <c r="G418" s="1">
        <v>72.966437833714707</v>
      </c>
      <c r="H418" s="1">
        <v>117.53368328958901</v>
      </c>
      <c r="I418" s="1">
        <v>189.64307458143099</v>
      </c>
      <c r="J418" s="1">
        <v>160.87341789786799</v>
      </c>
      <c r="K418" s="1">
        <v>173.76662525881201</v>
      </c>
      <c r="L418" s="1">
        <v>75.853321033210307</v>
      </c>
      <c r="M418" s="1">
        <v>117.53368328958901</v>
      </c>
      <c r="N418" s="1">
        <v>191.47182175622501</v>
      </c>
      <c r="O418" s="1">
        <v>165.83297526981099</v>
      </c>
    </row>
    <row r="419" spans="1:15" x14ac:dyDescent="0.25">
      <c r="A419" t="s">
        <v>146</v>
      </c>
      <c r="B419" t="s">
        <v>65</v>
      </c>
      <c r="C419" t="s">
        <v>77</v>
      </c>
      <c r="D419">
        <v>108</v>
      </c>
      <c r="E419" s="50">
        <v>0.22600000000000001</v>
      </c>
      <c r="F419" s="1">
        <v>112.284764500796</v>
      </c>
      <c r="G419" s="1">
        <v>70.492592537094794</v>
      </c>
      <c r="H419" s="1">
        <v>97.986209229454502</v>
      </c>
      <c r="I419" s="1">
        <v>150.78810258186701</v>
      </c>
      <c r="J419" s="1">
        <v>111.376151467585</v>
      </c>
      <c r="K419" s="1">
        <v>117.945150242079</v>
      </c>
      <c r="L419" s="1">
        <v>73.3075387532636</v>
      </c>
      <c r="M419" s="1">
        <v>107.279170539916</v>
      </c>
      <c r="N419" s="1">
        <v>155.277080768442</v>
      </c>
      <c r="O419" s="1">
        <v>117.11479303637999</v>
      </c>
    </row>
    <row r="420" spans="1:15" x14ac:dyDescent="0.25">
      <c r="A420" t="s">
        <v>146</v>
      </c>
      <c r="B420" t="s">
        <v>65</v>
      </c>
      <c r="C420" t="s">
        <v>82</v>
      </c>
      <c r="D420">
        <v>70</v>
      </c>
      <c r="E420" s="50">
        <v>0.14599999999999999</v>
      </c>
      <c r="F420" s="1">
        <v>94.603510254640497</v>
      </c>
      <c r="G420" s="1">
        <v>61.677193689046298</v>
      </c>
      <c r="H420" s="1">
        <v>88.956846840667495</v>
      </c>
      <c r="I420" s="1">
        <v>106.177559878211</v>
      </c>
      <c r="J420" s="1">
        <v>95.995159930469498</v>
      </c>
      <c r="K420" s="1">
        <v>98.691242167827198</v>
      </c>
      <c r="L420" s="1">
        <v>63.5055445533552</v>
      </c>
      <c r="M420" s="1">
        <v>88.956846840667495</v>
      </c>
      <c r="N420" s="1">
        <v>121.212913779141</v>
      </c>
      <c r="O420" s="1">
        <v>99.741460448721696</v>
      </c>
    </row>
    <row r="421" spans="1:15" x14ac:dyDescent="0.25">
      <c r="A421" t="s">
        <v>146</v>
      </c>
      <c r="B421" t="s">
        <v>65</v>
      </c>
      <c r="C421" t="s">
        <v>83</v>
      </c>
      <c r="D421">
        <v>11</v>
      </c>
      <c r="E421" s="50">
        <v>2.3E-2</v>
      </c>
      <c r="F421" s="1">
        <v>95.517732718668398</v>
      </c>
      <c r="J421" s="1">
        <v>100.398324530556</v>
      </c>
      <c r="K421" s="1">
        <v>100.675715190041</v>
      </c>
      <c r="O421" s="1">
        <v>104.76496585246601</v>
      </c>
    </row>
    <row r="422" spans="1:15" x14ac:dyDescent="0.25"/>
    <row r="423" spans="1:15" x14ac:dyDescent="0.25"/>
    <row r="424" spans="1:15" x14ac:dyDescent="0.25"/>
    <row r="425" spans="1:15" x14ac:dyDescent="0.25"/>
    <row r="426" spans="1:1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M66"/>
  <sheetViews>
    <sheetView zoomScale="90" zoomScaleNormal="90" workbookViewId="0">
      <selection activeCell="E15" sqref="E15"/>
    </sheetView>
  </sheetViews>
  <sheetFormatPr defaultColWidth="10.7109375" defaultRowHeight="15" customHeight="1" x14ac:dyDescent="0.25"/>
  <cols>
    <col min="1" max="1" width="17.85546875" customWidth="1"/>
    <col min="2" max="2" width="75.140625" bestFit="1" customWidth="1"/>
    <col min="3" max="3" width="16.28515625" bestFit="1" customWidth="1"/>
    <col min="4" max="13" width="19.7109375" style="1" customWidth="1"/>
  </cols>
  <sheetData>
    <row r="1" spans="1:13" ht="90" x14ac:dyDescent="0.25">
      <c r="A1" s="37" t="s">
        <v>134</v>
      </c>
      <c r="B1" s="38" t="s">
        <v>135</v>
      </c>
      <c r="C1" s="38" t="s">
        <v>106</v>
      </c>
      <c r="D1" s="39" t="s">
        <v>136</v>
      </c>
      <c r="E1" s="39" t="s">
        <v>137</v>
      </c>
      <c r="F1" s="39" t="s">
        <v>138</v>
      </c>
      <c r="G1" s="39" t="s">
        <v>139</v>
      </c>
      <c r="H1" s="39" t="s">
        <v>140</v>
      </c>
      <c r="I1" s="40" t="s">
        <v>141</v>
      </c>
      <c r="J1" s="40" t="s">
        <v>142</v>
      </c>
      <c r="K1" s="40" t="s">
        <v>143</v>
      </c>
      <c r="L1" s="40" t="s">
        <v>144</v>
      </c>
      <c r="M1" s="41" t="s">
        <v>145</v>
      </c>
    </row>
    <row r="2" spans="1:13" x14ac:dyDescent="0.25">
      <c r="A2" t="s">
        <v>146</v>
      </c>
      <c r="B2" t="s">
        <v>1</v>
      </c>
      <c r="C2">
        <v>51</v>
      </c>
      <c r="D2" s="1">
        <v>73.557088412745998</v>
      </c>
      <c r="E2" s="1">
        <v>28.902420834147101</v>
      </c>
      <c r="F2" s="1">
        <v>50.638474295190697</v>
      </c>
      <c r="G2" s="1">
        <v>76.224429276368795</v>
      </c>
      <c r="H2" s="1">
        <v>63.261815920398</v>
      </c>
      <c r="I2" s="1">
        <v>73.557088412745998</v>
      </c>
      <c r="J2" s="1">
        <v>28.902420834147101</v>
      </c>
      <c r="K2" s="1">
        <v>50.638474295190697</v>
      </c>
      <c r="L2" s="1">
        <v>76.224429276368795</v>
      </c>
      <c r="M2" s="1">
        <v>63.261815920398</v>
      </c>
    </row>
    <row r="3" spans="1:13" x14ac:dyDescent="0.25">
      <c r="A3" t="s">
        <v>146</v>
      </c>
      <c r="B3" t="s">
        <v>2</v>
      </c>
      <c r="C3">
        <v>4295</v>
      </c>
      <c r="D3" s="1">
        <v>24.115955128954099</v>
      </c>
      <c r="E3" s="1">
        <v>15.783029587409199</v>
      </c>
      <c r="F3" s="1">
        <v>21.129755434782599</v>
      </c>
      <c r="G3" s="1">
        <v>28.842653104590799</v>
      </c>
      <c r="H3" s="1">
        <v>24.763614765459</v>
      </c>
      <c r="I3" s="1">
        <v>27.7010884186491</v>
      </c>
      <c r="J3" s="1">
        <v>18.112233515817699</v>
      </c>
      <c r="K3" s="1">
        <v>23.725000000000001</v>
      </c>
      <c r="L3" s="1">
        <v>33.2399576642893</v>
      </c>
      <c r="M3" s="1">
        <v>27.8922215535476</v>
      </c>
    </row>
    <row r="4" spans="1:13" x14ac:dyDescent="0.25">
      <c r="A4" t="s">
        <v>146</v>
      </c>
      <c r="B4" t="s">
        <v>3</v>
      </c>
      <c r="C4">
        <v>10733</v>
      </c>
      <c r="D4" s="1">
        <v>35.9206228066938</v>
      </c>
      <c r="E4" s="1">
        <v>10.8581081081081</v>
      </c>
      <c r="F4" s="1">
        <v>20.0212523719165</v>
      </c>
      <c r="G4" s="1">
        <v>38.347107438016501</v>
      </c>
      <c r="H4" s="1">
        <v>38.009195617286601</v>
      </c>
      <c r="I4" s="1">
        <v>37.9003347830092</v>
      </c>
      <c r="J4" s="1">
        <v>11.2481751824818</v>
      </c>
      <c r="K4" s="1">
        <v>21.1084656084656</v>
      </c>
      <c r="L4" s="1">
        <v>40.81</v>
      </c>
      <c r="M4" s="1">
        <v>40.032437616750698</v>
      </c>
    </row>
    <row r="5" spans="1:13" x14ac:dyDescent="0.25">
      <c r="A5" t="s">
        <v>146</v>
      </c>
      <c r="B5" t="s">
        <v>4</v>
      </c>
      <c r="C5">
        <v>8588</v>
      </c>
      <c r="D5" s="1">
        <v>44.722266044498703</v>
      </c>
      <c r="E5" s="1">
        <v>15.0999061734069</v>
      </c>
      <c r="F5" s="1">
        <v>26.5275903041825</v>
      </c>
      <c r="G5" s="1">
        <v>48.180516633110201</v>
      </c>
      <c r="H5" s="1">
        <v>44.3761172178151</v>
      </c>
      <c r="I5" s="1">
        <v>47.9157577018347</v>
      </c>
      <c r="J5" s="1">
        <v>16.190475203472399</v>
      </c>
      <c r="K5" s="1">
        <v>28.553671890347101</v>
      </c>
      <c r="L5" s="1">
        <v>52.039507237554098</v>
      </c>
      <c r="M5" s="1">
        <v>47.147517761698403</v>
      </c>
    </row>
    <row r="6" spans="1:13" x14ac:dyDescent="0.25">
      <c r="A6" t="s">
        <v>146</v>
      </c>
      <c r="B6" t="s">
        <v>5</v>
      </c>
      <c r="C6">
        <v>2269</v>
      </c>
      <c r="D6" s="1">
        <v>39.910714256266203</v>
      </c>
      <c r="E6" s="1">
        <v>15.4518993586581</v>
      </c>
      <c r="F6" s="1">
        <v>26.129301170627901</v>
      </c>
      <c r="G6" s="1">
        <v>44.24</v>
      </c>
      <c r="H6" s="1">
        <v>40.8820557049768</v>
      </c>
      <c r="I6" s="1">
        <v>43.2136412932865</v>
      </c>
      <c r="J6" s="1">
        <v>16.817008352315899</v>
      </c>
      <c r="K6" s="1">
        <v>28.399096743522701</v>
      </c>
      <c r="L6" s="1">
        <v>48.006596306068602</v>
      </c>
      <c r="M6" s="1">
        <v>43.415735351432502</v>
      </c>
    </row>
    <row r="7" spans="1:13" x14ac:dyDescent="0.25">
      <c r="A7" t="s">
        <v>146</v>
      </c>
      <c r="B7" t="s">
        <v>6</v>
      </c>
      <c r="C7">
        <v>1716</v>
      </c>
      <c r="D7" s="1">
        <v>38.615844057950397</v>
      </c>
      <c r="E7" s="1">
        <v>15.7816121131976</v>
      </c>
      <c r="F7" s="1">
        <v>27.111695439132099</v>
      </c>
      <c r="G7" s="1">
        <v>44.834118541033398</v>
      </c>
      <c r="H7" s="1">
        <v>43.505569149609698</v>
      </c>
      <c r="I7" s="1">
        <v>41.094896851846997</v>
      </c>
      <c r="J7" s="1">
        <v>17.1446914326891</v>
      </c>
      <c r="K7" s="1">
        <v>28.807098571893299</v>
      </c>
      <c r="L7" s="1">
        <v>48.082731360661903</v>
      </c>
      <c r="M7" s="1">
        <v>46.117425056117703</v>
      </c>
    </row>
    <row r="8" spans="1:13" x14ac:dyDescent="0.25">
      <c r="A8" t="s">
        <v>146</v>
      </c>
      <c r="B8" t="s">
        <v>7</v>
      </c>
      <c r="C8">
        <v>6707</v>
      </c>
      <c r="D8" s="1">
        <v>44.1437499240322</v>
      </c>
      <c r="E8" s="1">
        <v>14.4407963338867</v>
      </c>
      <c r="F8" s="1">
        <v>25.1904761904762</v>
      </c>
      <c r="G8" s="1">
        <v>44.661151869783502</v>
      </c>
      <c r="H8" s="1">
        <v>48.855061709360001</v>
      </c>
      <c r="I8" s="1">
        <v>46.910108178087498</v>
      </c>
      <c r="J8" s="1">
        <v>15.633642470721099</v>
      </c>
      <c r="K8" s="1">
        <v>27.123966942148801</v>
      </c>
      <c r="L8" s="1">
        <v>47.821887094065801</v>
      </c>
      <c r="M8" s="1">
        <v>51.820008735487697</v>
      </c>
    </row>
    <row r="9" spans="1:13" x14ac:dyDescent="0.25">
      <c r="A9" t="s">
        <v>146</v>
      </c>
      <c r="B9" t="s">
        <v>8</v>
      </c>
      <c r="C9">
        <v>7360</v>
      </c>
      <c r="D9" s="1">
        <v>42.976899964275198</v>
      </c>
      <c r="E9" s="1">
        <v>16.266563375120199</v>
      </c>
      <c r="F9" s="1">
        <v>27.789689093128501</v>
      </c>
      <c r="G9" s="1">
        <v>48.548434615885</v>
      </c>
      <c r="H9" s="1">
        <v>48.187528066289801</v>
      </c>
      <c r="I9" s="1">
        <v>47.1403018365504</v>
      </c>
      <c r="J9" s="1">
        <v>17.205424505072401</v>
      </c>
      <c r="K9" s="1">
        <v>29.928619466862301</v>
      </c>
      <c r="L9" s="1">
        <v>51.868646680580099</v>
      </c>
      <c r="M9" s="1">
        <v>51.864610656937103</v>
      </c>
    </row>
    <row r="10" spans="1:13" x14ac:dyDescent="0.25">
      <c r="A10" t="s">
        <v>146</v>
      </c>
      <c r="B10" t="s">
        <v>9</v>
      </c>
      <c r="C10">
        <v>9073</v>
      </c>
      <c r="D10" s="1">
        <v>50.969644385266598</v>
      </c>
      <c r="E10" s="1">
        <v>17.351177730192699</v>
      </c>
      <c r="F10" s="1">
        <v>30.294617563739401</v>
      </c>
      <c r="G10" s="1">
        <v>55.105769230769198</v>
      </c>
      <c r="H10" s="1">
        <v>40.219539001489203</v>
      </c>
      <c r="I10" s="1">
        <v>57.826767275717899</v>
      </c>
      <c r="J10" s="1">
        <v>19.543778801843299</v>
      </c>
      <c r="K10" s="1">
        <v>33.826086956521699</v>
      </c>
      <c r="L10" s="1">
        <v>62.319371727748702</v>
      </c>
      <c r="M10" s="1">
        <v>44.824343691765101</v>
      </c>
    </row>
    <row r="11" spans="1:13" x14ac:dyDescent="0.25">
      <c r="A11" t="s">
        <v>146</v>
      </c>
      <c r="B11" t="s">
        <v>10</v>
      </c>
      <c r="C11">
        <v>8366</v>
      </c>
      <c r="D11" s="1">
        <v>45.384576913709502</v>
      </c>
      <c r="E11" s="1">
        <v>13.2791628095348</v>
      </c>
      <c r="F11" s="1">
        <v>25.121648373678099</v>
      </c>
      <c r="G11" s="1">
        <v>52.403889175701302</v>
      </c>
      <c r="H11" s="1">
        <v>45.478784741440201</v>
      </c>
      <c r="I11" s="1">
        <v>48.0920780989942</v>
      </c>
      <c r="J11" s="1">
        <v>14.509350725802999</v>
      </c>
      <c r="K11" s="1">
        <v>27.650591467762901</v>
      </c>
      <c r="L11" s="1">
        <v>57.772288358509201</v>
      </c>
      <c r="M11" s="1">
        <v>47.583534128122899</v>
      </c>
    </row>
    <row r="12" spans="1:13" x14ac:dyDescent="0.25">
      <c r="A12" t="s">
        <v>146</v>
      </c>
      <c r="B12" t="s">
        <v>11</v>
      </c>
      <c r="C12">
        <v>78</v>
      </c>
      <c r="D12" s="1">
        <v>80.527692266702104</v>
      </c>
      <c r="E12" s="1">
        <v>36.393062931165701</v>
      </c>
      <c r="F12" s="1">
        <v>50.607571003401397</v>
      </c>
      <c r="G12" s="1">
        <v>103.75817709523901</v>
      </c>
      <c r="H12" s="1">
        <v>75.408833712080806</v>
      </c>
      <c r="I12" s="1">
        <v>83.648631530184403</v>
      </c>
      <c r="J12" s="1">
        <v>38.035084512576397</v>
      </c>
      <c r="K12" s="1">
        <v>52.0311166960037</v>
      </c>
      <c r="L12" s="1">
        <v>103.75817709523901</v>
      </c>
      <c r="M12" s="1">
        <v>77.885031087793195</v>
      </c>
    </row>
    <row r="13" spans="1:13" x14ac:dyDescent="0.25">
      <c r="A13" t="s">
        <v>146</v>
      </c>
      <c r="B13" t="s">
        <v>12</v>
      </c>
      <c r="C13">
        <v>473</v>
      </c>
      <c r="D13" s="1">
        <v>54.509754816327103</v>
      </c>
      <c r="E13" s="1">
        <v>23.852201257861601</v>
      </c>
      <c r="F13" s="1">
        <v>40.888398764887498</v>
      </c>
      <c r="G13" s="1">
        <v>73.650491803278697</v>
      </c>
      <c r="H13" s="1">
        <v>59.010157353595098</v>
      </c>
      <c r="I13" s="1">
        <v>56.390302649681999</v>
      </c>
      <c r="J13" s="1">
        <v>25.014662756598199</v>
      </c>
      <c r="K13" s="1">
        <v>41.629347401328602</v>
      </c>
      <c r="L13" s="1">
        <v>75.095698924731195</v>
      </c>
      <c r="M13" s="1">
        <v>60.523710386503502</v>
      </c>
    </row>
    <row r="14" spans="1:13" x14ac:dyDescent="0.25">
      <c r="A14" t="s">
        <v>146</v>
      </c>
      <c r="B14" t="s">
        <v>13</v>
      </c>
      <c r="C14">
        <v>66</v>
      </c>
      <c r="D14" s="1">
        <v>2453.80623563578</v>
      </c>
      <c r="E14" s="1">
        <v>950.05960634100597</v>
      </c>
      <c r="F14" s="1">
        <v>1685.4363559865501</v>
      </c>
      <c r="G14" s="1">
        <v>3665.2790498524</v>
      </c>
      <c r="H14" s="1">
        <v>1693.2557814080401</v>
      </c>
      <c r="I14" s="1">
        <v>2459.11368059284</v>
      </c>
      <c r="J14" s="1">
        <v>950.05960634100597</v>
      </c>
      <c r="K14" s="1">
        <v>1685.4363559865501</v>
      </c>
      <c r="L14" s="1">
        <v>3665.2790498524</v>
      </c>
      <c r="M14" s="1">
        <v>1695.40295316114</v>
      </c>
    </row>
    <row r="15" spans="1:13" x14ac:dyDescent="0.25">
      <c r="A15" t="s">
        <v>146</v>
      </c>
      <c r="B15" t="s">
        <v>14</v>
      </c>
      <c r="C15">
        <v>3082</v>
      </c>
      <c r="D15" s="1">
        <v>14.530156777695201</v>
      </c>
      <c r="E15" s="1">
        <v>8.2315925879942906</v>
      </c>
      <c r="F15" s="1">
        <v>11.9003785253785</v>
      </c>
      <c r="G15" s="1">
        <v>18.057163258648501</v>
      </c>
      <c r="H15" s="1">
        <v>14.9820150499649</v>
      </c>
      <c r="I15" s="1">
        <v>15.9784737850679</v>
      </c>
      <c r="J15" s="1">
        <v>8.5941715992107905</v>
      </c>
      <c r="K15" s="1">
        <v>12.773951458377701</v>
      </c>
      <c r="L15" s="1">
        <v>19.773955188809101</v>
      </c>
      <c r="M15" s="1">
        <v>16.437509066314099</v>
      </c>
    </row>
    <row r="16" spans="1:13" x14ac:dyDescent="0.25">
      <c r="A16" t="s">
        <v>146</v>
      </c>
      <c r="B16" t="s">
        <v>15</v>
      </c>
    </row>
    <row r="17" spans="1:13" x14ac:dyDescent="0.25">
      <c r="A17" t="s">
        <v>146</v>
      </c>
      <c r="B17" t="s">
        <v>16</v>
      </c>
      <c r="C17">
        <v>33</v>
      </c>
      <c r="D17" s="1">
        <v>79.429470951591298</v>
      </c>
      <c r="F17" s="1">
        <v>69.586628324946105</v>
      </c>
      <c r="H17" s="1">
        <v>44.8127023412207</v>
      </c>
      <c r="I17" s="1">
        <v>79.574099915429301</v>
      </c>
      <c r="K17" s="1">
        <v>69.586628324946105</v>
      </c>
      <c r="M17" s="1">
        <v>45.002774965312902</v>
      </c>
    </row>
    <row r="18" spans="1:13" x14ac:dyDescent="0.25">
      <c r="A18" t="s">
        <v>146</v>
      </c>
      <c r="B18" t="s">
        <v>17</v>
      </c>
      <c r="C18">
        <v>99</v>
      </c>
      <c r="D18" s="1">
        <v>57.3850170656168</v>
      </c>
      <c r="E18" s="1">
        <v>15.1602131336406</v>
      </c>
      <c r="F18" s="1">
        <v>37.442431561996798</v>
      </c>
      <c r="G18" s="1">
        <v>72.745473626406906</v>
      </c>
      <c r="H18" s="1">
        <v>65.934486368630999</v>
      </c>
      <c r="I18" s="1">
        <v>60.2859106049752</v>
      </c>
      <c r="J18" s="1">
        <v>15.894008157063499</v>
      </c>
      <c r="K18" s="1">
        <v>41.323232323232297</v>
      </c>
      <c r="L18" s="1">
        <v>77.173851841488201</v>
      </c>
      <c r="M18" s="1">
        <v>67.338050164822306</v>
      </c>
    </row>
    <row r="19" spans="1:13" x14ac:dyDescent="0.25">
      <c r="A19" t="s">
        <v>146</v>
      </c>
      <c r="B19" t="s">
        <v>18</v>
      </c>
      <c r="C19">
        <v>2160</v>
      </c>
      <c r="D19" s="1">
        <v>42.162196969452097</v>
      </c>
      <c r="E19" s="1">
        <v>12.313339438339399</v>
      </c>
      <c r="F19" s="1">
        <v>23.552122143566798</v>
      </c>
      <c r="G19" s="1">
        <v>47.283678772316001</v>
      </c>
      <c r="H19" s="1">
        <v>45.693119326197902</v>
      </c>
      <c r="I19" s="1">
        <v>47.626887051577299</v>
      </c>
      <c r="J19" s="1">
        <v>13.449116242038199</v>
      </c>
      <c r="K19" s="1">
        <v>25.705679972073401</v>
      </c>
      <c r="L19" s="1">
        <v>55.817013888888901</v>
      </c>
      <c r="M19" s="1">
        <v>51.2827046447252</v>
      </c>
    </row>
    <row r="20" spans="1:13" x14ac:dyDescent="0.25">
      <c r="A20" t="s">
        <v>146</v>
      </c>
      <c r="B20" t="s">
        <v>19</v>
      </c>
      <c r="C20">
        <v>8573</v>
      </c>
      <c r="D20" s="1">
        <v>55.380932004243903</v>
      </c>
      <c r="E20" s="1">
        <v>14.021978021978001</v>
      </c>
      <c r="F20" s="1">
        <v>27.686936936936899</v>
      </c>
      <c r="G20" s="1">
        <v>56.6381578947368</v>
      </c>
      <c r="H20" s="1">
        <v>50.3450413897502</v>
      </c>
      <c r="I20" s="1">
        <v>58.118891641759198</v>
      </c>
      <c r="J20" s="1">
        <v>14.882352941176499</v>
      </c>
      <c r="K20" s="1">
        <v>29.581081081081098</v>
      </c>
      <c r="L20" s="1">
        <v>60.194117647058803</v>
      </c>
      <c r="M20" s="1">
        <v>52.5127989332778</v>
      </c>
    </row>
    <row r="21" spans="1:13" x14ac:dyDescent="0.25">
      <c r="A21" t="s">
        <v>146</v>
      </c>
      <c r="B21" t="s">
        <v>20</v>
      </c>
      <c r="C21">
        <v>106</v>
      </c>
      <c r="D21" s="1">
        <v>542.48207481333304</v>
      </c>
      <c r="E21" s="1">
        <v>194.09669811320799</v>
      </c>
      <c r="F21" s="1">
        <v>583.87241146998394</v>
      </c>
      <c r="G21" s="1">
        <v>811.29454079621598</v>
      </c>
      <c r="H21" s="1">
        <v>304.13314971188299</v>
      </c>
      <c r="I21" s="1">
        <v>559.17935578680397</v>
      </c>
      <c r="J21" s="1">
        <v>194.09669811320799</v>
      </c>
      <c r="K21" s="1">
        <v>591.43428714859397</v>
      </c>
      <c r="L21" s="1">
        <v>820.97881355932202</v>
      </c>
      <c r="M21" s="1">
        <v>314.728103917493</v>
      </c>
    </row>
    <row r="22" spans="1:13" x14ac:dyDescent="0.25">
      <c r="A22" t="s">
        <v>146</v>
      </c>
      <c r="B22" t="s">
        <v>21</v>
      </c>
      <c r="C22">
        <v>31302</v>
      </c>
      <c r="D22" s="1">
        <v>25.377295927337599</v>
      </c>
      <c r="E22" s="1">
        <v>11.756853281853299</v>
      </c>
      <c r="F22" s="1">
        <v>17.5</v>
      </c>
      <c r="G22" s="1">
        <v>28</v>
      </c>
      <c r="H22" s="1">
        <v>30.644311382112999</v>
      </c>
      <c r="I22" s="1">
        <v>27.3415315923911</v>
      </c>
      <c r="J22" s="1">
        <v>12.0683777429467</v>
      </c>
      <c r="K22" s="1">
        <v>18.1790259230165</v>
      </c>
      <c r="L22" s="1">
        <v>30.5</v>
      </c>
      <c r="M22" s="1">
        <v>32.980306858112101</v>
      </c>
    </row>
    <row r="23" spans="1:13" x14ac:dyDescent="0.25">
      <c r="A23" t="s">
        <v>146</v>
      </c>
      <c r="B23" t="s">
        <v>22</v>
      </c>
      <c r="C23">
        <v>248</v>
      </c>
      <c r="D23" s="1">
        <v>82.170637057236107</v>
      </c>
      <c r="E23" s="1">
        <v>17.247200213232802</v>
      </c>
      <c r="F23" s="1">
        <v>33.783208789179803</v>
      </c>
      <c r="G23" s="1">
        <v>84.455370370370403</v>
      </c>
      <c r="H23" s="1">
        <v>49.794939295017997</v>
      </c>
      <c r="I23" s="1">
        <v>97.456791766152506</v>
      </c>
      <c r="J23" s="1">
        <v>18.678182399674899</v>
      </c>
      <c r="K23" s="1">
        <v>39.367550630810101</v>
      </c>
      <c r="L23" s="1">
        <v>95.776969696969701</v>
      </c>
      <c r="M23" s="1">
        <v>57.356257446069797</v>
      </c>
    </row>
    <row r="24" spans="1:13" x14ac:dyDescent="0.25">
      <c r="A24" t="s">
        <v>146</v>
      </c>
      <c r="B24" t="s">
        <v>23</v>
      </c>
      <c r="C24">
        <v>184</v>
      </c>
      <c r="D24" s="1">
        <v>31.3874393462198</v>
      </c>
      <c r="E24" s="1">
        <v>16.400497954349699</v>
      </c>
      <c r="F24" s="1">
        <v>26.812395506290201</v>
      </c>
      <c r="G24" s="1">
        <v>39.871249006201303</v>
      </c>
      <c r="H24" s="1">
        <v>27.551149281960502</v>
      </c>
      <c r="I24" s="1">
        <v>33.292948106476899</v>
      </c>
      <c r="J24" s="1">
        <v>17.902925130854999</v>
      </c>
      <c r="K24" s="1">
        <v>27.549159146841699</v>
      </c>
      <c r="L24" s="1">
        <v>41.910419731772798</v>
      </c>
      <c r="M24" s="1">
        <v>30.1960425175333</v>
      </c>
    </row>
    <row r="25" spans="1:13" x14ac:dyDescent="0.25">
      <c r="A25" t="s">
        <v>146</v>
      </c>
      <c r="B25" t="s">
        <v>24</v>
      </c>
      <c r="C25">
        <v>2032</v>
      </c>
      <c r="D25" s="1">
        <v>65.280884021054305</v>
      </c>
      <c r="E25" s="1">
        <v>27.1967327359942</v>
      </c>
      <c r="F25" s="1">
        <v>52.4361455108359</v>
      </c>
      <c r="G25" s="1">
        <v>92.809304152823501</v>
      </c>
      <c r="H25" s="1">
        <v>73.303492386231298</v>
      </c>
      <c r="I25" s="1">
        <v>66.841598442694007</v>
      </c>
      <c r="J25" s="1">
        <v>28.534006081946199</v>
      </c>
      <c r="K25" s="1">
        <v>53.835825703829499</v>
      </c>
      <c r="L25" s="1">
        <v>95.033374980090997</v>
      </c>
      <c r="M25" s="1">
        <v>74.277179584919494</v>
      </c>
    </row>
    <row r="26" spans="1:13" x14ac:dyDescent="0.25">
      <c r="A26" t="s">
        <v>146</v>
      </c>
      <c r="B26" t="s">
        <v>25</v>
      </c>
      <c r="C26">
        <v>88</v>
      </c>
      <c r="D26" s="1">
        <v>26.824235814722599</v>
      </c>
      <c r="E26" s="1">
        <v>10.393629032258101</v>
      </c>
      <c r="F26" s="1">
        <v>16.415596367801001</v>
      </c>
      <c r="G26" s="1">
        <v>28.608660130718999</v>
      </c>
      <c r="H26" s="1">
        <v>98.362335302135406</v>
      </c>
      <c r="I26" s="1">
        <v>30.1990861591167</v>
      </c>
      <c r="J26" s="1">
        <v>12.3500566893424</v>
      </c>
      <c r="K26" s="1">
        <v>20.6520289628588</v>
      </c>
      <c r="L26" s="1">
        <v>36.034449760765497</v>
      </c>
      <c r="M26" s="1">
        <v>99.452664873574506</v>
      </c>
    </row>
    <row r="27" spans="1:13" x14ac:dyDescent="0.25">
      <c r="A27" t="s">
        <v>146</v>
      </c>
      <c r="B27" t="s">
        <v>26</v>
      </c>
      <c r="C27">
        <v>17057</v>
      </c>
      <c r="D27" s="1">
        <v>46.868520507990098</v>
      </c>
      <c r="E27" s="1">
        <v>21.704761904761899</v>
      </c>
      <c r="F27" s="1">
        <v>37.025641025641001</v>
      </c>
      <c r="G27" s="1">
        <v>60.500712250712198</v>
      </c>
      <c r="H27" s="1">
        <v>56.367878315744399</v>
      </c>
      <c r="I27" s="1">
        <v>49.438142910667999</v>
      </c>
      <c r="J27" s="1">
        <v>23.033333333333299</v>
      </c>
      <c r="K27" s="1">
        <v>39.225806451612897</v>
      </c>
      <c r="L27" s="1">
        <v>64.0427672955975</v>
      </c>
      <c r="M27" s="1">
        <v>57.902248164713001</v>
      </c>
    </row>
    <row r="28" spans="1:13" x14ac:dyDescent="0.25">
      <c r="A28" t="s">
        <v>146</v>
      </c>
      <c r="B28" t="s">
        <v>27</v>
      </c>
      <c r="C28">
        <v>1439</v>
      </c>
      <c r="D28" s="1">
        <v>32.014183881225001</v>
      </c>
      <c r="E28" s="1">
        <v>19.3215444328583</v>
      </c>
      <c r="F28" s="1">
        <v>28.143712574850301</v>
      </c>
      <c r="G28" s="1">
        <v>38.491821440208497</v>
      </c>
      <c r="H28" s="1">
        <v>30.960865115749101</v>
      </c>
      <c r="I28" s="1">
        <v>33.868195609548501</v>
      </c>
      <c r="J28" s="1">
        <v>20.654803490505</v>
      </c>
      <c r="K28" s="1">
        <v>29.265339966832499</v>
      </c>
      <c r="L28" s="1">
        <v>40.875139043381502</v>
      </c>
      <c r="M28" s="1">
        <v>32.764320975516</v>
      </c>
    </row>
    <row r="29" spans="1:13" x14ac:dyDescent="0.25">
      <c r="A29" t="s">
        <v>146</v>
      </c>
      <c r="B29" t="s">
        <v>28</v>
      </c>
      <c r="C29">
        <v>76</v>
      </c>
      <c r="D29" s="1">
        <v>315.531123390392</v>
      </c>
      <c r="E29" s="1">
        <v>100.616660782404</v>
      </c>
      <c r="F29" s="1">
        <v>204.569693016743</v>
      </c>
      <c r="G29" s="1">
        <v>384.74017523308601</v>
      </c>
      <c r="H29" s="1">
        <v>280.95602003588499</v>
      </c>
      <c r="I29" s="1">
        <v>327.32501986882801</v>
      </c>
      <c r="J29" s="1">
        <v>102.54759923744599</v>
      </c>
      <c r="K29" s="1">
        <v>212.654352539564</v>
      </c>
      <c r="L29" s="1">
        <v>386.160284272517</v>
      </c>
      <c r="M29" s="1">
        <v>292.83952751284397</v>
      </c>
    </row>
    <row r="30" spans="1:13" x14ac:dyDescent="0.25">
      <c r="A30" t="s">
        <v>146</v>
      </c>
      <c r="B30" t="s">
        <v>29</v>
      </c>
    </row>
    <row r="31" spans="1:13" x14ac:dyDescent="0.25">
      <c r="A31" t="s">
        <v>146</v>
      </c>
      <c r="B31" t="s">
        <v>30</v>
      </c>
      <c r="C31">
        <v>1921</v>
      </c>
      <c r="D31" s="1">
        <v>39.9189726662743</v>
      </c>
      <c r="E31" s="1">
        <v>18.046303818034101</v>
      </c>
      <c r="F31" s="1">
        <v>29.282747603833901</v>
      </c>
      <c r="G31" s="1">
        <v>49.378335949764498</v>
      </c>
      <c r="H31" s="1">
        <v>37.797357113968502</v>
      </c>
      <c r="I31" s="1">
        <v>41.793490428865901</v>
      </c>
      <c r="J31" s="1">
        <v>18.9953917050691</v>
      </c>
      <c r="K31" s="1">
        <v>30.540613718411599</v>
      </c>
      <c r="L31" s="1">
        <v>51.090909090909101</v>
      </c>
      <c r="M31" s="1">
        <v>39.216394640822799</v>
      </c>
    </row>
    <row r="32" spans="1:13" x14ac:dyDescent="0.25">
      <c r="A32" t="s">
        <v>146</v>
      </c>
      <c r="B32" t="s">
        <v>31</v>
      </c>
      <c r="C32">
        <v>1182</v>
      </c>
      <c r="D32" s="1">
        <v>94.365301267159296</v>
      </c>
      <c r="E32" s="1">
        <v>40.967324213653399</v>
      </c>
      <c r="F32" s="1">
        <v>81.809375000000003</v>
      </c>
      <c r="G32" s="1">
        <v>132.111865942029</v>
      </c>
      <c r="H32" s="1">
        <v>78.568366978518299</v>
      </c>
      <c r="I32" s="1">
        <v>95.435908934429904</v>
      </c>
      <c r="J32" s="1">
        <v>42.024760120925301</v>
      </c>
      <c r="K32" s="1">
        <v>83.236719186868896</v>
      </c>
      <c r="L32" s="1">
        <v>132.812072136262</v>
      </c>
      <c r="M32" s="1">
        <v>79.620474456036803</v>
      </c>
    </row>
    <row r="33" spans="1:13" x14ac:dyDescent="0.25">
      <c r="A33" t="s">
        <v>146</v>
      </c>
      <c r="B33" t="s">
        <v>32</v>
      </c>
      <c r="C33">
        <v>3205</v>
      </c>
      <c r="D33" s="1">
        <v>51.302736188135803</v>
      </c>
      <c r="E33" s="1">
        <v>22.173913043478301</v>
      </c>
      <c r="F33" s="1">
        <v>38.3061224489796</v>
      </c>
      <c r="G33" s="1">
        <v>65.515759312320895</v>
      </c>
      <c r="H33" s="1">
        <v>47.381281457249798</v>
      </c>
      <c r="I33" s="1">
        <v>52.215248325219498</v>
      </c>
      <c r="J33" s="1">
        <v>22.841584158415799</v>
      </c>
      <c r="K33" s="1">
        <v>39.454545454545503</v>
      </c>
      <c r="L33" s="1">
        <v>66.537931034482796</v>
      </c>
      <c r="M33" s="1">
        <v>48.279622681098502</v>
      </c>
    </row>
    <row r="34" spans="1:13" x14ac:dyDescent="0.25">
      <c r="A34" t="s">
        <v>146</v>
      </c>
      <c r="B34" t="s">
        <v>33</v>
      </c>
      <c r="C34">
        <v>329</v>
      </c>
      <c r="D34" s="1">
        <v>47.9679885292637</v>
      </c>
      <c r="E34" s="1">
        <v>20.9936842105263</v>
      </c>
      <c r="F34" s="1">
        <v>37.032894736842103</v>
      </c>
      <c r="G34" s="1">
        <v>60.365079365079403</v>
      </c>
      <c r="H34" s="1">
        <v>40.5250044508876</v>
      </c>
      <c r="I34" s="1">
        <v>49.136955227609903</v>
      </c>
      <c r="J34" s="1">
        <v>21.712536023054799</v>
      </c>
      <c r="K34" s="1">
        <v>37.823529411764703</v>
      </c>
      <c r="L34" s="1">
        <v>61.686666666666703</v>
      </c>
      <c r="M34" s="1">
        <v>41.130439620529998</v>
      </c>
    </row>
    <row r="35" spans="1:13" x14ac:dyDescent="0.25">
      <c r="A35" t="s">
        <v>146</v>
      </c>
      <c r="B35" t="s">
        <v>34</v>
      </c>
      <c r="C35">
        <v>88</v>
      </c>
      <c r="D35" s="1">
        <v>34.291890084908502</v>
      </c>
      <c r="E35" s="1">
        <v>17.461441068140001</v>
      </c>
      <c r="F35" s="1">
        <v>32.109087727798901</v>
      </c>
      <c r="G35" s="1">
        <v>43.675095262278298</v>
      </c>
      <c r="H35" s="1">
        <v>45.285277572272101</v>
      </c>
      <c r="I35" s="1">
        <v>36.345679129115098</v>
      </c>
      <c r="J35" s="1">
        <v>19.394126966783201</v>
      </c>
      <c r="K35" s="1">
        <v>33.4610955847957</v>
      </c>
      <c r="L35" s="1">
        <v>47.329727564102598</v>
      </c>
      <c r="M35" s="1">
        <v>49.305992545959597</v>
      </c>
    </row>
    <row r="36" spans="1:13" x14ac:dyDescent="0.25">
      <c r="A36" t="s">
        <v>146</v>
      </c>
      <c r="B36" t="s">
        <v>35</v>
      </c>
      <c r="C36">
        <v>1013</v>
      </c>
      <c r="D36" s="1">
        <v>35.1883224086532</v>
      </c>
      <c r="E36" s="1">
        <v>21.240683229813701</v>
      </c>
      <c r="F36" s="1">
        <v>29.927660983280902</v>
      </c>
      <c r="G36" s="1">
        <v>43.579550367488103</v>
      </c>
      <c r="H36" s="1">
        <v>33.506190109791802</v>
      </c>
      <c r="I36" s="1">
        <v>38.2247059137487</v>
      </c>
      <c r="J36" s="1">
        <v>24.202082688937001</v>
      </c>
      <c r="K36" s="1">
        <v>32.656933060109303</v>
      </c>
      <c r="L36" s="1">
        <v>46.481913183279701</v>
      </c>
      <c r="M36" s="1">
        <v>36.657777549186903</v>
      </c>
    </row>
    <row r="37" spans="1:13" x14ac:dyDescent="0.25">
      <c r="A37" t="s">
        <v>146</v>
      </c>
      <c r="B37" t="s">
        <v>36</v>
      </c>
    </row>
    <row r="38" spans="1:13" x14ac:dyDescent="0.25">
      <c r="A38" t="s">
        <v>146</v>
      </c>
      <c r="B38" t="s">
        <v>37</v>
      </c>
      <c r="C38">
        <v>25</v>
      </c>
      <c r="D38" s="1">
        <v>429.45668777131198</v>
      </c>
      <c r="F38" s="1">
        <v>49.535897435897397</v>
      </c>
      <c r="H38" s="1">
        <v>207.80829955195199</v>
      </c>
      <c r="I38" s="1">
        <v>513.75489432333097</v>
      </c>
      <c r="K38" s="1">
        <v>55.6</v>
      </c>
      <c r="M38" s="1">
        <v>374.46212929379101</v>
      </c>
    </row>
    <row r="39" spans="1:13" x14ac:dyDescent="0.25">
      <c r="A39" t="s">
        <v>146</v>
      </c>
      <c r="B39" t="s">
        <v>38</v>
      </c>
      <c r="C39">
        <v>1068</v>
      </c>
      <c r="D39" s="1">
        <v>36.727691886010199</v>
      </c>
      <c r="E39" s="1">
        <v>8.4763930918027892</v>
      </c>
      <c r="F39" s="1">
        <v>14.4976893876877</v>
      </c>
      <c r="G39" s="1">
        <v>38.504501841674902</v>
      </c>
      <c r="H39" s="1">
        <v>55.329161492611398</v>
      </c>
      <c r="I39" s="1">
        <v>37.774813752561499</v>
      </c>
      <c r="J39" s="1">
        <v>8.5670723442799606</v>
      </c>
      <c r="K39" s="1">
        <v>14.864578754578799</v>
      </c>
      <c r="L39" s="1">
        <v>40.019343047292502</v>
      </c>
      <c r="M39" s="1">
        <v>57.046709416363598</v>
      </c>
    </row>
    <row r="40" spans="1:13" x14ac:dyDescent="0.25">
      <c r="A40" t="s">
        <v>146</v>
      </c>
      <c r="B40" t="s">
        <v>39</v>
      </c>
      <c r="C40">
        <v>61</v>
      </c>
      <c r="D40" s="1">
        <v>109.444901327266</v>
      </c>
      <c r="E40" s="1">
        <v>28.926880811496201</v>
      </c>
      <c r="F40" s="1">
        <v>70.682876357992797</v>
      </c>
      <c r="G40" s="1">
        <v>148.55926115956899</v>
      </c>
      <c r="H40" s="1">
        <v>116.548437105671</v>
      </c>
      <c r="I40" s="1">
        <v>112.58180806241</v>
      </c>
      <c r="J40" s="1">
        <v>37.056338028169002</v>
      </c>
      <c r="K40" s="1">
        <v>72.648119526017496</v>
      </c>
      <c r="L40" s="1">
        <v>148.55926115956899</v>
      </c>
      <c r="M40" s="1">
        <v>120.91871507372799</v>
      </c>
    </row>
    <row r="41" spans="1:13" x14ac:dyDescent="0.25">
      <c r="A41" t="s">
        <v>146</v>
      </c>
      <c r="B41" t="s">
        <v>40</v>
      </c>
      <c r="C41">
        <v>2765</v>
      </c>
      <c r="D41" s="1">
        <v>29.489655730429099</v>
      </c>
      <c r="E41" s="1">
        <v>15.994991652754599</v>
      </c>
      <c r="F41" s="1">
        <v>23.075260804769002</v>
      </c>
      <c r="G41" s="1">
        <v>34.791907514450898</v>
      </c>
      <c r="H41" s="1">
        <v>35.385778319639499</v>
      </c>
      <c r="I41" s="1">
        <v>30.986547085645299</v>
      </c>
      <c r="J41" s="1">
        <v>16.6191950464396</v>
      </c>
      <c r="K41" s="1">
        <v>23.987987987987999</v>
      </c>
      <c r="L41" s="1">
        <v>36.732075471698103</v>
      </c>
      <c r="M41" s="1">
        <v>36.691891277389097</v>
      </c>
    </row>
    <row r="42" spans="1:13" x14ac:dyDescent="0.25">
      <c r="A42" t="s">
        <v>146</v>
      </c>
      <c r="B42" t="s">
        <v>41</v>
      </c>
      <c r="C42">
        <v>712</v>
      </c>
      <c r="D42" s="1">
        <v>80.554209524449007</v>
      </c>
      <c r="E42" s="1">
        <v>41.779065217722902</v>
      </c>
      <c r="F42" s="1">
        <v>66.765276534812998</v>
      </c>
      <c r="G42" s="1">
        <v>95.070074428162201</v>
      </c>
      <c r="H42" s="1">
        <v>80.4506732743491</v>
      </c>
      <c r="I42" s="1">
        <v>82.942965735478495</v>
      </c>
      <c r="J42" s="1">
        <v>44.209277983854399</v>
      </c>
      <c r="K42" s="1">
        <v>69.109528262962499</v>
      </c>
      <c r="L42" s="1">
        <v>98.471062191416294</v>
      </c>
      <c r="M42" s="1">
        <v>82.427714876823799</v>
      </c>
    </row>
    <row r="43" spans="1:13" x14ac:dyDescent="0.25">
      <c r="A43" t="s">
        <v>146</v>
      </c>
      <c r="B43" t="s">
        <v>42</v>
      </c>
      <c r="C43">
        <v>6177</v>
      </c>
      <c r="D43" s="1">
        <v>50.874022563144699</v>
      </c>
      <c r="E43" s="1">
        <v>18.163829787234</v>
      </c>
      <c r="F43" s="1">
        <v>34.638580931263903</v>
      </c>
      <c r="G43" s="1">
        <v>64.735537190082596</v>
      </c>
      <c r="H43" s="1">
        <v>46.984053521694698</v>
      </c>
      <c r="I43" s="1">
        <v>57.740154666987003</v>
      </c>
      <c r="J43" s="1">
        <v>20.656351791530899</v>
      </c>
      <c r="K43" s="1">
        <v>39.694408322496699</v>
      </c>
      <c r="L43" s="1">
        <v>74.585964912280701</v>
      </c>
      <c r="M43" s="1">
        <v>51.238516942411202</v>
      </c>
    </row>
    <row r="44" spans="1:13" x14ac:dyDescent="0.25">
      <c r="A44" t="s">
        <v>146</v>
      </c>
      <c r="B44" t="s">
        <v>43</v>
      </c>
      <c r="C44">
        <v>2907</v>
      </c>
      <c r="D44" s="1">
        <v>55.641129343129201</v>
      </c>
      <c r="E44" s="1">
        <v>25.489986824769399</v>
      </c>
      <c r="F44" s="1">
        <v>43.595454545454501</v>
      </c>
      <c r="G44" s="1">
        <v>72.035664799528305</v>
      </c>
      <c r="H44" s="1">
        <v>60.065969627714701</v>
      </c>
      <c r="I44" s="1">
        <v>59.077321905508299</v>
      </c>
      <c r="J44" s="1">
        <v>27.3093285110367</v>
      </c>
      <c r="K44" s="1">
        <v>47.327891156462599</v>
      </c>
      <c r="L44" s="1">
        <v>76.938247075215799</v>
      </c>
      <c r="M44" s="1">
        <v>62.360587160306501</v>
      </c>
    </row>
    <row r="45" spans="1:13" x14ac:dyDescent="0.25">
      <c r="A45" t="s">
        <v>146</v>
      </c>
      <c r="B45" t="s">
        <v>44</v>
      </c>
      <c r="C45">
        <v>3026</v>
      </c>
      <c r="D45" s="1">
        <v>83.358649401653494</v>
      </c>
      <c r="E45" s="1">
        <v>14.8660714285714</v>
      </c>
      <c r="F45" s="1">
        <v>31.155555555555601</v>
      </c>
      <c r="G45" s="1">
        <v>75.038240495137003</v>
      </c>
      <c r="H45" s="1">
        <v>57.846500017754202</v>
      </c>
      <c r="I45" s="1">
        <v>86.310015675873899</v>
      </c>
      <c r="J45" s="1">
        <v>15.6967391304348</v>
      </c>
      <c r="K45" s="1">
        <v>33.344606025159898</v>
      </c>
      <c r="L45" s="1">
        <v>78.9265068442744</v>
      </c>
      <c r="M45" s="1">
        <v>59.2406980205471</v>
      </c>
    </row>
    <row r="46" spans="1:13" x14ac:dyDescent="0.25">
      <c r="A46" t="s">
        <v>146</v>
      </c>
      <c r="B46" t="s">
        <v>45</v>
      </c>
      <c r="C46">
        <v>618</v>
      </c>
      <c r="D46" s="1">
        <v>70.579908592276198</v>
      </c>
      <c r="E46" s="1">
        <v>24.516274889982999</v>
      </c>
      <c r="F46" s="1">
        <v>44.358093857492399</v>
      </c>
      <c r="G46" s="1">
        <v>84.907716048104007</v>
      </c>
      <c r="H46" s="1">
        <v>62.482950276721198</v>
      </c>
      <c r="I46" s="1">
        <v>72.147658251497901</v>
      </c>
      <c r="J46" s="1">
        <v>25.936424443855302</v>
      </c>
      <c r="K46" s="1">
        <v>45.796815541361902</v>
      </c>
      <c r="L46" s="1">
        <v>86.773598816902407</v>
      </c>
      <c r="M46" s="1">
        <v>64.153368899550401</v>
      </c>
    </row>
    <row r="47" spans="1:13" x14ac:dyDescent="0.25">
      <c r="A47" t="s">
        <v>146</v>
      </c>
      <c r="B47" t="s">
        <v>46</v>
      </c>
      <c r="C47">
        <v>22</v>
      </c>
      <c r="D47" s="1">
        <v>149.37285908004199</v>
      </c>
      <c r="F47" s="1">
        <v>97.709543168987594</v>
      </c>
      <c r="H47" s="1">
        <v>101.401904589631</v>
      </c>
      <c r="I47" s="1">
        <v>149.96515234669701</v>
      </c>
      <c r="K47" s="1">
        <v>97.709543168987594</v>
      </c>
      <c r="M47" s="1">
        <v>101.551871238586</v>
      </c>
    </row>
    <row r="48" spans="1:13" x14ac:dyDescent="0.25">
      <c r="A48" t="s">
        <v>146</v>
      </c>
      <c r="B48" t="s">
        <v>47</v>
      </c>
      <c r="C48">
        <v>1547</v>
      </c>
      <c r="D48" s="1">
        <v>40.538709289654797</v>
      </c>
      <c r="E48" s="1">
        <v>21.730972305240101</v>
      </c>
      <c r="F48" s="1">
        <v>34.880000000000003</v>
      </c>
      <c r="G48" s="1">
        <v>52.474531650330299</v>
      </c>
      <c r="H48" s="1">
        <v>40.0035601139543</v>
      </c>
      <c r="I48" s="1">
        <v>44.034009566642801</v>
      </c>
      <c r="J48" s="1">
        <v>24.0552728834292</v>
      </c>
      <c r="K48" s="1">
        <v>38.359375</v>
      </c>
      <c r="L48" s="1">
        <v>56.160068754774599</v>
      </c>
      <c r="M48" s="1">
        <v>42.603214537042099</v>
      </c>
    </row>
    <row r="49" spans="1:13" x14ac:dyDescent="0.25">
      <c r="A49" t="s">
        <v>146</v>
      </c>
      <c r="B49" t="s">
        <v>48</v>
      </c>
    </row>
    <row r="50" spans="1:13" x14ac:dyDescent="0.25">
      <c r="A50" t="s">
        <v>146</v>
      </c>
      <c r="B50" t="s">
        <v>49</v>
      </c>
      <c r="C50">
        <v>3746</v>
      </c>
      <c r="D50" s="1">
        <v>234.78645768479899</v>
      </c>
      <c r="E50" s="1">
        <v>106.925291398243</v>
      </c>
      <c r="F50" s="1">
        <v>189.18779761904801</v>
      </c>
      <c r="G50" s="1">
        <v>303.82302949061699</v>
      </c>
      <c r="H50" s="1">
        <v>170.63398444060499</v>
      </c>
      <c r="I50" s="1">
        <v>235.705755285306</v>
      </c>
      <c r="J50" s="1">
        <v>107.859632902168</v>
      </c>
      <c r="K50" s="1">
        <v>189.61847768039499</v>
      </c>
      <c r="L50" s="1">
        <v>304.74826696165201</v>
      </c>
      <c r="M50" s="1">
        <v>171.438673012187</v>
      </c>
    </row>
    <row r="51" spans="1:13" x14ac:dyDescent="0.25">
      <c r="A51" t="s">
        <v>146</v>
      </c>
      <c r="B51" t="s">
        <v>50</v>
      </c>
      <c r="C51">
        <v>448</v>
      </c>
      <c r="D51" s="1">
        <v>28.997240232799001</v>
      </c>
      <c r="E51" s="1">
        <v>18.240731228449601</v>
      </c>
      <c r="F51" s="1">
        <v>24.7414250327462</v>
      </c>
      <c r="G51" s="1">
        <v>34.200146588486099</v>
      </c>
      <c r="H51" s="1">
        <v>29.4860335338407</v>
      </c>
      <c r="I51" s="1">
        <v>30.704200564752401</v>
      </c>
      <c r="J51" s="1">
        <v>19.131153396557501</v>
      </c>
      <c r="K51" s="1">
        <v>26.374837541805501</v>
      </c>
      <c r="L51" s="1">
        <v>36.5112022120083</v>
      </c>
      <c r="M51" s="1">
        <v>31.3218571120135</v>
      </c>
    </row>
    <row r="52" spans="1:13" x14ac:dyDescent="0.25">
      <c r="A52" t="s">
        <v>146</v>
      </c>
      <c r="B52" t="s">
        <v>51</v>
      </c>
      <c r="C52">
        <v>86</v>
      </c>
      <c r="D52" s="1">
        <v>34.575965626055698</v>
      </c>
      <c r="E52" s="1">
        <v>19.955172669973098</v>
      </c>
      <c r="F52" s="1">
        <v>28.375265900223098</v>
      </c>
      <c r="G52" s="1">
        <v>45.739755703820897</v>
      </c>
      <c r="H52" s="1">
        <v>35.469899518341997</v>
      </c>
      <c r="I52" s="1">
        <v>36.809684233447697</v>
      </c>
      <c r="J52" s="1">
        <v>20.5322434150772</v>
      </c>
      <c r="K52" s="1">
        <v>31.735040480510701</v>
      </c>
      <c r="L52" s="1">
        <v>47.263426257491098</v>
      </c>
      <c r="M52" s="1">
        <v>37.435970306537897</v>
      </c>
    </row>
    <row r="53" spans="1:13" x14ac:dyDescent="0.25">
      <c r="A53" t="s">
        <v>146</v>
      </c>
      <c r="B53" t="s">
        <v>52</v>
      </c>
      <c r="C53">
        <v>352</v>
      </c>
      <c r="D53" s="1">
        <v>40.881494676650497</v>
      </c>
      <c r="E53" s="1">
        <v>18.273984328504898</v>
      </c>
      <c r="F53" s="1">
        <v>31.177629538901702</v>
      </c>
      <c r="G53" s="1">
        <v>50.693669806724103</v>
      </c>
      <c r="H53" s="1">
        <v>35.257718110230002</v>
      </c>
      <c r="I53" s="1">
        <v>44.530016981848398</v>
      </c>
      <c r="J53" s="1">
        <v>20.087301587301599</v>
      </c>
      <c r="K53" s="1">
        <v>34.103303708103901</v>
      </c>
      <c r="L53" s="1">
        <v>54.051745613016202</v>
      </c>
      <c r="M53" s="1">
        <v>37.433747673411602</v>
      </c>
    </row>
    <row r="54" spans="1:13" x14ac:dyDescent="0.25">
      <c r="A54" t="s">
        <v>146</v>
      </c>
      <c r="B54" t="s">
        <v>53</v>
      </c>
      <c r="C54">
        <v>4073</v>
      </c>
      <c r="D54" s="1">
        <v>31.670058642244499</v>
      </c>
      <c r="E54" s="1">
        <v>12.4871794871795</v>
      </c>
      <c r="F54" s="1">
        <v>20.595744680851102</v>
      </c>
      <c r="G54" s="1">
        <v>38.339130434782597</v>
      </c>
      <c r="H54" s="1">
        <v>36.732618118946597</v>
      </c>
      <c r="I54" s="1">
        <v>34.217888016055703</v>
      </c>
      <c r="J54" s="1">
        <v>12.7813765182186</v>
      </c>
      <c r="K54" s="1">
        <v>21.58</v>
      </c>
      <c r="L54" s="1">
        <v>41.008403361344499</v>
      </c>
      <c r="M54" s="1">
        <v>39.034322531549797</v>
      </c>
    </row>
    <row r="55" spans="1:13" x14ac:dyDescent="0.25">
      <c r="A55" t="s">
        <v>146</v>
      </c>
      <c r="B55" t="s">
        <v>54</v>
      </c>
      <c r="C55">
        <v>19373</v>
      </c>
      <c r="D55" s="1">
        <v>93.414236134632404</v>
      </c>
      <c r="E55" s="1">
        <v>26.5113268608414</v>
      </c>
      <c r="F55" s="1">
        <v>54.171421293937797</v>
      </c>
      <c r="G55" s="1">
        <v>116.22844827586199</v>
      </c>
      <c r="H55" s="1">
        <v>74.827444781824695</v>
      </c>
      <c r="I55" s="1">
        <v>95.085906680710195</v>
      </c>
      <c r="J55" s="1">
        <v>27.637026239067101</v>
      </c>
      <c r="K55" s="1">
        <v>55.724842767295598</v>
      </c>
      <c r="L55" s="1">
        <v>117.371681415929</v>
      </c>
      <c r="M55" s="1">
        <v>76.728763578661699</v>
      </c>
    </row>
    <row r="56" spans="1:13" x14ac:dyDescent="0.25">
      <c r="A56" t="s">
        <v>146</v>
      </c>
      <c r="B56" t="s">
        <v>55</v>
      </c>
      <c r="C56">
        <v>4347</v>
      </c>
      <c r="D56" s="1">
        <v>58.029421342457702</v>
      </c>
      <c r="E56" s="1">
        <v>20.486923076923102</v>
      </c>
      <c r="F56" s="1">
        <v>37.311377245509</v>
      </c>
      <c r="G56" s="1">
        <v>71.946832579185497</v>
      </c>
      <c r="H56" s="1">
        <v>51.944355689182402</v>
      </c>
      <c r="I56" s="1">
        <v>61.151730212700897</v>
      </c>
      <c r="J56" s="1">
        <v>22.398330610250301</v>
      </c>
      <c r="K56" s="1">
        <v>40.386039886039903</v>
      </c>
      <c r="L56" s="1">
        <v>76.006222943722904</v>
      </c>
      <c r="M56" s="1">
        <v>54.239650873366998</v>
      </c>
    </row>
    <row r="57" spans="1:13" x14ac:dyDescent="0.25">
      <c r="A57" t="s">
        <v>146</v>
      </c>
      <c r="B57" t="s">
        <v>56</v>
      </c>
      <c r="C57">
        <v>7030</v>
      </c>
      <c r="D57" s="1">
        <v>119.81233226707501</v>
      </c>
      <c r="E57" s="1">
        <v>53.389155523191697</v>
      </c>
      <c r="F57" s="1">
        <v>98.894169059396404</v>
      </c>
      <c r="G57" s="1">
        <v>162.97181110771999</v>
      </c>
      <c r="H57" s="1">
        <v>94.054776114259298</v>
      </c>
      <c r="I57" s="1">
        <v>120.92684825942401</v>
      </c>
      <c r="J57" s="1">
        <v>55.084771341463401</v>
      </c>
      <c r="K57" s="1">
        <v>100.08754139072801</v>
      </c>
      <c r="L57" s="1">
        <v>164.026930696916</v>
      </c>
      <c r="M57" s="1">
        <v>95.123635113609893</v>
      </c>
    </row>
    <row r="58" spans="1:13" x14ac:dyDescent="0.25">
      <c r="A58" t="s">
        <v>146</v>
      </c>
      <c r="B58" t="s">
        <v>57</v>
      </c>
      <c r="C58">
        <v>14020</v>
      </c>
      <c r="D58" s="1">
        <v>58.115728971680298</v>
      </c>
      <c r="E58" s="1">
        <v>22.8939254486884</v>
      </c>
      <c r="F58" s="1">
        <v>39.367522178471503</v>
      </c>
      <c r="G58" s="1">
        <v>70.911437449879699</v>
      </c>
      <c r="H58" s="1">
        <v>52.266788251409601</v>
      </c>
      <c r="I58" s="1">
        <v>59.864260753269299</v>
      </c>
      <c r="J58" s="1">
        <v>24.284965602284501</v>
      </c>
      <c r="K58" s="1">
        <v>41.1355636760753</v>
      </c>
      <c r="L58" s="1">
        <v>72.918977319872795</v>
      </c>
      <c r="M58" s="1">
        <v>53.986784801196201</v>
      </c>
    </row>
    <row r="59" spans="1:13" x14ac:dyDescent="0.25">
      <c r="A59" t="s">
        <v>146</v>
      </c>
      <c r="B59" t="s">
        <v>58</v>
      </c>
      <c r="C59">
        <v>903</v>
      </c>
      <c r="D59" s="1">
        <v>45.770627441679402</v>
      </c>
      <c r="E59" s="1">
        <v>26.527376460434301</v>
      </c>
      <c r="F59" s="1">
        <v>40.922641509434001</v>
      </c>
      <c r="G59" s="1">
        <v>57.938979340010903</v>
      </c>
      <c r="H59" s="1">
        <v>43.194098070935098</v>
      </c>
      <c r="I59" s="1">
        <v>46.909165915424701</v>
      </c>
      <c r="J59" s="1">
        <v>27.414031584893799</v>
      </c>
      <c r="K59" s="1">
        <v>42.126397019691296</v>
      </c>
      <c r="L59" s="1">
        <v>59.444331857595401</v>
      </c>
      <c r="M59" s="1">
        <v>43.946387623114902</v>
      </c>
    </row>
    <row r="60" spans="1:13" x14ac:dyDescent="0.25">
      <c r="A60" t="s">
        <v>146</v>
      </c>
      <c r="B60" t="s">
        <v>59</v>
      </c>
      <c r="C60">
        <v>217</v>
      </c>
      <c r="D60" s="1">
        <v>49.033842815880803</v>
      </c>
      <c r="E60" s="1">
        <v>24.000444395067198</v>
      </c>
      <c r="F60" s="1">
        <v>40.556282722513103</v>
      </c>
      <c r="G60" s="1">
        <v>63.680224403927099</v>
      </c>
      <c r="H60" s="1">
        <v>45.400648078445002</v>
      </c>
      <c r="I60" s="1">
        <v>50.120739752076403</v>
      </c>
      <c r="J60" s="1">
        <v>24.204855842185101</v>
      </c>
      <c r="K60" s="1">
        <v>42.3111366245695</v>
      </c>
      <c r="L60" s="1">
        <v>66.584852294154601</v>
      </c>
      <c r="M60" s="1">
        <v>46.120567683903701</v>
      </c>
    </row>
    <row r="61" spans="1:13" x14ac:dyDescent="0.25">
      <c r="A61" t="s">
        <v>146</v>
      </c>
      <c r="B61" t="s">
        <v>60</v>
      </c>
      <c r="C61">
        <v>955</v>
      </c>
      <c r="D61" s="1">
        <v>56.281414352629803</v>
      </c>
      <c r="E61" s="1">
        <v>32.083216090652201</v>
      </c>
      <c r="F61" s="1">
        <v>48.069981583793698</v>
      </c>
      <c r="G61" s="1">
        <v>68.713489304308595</v>
      </c>
      <c r="H61" s="1">
        <v>56.706591158333197</v>
      </c>
      <c r="I61" s="1">
        <v>58.639502547013997</v>
      </c>
      <c r="J61" s="1">
        <v>33.457715155996297</v>
      </c>
      <c r="K61" s="1">
        <v>50.211664735419099</v>
      </c>
      <c r="L61" s="1">
        <v>70.3253114529101</v>
      </c>
      <c r="M61" s="1">
        <v>58.775812286025797</v>
      </c>
    </row>
    <row r="62" spans="1:13" x14ac:dyDescent="0.25">
      <c r="A62" t="s">
        <v>146</v>
      </c>
      <c r="B62" t="s">
        <v>61</v>
      </c>
      <c r="C62">
        <v>99</v>
      </c>
      <c r="D62" s="1">
        <v>224.41985423583299</v>
      </c>
      <c r="E62" s="1">
        <v>68.480177132179406</v>
      </c>
      <c r="F62" s="1">
        <v>120.881211180124</v>
      </c>
      <c r="G62" s="1">
        <v>238.914236436164</v>
      </c>
      <c r="H62" s="1">
        <v>225.029083132144</v>
      </c>
      <c r="I62" s="1">
        <v>228.518628786547</v>
      </c>
      <c r="J62" s="1">
        <v>70.692996769992504</v>
      </c>
      <c r="K62" s="1">
        <v>122.164705882353</v>
      </c>
      <c r="L62" s="1">
        <v>238.914236436164</v>
      </c>
      <c r="M62" s="1">
        <v>227.20632475381899</v>
      </c>
    </row>
    <row r="63" spans="1:13" x14ac:dyDescent="0.25">
      <c r="A63" t="s">
        <v>146</v>
      </c>
      <c r="B63" t="s">
        <v>62</v>
      </c>
      <c r="C63">
        <v>376</v>
      </c>
      <c r="D63" s="1">
        <v>59.257716426666398</v>
      </c>
      <c r="E63" s="1">
        <v>30.481105072463802</v>
      </c>
      <c r="F63" s="1">
        <v>45.377485210782197</v>
      </c>
      <c r="G63" s="1">
        <v>69.795635587676699</v>
      </c>
      <c r="H63" s="1">
        <v>62.318115390348801</v>
      </c>
      <c r="I63" s="1">
        <v>62.341373476005998</v>
      </c>
      <c r="J63" s="1">
        <v>32.308957202570298</v>
      </c>
      <c r="K63" s="1">
        <v>47.542292054838597</v>
      </c>
      <c r="L63" s="1">
        <v>73.016270347837093</v>
      </c>
      <c r="M63" s="1">
        <v>65.078097170439605</v>
      </c>
    </row>
    <row r="64" spans="1:13" x14ac:dyDescent="0.25">
      <c r="A64" t="s">
        <v>146</v>
      </c>
      <c r="B64" t="s">
        <v>63</v>
      </c>
      <c r="C64">
        <v>153</v>
      </c>
      <c r="D64" s="1">
        <v>83.673485719400702</v>
      </c>
      <c r="E64" s="1">
        <v>30.665658093797301</v>
      </c>
      <c r="F64" s="1">
        <v>45.746753246753201</v>
      </c>
      <c r="G64" s="1">
        <v>83.1528751753156</v>
      </c>
      <c r="H64" s="1">
        <v>141.90123839837401</v>
      </c>
      <c r="I64" s="1">
        <v>88.028653243569707</v>
      </c>
      <c r="J64" s="1">
        <v>32.452436194895597</v>
      </c>
      <c r="K64" s="1">
        <v>45.746753246753201</v>
      </c>
      <c r="L64" s="1">
        <v>84.893782383419705</v>
      </c>
      <c r="M64" s="1">
        <v>145.32189152183599</v>
      </c>
    </row>
    <row r="65" spans="1:13" x14ac:dyDescent="0.25">
      <c r="A65" t="s">
        <v>146</v>
      </c>
      <c r="B65" t="s">
        <v>64</v>
      </c>
      <c r="C65">
        <v>2350</v>
      </c>
      <c r="D65" s="1">
        <v>52.094937573670101</v>
      </c>
      <c r="E65" s="1">
        <v>27.121486525644698</v>
      </c>
      <c r="F65" s="1">
        <v>43.948593957333898</v>
      </c>
      <c r="G65" s="1">
        <v>68.911830816746701</v>
      </c>
      <c r="H65" s="1">
        <v>51.189630606207601</v>
      </c>
      <c r="I65" s="1">
        <v>56.519562660112598</v>
      </c>
      <c r="J65" s="1">
        <v>28.822174564922701</v>
      </c>
      <c r="K65" s="1">
        <v>46.966701680672301</v>
      </c>
      <c r="L65" s="1">
        <v>75.695332190745006</v>
      </c>
      <c r="M65" s="1">
        <v>54.668007497756903</v>
      </c>
    </row>
    <row r="66" spans="1:13" x14ac:dyDescent="0.25">
      <c r="A66" t="s">
        <v>146</v>
      </c>
      <c r="B66" t="s">
        <v>65</v>
      </c>
      <c r="C66">
        <v>418</v>
      </c>
      <c r="D66" s="1">
        <v>205.39257611884801</v>
      </c>
      <c r="E66" s="1">
        <v>75.435402551710993</v>
      </c>
      <c r="F66" s="1">
        <v>124.316167337511</v>
      </c>
      <c r="G66" s="1">
        <v>202.346326220637</v>
      </c>
      <c r="H66" s="1">
        <v>118.157634962445</v>
      </c>
      <c r="I66" s="1">
        <v>216.839299604037</v>
      </c>
      <c r="J66" s="1">
        <v>77.870242853469506</v>
      </c>
      <c r="K66" s="1">
        <v>133.403040809055</v>
      </c>
      <c r="L66" s="1">
        <v>209.94392265707401</v>
      </c>
      <c r="M66" s="1">
        <v>123.213513373034</v>
      </c>
    </row>
  </sheetData>
  <pageMargins left="0.7" right="0.7" top="0.75" bottom="0.75" header="0.511811023622047" footer="0.511811023622047"/>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O167"/>
  <sheetViews>
    <sheetView zoomScale="80" zoomScaleNormal="80" workbookViewId="0">
      <selection activeCell="R3" sqref="R3"/>
    </sheetView>
  </sheetViews>
  <sheetFormatPr defaultColWidth="10.7109375" defaultRowHeight="15" customHeight="1" x14ac:dyDescent="0.25"/>
  <cols>
    <col min="1" max="1" width="14.42578125" customWidth="1"/>
    <col min="2" max="2" width="75.140625" bestFit="1" customWidth="1"/>
    <col min="3" max="3" width="87.7109375" bestFit="1" customWidth="1"/>
    <col min="4" max="4" width="16.7109375" bestFit="1" customWidth="1"/>
    <col min="5" max="5" width="20.42578125" style="36" customWidth="1"/>
    <col min="6" max="6" width="12.140625" style="1" customWidth="1"/>
    <col min="7" max="7" width="12.5703125" style="1" customWidth="1"/>
    <col min="8" max="8" width="16.85546875" style="1" customWidth="1"/>
    <col min="9" max="9" width="12.5703125" style="1" customWidth="1"/>
    <col min="10" max="10" width="15.28515625" style="1" customWidth="1"/>
    <col min="11" max="15" width="22" style="1" customWidth="1"/>
  </cols>
  <sheetData>
    <row r="1" spans="1:15" ht="118.15" customHeight="1" x14ac:dyDescent="0.25">
      <c r="A1" t="s">
        <v>134</v>
      </c>
      <c r="B1" t="s">
        <v>135</v>
      </c>
      <c r="C1" t="s">
        <v>164</v>
      </c>
      <c r="D1" s="5" t="s">
        <v>106</v>
      </c>
      <c r="E1" s="5"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197</v>
      </c>
      <c r="D2">
        <v>24</v>
      </c>
      <c r="E2" s="36">
        <v>5.0000000000000001E-3</v>
      </c>
      <c r="F2" s="1">
        <v>30.4839524054752</v>
      </c>
      <c r="H2" s="1">
        <v>27.986376589325399</v>
      </c>
      <c r="J2" s="1">
        <v>28.999580652504701</v>
      </c>
      <c r="K2" s="1">
        <v>36.387153214589702</v>
      </c>
      <c r="M2" s="1">
        <v>34.555926189782298</v>
      </c>
      <c r="O2" s="1">
        <v>34.463432536098402</v>
      </c>
    </row>
    <row r="3" spans="1:15" x14ac:dyDescent="0.25">
      <c r="A3" t="s">
        <v>146</v>
      </c>
      <c r="B3" t="s">
        <v>2</v>
      </c>
      <c r="C3" t="s">
        <v>198</v>
      </c>
      <c r="D3">
        <v>1233</v>
      </c>
      <c r="E3" s="36">
        <v>0.26100000000000001</v>
      </c>
      <c r="F3" s="1">
        <v>22.088952296613101</v>
      </c>
      <c r="G3" s="1">
        <v>12.690240452616701</v>
      </c>
      <c r="H3" s="1">
        <v>17.949319213313199</v>
      </c>
      <c r="I3" s="1">
        <v>27.576744186046501</v>
      </c>
      <c r="J3" s="1">
        <v>24.314128681700701</v>
      </c>
      <c r="K3" s="1">
        <v>35.291059802482401</v>
      </c>
      <c r="L3" s="1">
        <v>23.139693910778199</v>
      </c>
      <c r="M3" s="1">
        <v>31.2714757709251</v>
      </c>
      <c r="N3" s="1">
        <v>43.606829499644299</v>
      </c>
      <c r="O3" s="1">
        <v>34.262256153480003</v>
      </c>
    </row>
    <row r="4" spans="1:15" x14ac:dyDescent="0.25">
      <c r="A4" t="s">
        <v>146</v>
      </c>
      <c r="B4" t="s">
        <v>2</v>
      </c>
      <c r="C4" t="s">
        <v>199</v>
      </c>
      <c r="D4">
        <v>103</v>
      </c>
      <c r="E4" s="36">
        <v>2.1999999999999999E-2</v>
      </c>
      <c r="F4" s="1">
        <v>35.797539699295001</v>
      </c>
      <c r="G4" s="1">
        <v>24.0626448419114</v>
      </c>
      <c r="H4" s="1">
        <v>33.643708116157903</v>
      </c>
      <c r="I4" s="1">
        <v>43.762010880152701</v>
      </c>
      <c r="J4" s="1">
        <v>38.025163910202401</v>
      </c>
    </row>
    <row r="5" spans="1:15" x14ac:dyDescent="0.25">
      <c r="A5" t="s">
        <v>146</v>
      </c>
      <c r="B5" t="s">
        <v>2</v>
      </c>
      <c r="C5" t="s">
        <v>200</v>
      </c>
      <c r="D5">
        <v>3370</v>
      </c>
      <c r="E5" s="36">
        <v>0.71199999999999997</v>
      </c>
      <c r="F5" s="1">
        <v>25.1842734065137</v>
      </c>
      <c r="G5" s="1">
        <v>17.044368571782801</v>
      </c>
      <c r="H5" s="1">
        <v>21.937798503303402</v>
      </c>
      <c r="I5" s="1">
        <v>29.609558210273299</v>
      </c>
      <c r="J5" s="1">
        <v>26.010331522177498</v>
      </c>
    </row>
    <row r="6" spans="1:15" x14ac:dyDescent="0.25">
      <c r="A6" t="s">
        <v>146</v>
      </c>
      <c r="B6" t="s">
        <v>3</v>
      </c>
      <c r="C6" t="s">
        <v>197</v>
      </c>
      <c r="D6">
        <v>73</v>
      </c>
      <c r="E6" s="36">
        <v>4.0000000000000001E-3</v>
      </c>
      <c r="F6" s="1">
        <v>50.578693567865997</v>
      </c>
      <c r="G6" s="1">
        <v>18.520231213872801</v>
      </c>
      <c r="H6" s="1">
        <v>35.381526104417702</v>
      </c>
      <c r="I6" s="1">
        <v>60.463060686015801</v>
      </c>
      <c r="J6" s="1">
        <v>33.956612650287497</v>
      </c>
      <c r="K6" s="1">
        <v>86.384711202719203</v>
      </c>
      <c r="L6" s="1">
        <v>33.882292813976299</v>
      </c>
      <c r="M6" s="1">
        <v>61.137880333782803</v>
      </c>
      <c r="N6" s="1">
        <v>109.71532142736</v>
      </c>
      <c r="O6" s="1">
        <v>71.204525083793897</v>
      </c>
    </row>
    <row r="7" spans="1:15" x14ac:dyDescent="0.25">
      <c r="A7" t="s">
        <v>146</v>
      </c>
      <c r="B7" t="s">
        <v>3</v>
      </c>
      <c r="C7" t="s">
        <v>198</v>
      </c>
      <c r="D7">
        <v>1335</v>
      </c>
      <c r="E7" s="36">
        <v>7.2999999999999995E-2</v>
      </c>
      <c r="F7" s="1">
        <v>41.1267410539133</v>
      </c>
      <c r="G7" s="1">
        <v>12.140109890109899</v>
      </c>
      <c r="H7" s="1">
        <v>21.92</v>
      </c>
      <c r="I7" s="1">
        <v>42.001202957730897</v>
      </c>
      <c r="J7" s="1">
        <v>53.725424769712603</v>
      </c>
      <c r="K7" s="1">
        <v>67.070703750710194</v>
      </c>
      <c r="L7" s="1">
        <v>25.121960596435802</v>
      </c>
      <c r="M7" s="1">
        <v>42.241531664212097</v>
      </c>
      <c r="N7" s="1">
        <v>78.676070809563498</v>
      </c>
      <c r="O7" s="1">
        <v>70.549853441961702</v>
      </c>
    </row>
    <row r="8" spans="1:15" x14ac:dyDescent="0.25">
      <c r="A8" t="s">
        <v>146</v>
      </c>
      <c r="B8" t="s">
        <v>3</v>
      </c>
      <c r="C8" t="s">
        <v>199</v>
      </c>
      <c r="D8">
        <v>103</v>
      </c>
      <c r="E8" s="36">
        <v>6.0000000000000001E-3</v>
      </c>
      <c r="F8" s="1">
        <v>59.928483900483997</v>
      </c>
      <c r="G8" s="1">
        <v>14.2239148596228</v>
      </c>
      <c r="H8" s="1">
        <v>33.871428571428602</v>
      </c>
      <c r="I8" s="1">
        <v>63.760626456122203</v>
      </c>
      <c r="J8" s="1">
        <v>83.169156862389599</v>
      </c>
    </row>
    <row r="9" spans="1:15" x14ac:dyDescent="0.25">
      <c r="A9" t="s">
        <v>146</v>
      </c>
      <c r="B9" t="s">
        <v>3</v>
      </c>
      <c r="C9" t="s">
        <v>200</v>
      </c>
      <c r="D9">
        <v>16732</v>
      </c>
      <c r="E9" s="36">
        <v>0.91700000000000004</v>
      </c>
      <c r="F9" s="1">
        <v>38.151210253068101</v>
      </c>
      <c r="G9" s="1">
        <v>11.170096916768699</v>
      </c>
      <c r="H9" s="1">
        <v>20.8608555570699</v>
      </c>
      <c r="I9" s="1">
        <v>40.495207065766202</v>
      </c>
      <c r="J9" s="1">
        <v>43.8114194134088</v>
      </c>
    </row>
    <row r="10" spans="1:15" x14ac:dyDescent="0.25">
      <c r="A10" t="s">
        <v>146</v>
      </c>
      <c r="B10" t="s">
        <v>4</v>
      </c>
      <c r="C10" t="s">
        <v>197</v>
      </c>
      <c r="D10">
        <v>67</v>
      </c>
      <c r="E10" s="36">
        <v>6.0000000000000001E-3</v>
      </c>
      <c r="F10" s="1">
        <v>49.400705762765902</v>
      </c>
      <c r="G10" s="1">
        <v>15.3733681701503</v>
      </c>
      <c r="H10" s="1">
        <v>23.8</v>
      </c>
      <c r="I10" s="1">
        <v>42.8031288488041</v>
      </c>
      <c r="J10" s="1">
        <v>47.480439597755698</v>
      </c>
      <c r="K10" s="1">
        <v>98.937053306969801</v>
      </c>
      <c r="L10" s="1">
        <v>25.348622583873599</v>
      </c>
      <c r="M10" s="1">
        <v>39.848269346355501</v>
      </c>
      <c r="N10" s="1">
        <v>121.520814063812</v>
      </c>
      <c r="O10" s="1">
        <v>74.829155483669197</v>
      </c>
    </row>
    <row r="11" spans="1:15" x14ac:dyDescent="0.25">
      <c r="A11" t="s">
        <v>146</v>
      </c>
      <c r="B11" t="s">
        <v>4</v>
      </c>
      <c r="C11" t="s">
        <v>198</v>
      </c>
      <c r="D11">
        <v>1440</v>
      </c>
      <c r="E11" s="36">
        <v>0.11899999999999999</v>
      </c>
      <c r="F11" s="1">
        <v>43.3958707866936</v>
      </c>
      <c r="G11" s="1">
        <v>14.623830786284501</v>
      </c>
      <c r="H11" s="1">
        <v>24.4878154387706</v>
      </c>
      <c r="I11" s="1">
        <v>47.197610294117702</v>
      </c>
      <c r="J11" s="1">
        <v>46.541057779078898</v>
      </c>
      <c r="K11" s="1">
        <v>67.740887430680303</v>
      </c>
      <c r="L11" s="1">
        <v>26.6747863381011</v>
      </c>
      <c r="M11" s="1">
        <v>45.209384624191401</v>
      </c>
      <c r="N11" s="1">
        <v>76.876846947309701</v>
      </c>
      <c r="O11" s="1">
        <v>63.853219707143097</v>
      </c>
    </row>
    <row r="12" spans="1:15" x14ac:dyDescent="0.25">
      <c r="A12" t="s">
        <v>146</v>
      </c>
      <c r="B12" t="s">
        <v>4</v>
      </c>
      <c r="C12" t="s">
        <v>199</v>
      </c>
      <c r="D12">
        <v>85</v>
      </c>
      <c r="E12" s="36">
        <v>7.0000000000000001E-3</v>
      </c>
      <c r="F12" s="1">
        <v>65.885096421373703</v>
      </c>
      <c r="G12" s="1">
        <v>15.275247524752499</v>
      </c>
      <c r="H12" s="1">
        <v>30.8928571428571</v>
      </c>
      <c r="I12" s="1">
        <v>57.564799999999998</v>
      </c>
      <c r="J12" s="1">
        <v>57.8906454113298</v>
      </c>
    </row>
    <row r="13" spans="1:15" x14ac:dyDescent="0.25">
      <c r="A13" t="s">
        <v>146</v>
      </c>
      <c r="B13" t="s">
        <v>4</v>
      </c>
      <c r="C13" t="s">
        <v>200</v>
      </c>
      <c r="D13">
        <v>10479</v>
      </c>
      <c r="E13" s="36">
        <v>0.86799999999999999</v>
      </c>
      <c r="F13" s="1">
        <v>46.541420942623098</v>
      </c>
      <c r="G13" s="1">
        <v>15.040858505564399</v>
      </c>
      <c r="H13" s="1">
        <v>26.840452261306499</v>
      </c>
      <c r="I13" s="1">
        <v>49.085507250136899</v>
      </c>
      <c r="J13" s="1">
        <v>48.737913212392499</v>
      </c>
    </row>
    <row r="14" spans="1:15" x14ac:dyDescent="0.25">
      <c r="A14" t="s">
        <v>146</v>
      </c>
      <c r="B14" t="s">
        <v>5</v>
      </c>
      <c r="C14" t="s">
        <v>197</v>
      </c>
      <c r="D14">
        <v>35</v>
      </c>
      <c r="E14" s="36">
        <v>7.0000000000000001E-3</v>
      </c>
      <c r="F14" s="1">
        <v>27.684432440349699</v>
      </c>
      <c r="H14" s="1">
        <v>19.038857142857101</v>
      </c>
      <c r="J14" s="1">
        <v>30.484814679990802</v>
      </c>
      <c r="K14" s="1">
        <v>76.267941458130295</v>
      </c>
      <c r="M14" s="1">
        <v>30.635489684611301</v>
      </c>
      <c r="O14" s="1">
        <v>68.869019374372201</v>
      </c>
    </row>
    <row r="15" spans="1:15" x14ac:dyDescent="0.25">
      <c r="A15" t="s">
        <v>146</v>
      </c>
      <c r="B15" t="s">
        <v>5</v>
      </c>
      <c r="C15" t="s">
        <v>198</v>
      </c>
      <c r="D15">
        <v>954</v>
      </c>
      <c r="E15" s="36">
        <v>0.17799999999999999</v>
      </c>
      <c r="F15" s="1">
        <v>38.615596202507803</v>
      </c>
      <c r="G15" s="1">
        <v>16.375434984818799</v>
      </c>
      <c r="H15" s="1">
        <v>24.738702745300898</v>
      </c>
      <c r="I15" s="1">
        <v>41.852512573171701</v>
      </c>
      <c r="J15" s="1">
        <v>46.843761667149998</v>
      </c>
      <c r="K15" s="1">
        <v>53.1924177484712</v>
      </c>
      <c r="L15" s="1">
        <v>23.7720796484749</v>
      </c>
      <c r="M15" s="1">
        <v>35.817002393536299</v>
      </c>
      <c r="N15" s="1">
        <v>60.489587967022103</v>
      </c>
      <c r="O15" s="1">
        <v>58.141876683415397</v>
      </c>
    </row>
    <row r="16" spans="1:15" x14ac:dyDescent="0.25">
      <c r="A16" t="s">
        <v>146</v>
      </c>
      <c r="B16" t="s">
        <v>5</v>
      </c>
      <c r="C16" t="s">
        <v>199</v>
      </c>
      <c r="D16">
        <v>58</v>
      </c>
      <c r="E16" s="36">
        <v>1.0999999999999999E-2</v>
      </c>
      <c r="F16" s="1">
        <v>42.155015735134903</v>
      </c>
      <c r="G16" s="1">
        <v>16.482756263401001</v>
      </c>
      <c r="H16" s="1">
        <v>26.410234868403101</v>
      </c>
      <c r="I16" s="1">
        <v>39.277529894431403</v>
      </c>
      <c r="J16" s="1">
        <v>47.356383978203297</v>
      </c>
    </row>
    <row r="17" spans="1:15" x14ac:dyDescent="0.25">
      <c r="A17" t="s">
        <v>146</v>
      </c>
      <c r="B17" t="s">
        <v>5</v>
      </c>
      <c r="C17" t="s">
        <v>200</v>
      </c>
      <c r="D17">
        <v>4313</v>
      </c>
      <c r="E17" s="36">
        <v>0.80500000000000005</v>
      </c>
      <c r="F17" s="1">
        <v>39.372212207043802</v>
      </c>
      <c r="G17" s="1">
        <v>16.419732441471599</v>
      </c>
      <c r="H17" s="1">
        <v>26.718700223001001</v>
      </c>
      <c r="I17" s="1">
        <v>44.005187319884698</v>
      </c>
      <c r="J17" s="1">
        <v>40.654394933002898</v>
      </c>
    </row>
    <row r="18" spans="1:15" x14ac:dyDescent="0.25">
      <c r="A18" t="s">
        <v>146</v>
      </c>
      <c r="B18" t="s">
        <v>6</v>
      </c>
      <c r="C18" t="s">
        <v>197</v>
      </c>
      <c r="D18">
        <v>25</v>
      </c>
      <c r="E18" s="36">
        <v>5.0000000000000001E-3</v>
      </c>
      <c r="F18" s="1">
        <v>55.484189267001803</v>
      </c>
      <c r="H18" s="1">
        <v>28.910344827586201</v>
      </c>
      <c r="J18" s="1">
        <v>44.583675235591997</v>
      </c>
      <c r="K18" s="1">
        <v>89.714619892353397</v>
      </c>
      <c r="M18" s="1">
        <v>35.009450478777303</v>
      </c>
      <c r="O18" s="1">
        <v>65.288276955429396</v>
      </c>
    </row>
    <row r="19" spans="1:15" x14ac:dyDescent="0.25">
      <c r="A19" t="s">
        <v>146</v>
      </c>
      <c r="B19" t="s">
        <v>6</v>
      </c>
      <c r="C19" t="s">
        <v>198</v>
      </c>
      <c r="D19">
        <v>759</v>
      </c>
      <c r="E19" s="36">
        <v>0.158</v>
      </c>
      <c r="F19" s="1">
        <v>38.012156457389999</v>
      </c>
      <c r="G19" s="1">
        <v>14.208720964771601</v>
      </c>
      <c r="H19" s="1">
        <v>23.8054347826087</v>
      </c>
      <c r="I19" s="1">
        <v>41.617619817379499</v>
      </c>
      <c r="J19" s="1">
        <v>49.236624837841902</v>
      </c>
      <c r="K19" s="1">
        <v>56.462544383556803</v>
      </c>
      <c r="L19" s="1">
        <v>24.328412698412698</v>
      </c>
      <c r="M19" s="1">
        <v>38.143035863219303</v>
      </c>
      <c r="N19" s="1">
        <v>63.840202756427203</v>
      </c>
      <c r="O19" s="1">
        <v>64.727780268263302</v>
      </c>
    </row>
    <row r="20" spans="1:15" x14ac:dyDescent="0.25">
      <c r="A20" t="s">
        <v>146</v>
      </c>
      <c r="B20" t="s">
        <v>6</v>
      </c>
      <c r="C20" t="s">
        <v>199</v>
      </c>
      <c r="D20">
        <v>32</v>
      </c>
      <c r="E20" s="36">
        <v>7.0000000000000001E-3</v>
      </c>
      <c r="F20" s="1">
        <v>35.969530741699202</v>
      </c>
      <c r="H20" s="1">
        <v>29.589392058488698</v>
      </c>
      <c r="J20" s="1">
        <v>37.096007021678197</v>
      </c>
    </row>
    <row r="21" spans="1:15" x14ac:dyDescent="0.25">
      <c r="A21" t="s">
        <v>146</v>
      </c>
      <c r="B21" t="s">
        <v>6</v>
      </c>
      <c r="C21" t="s">
        <v>200</v>
      </c>
      <c r="D21">
        <v>3997</v>
      </c>
      <c r="E21" s="36">
        <v>0.83</v>
      </c>
      <c r="F21" s="1">
        <v>43.971083015649697</v>
      </c>
      <c r="G21" s="1">
        <v>16.952205882352899</v>
      </c>
      <c r="H21" s="1">
        <v>28.112653061224499</v>
      </c>
      <c r="I21" s="1">
        <v>48.9897959183673</v>
      </c>
      <c r="J21" s="1">
        <v>54.631173503294598</v>
      </c>
    </row>
    <row r="22" spans="1:15" x14ac:dyDescent="0.25">
      <c r="A22" t="s">
        <v>146</v>
      </c>
      <c r="B22" t="s">
        <v>7</v>
      </c>
      <c r="C22" t="s">
        <v>197</v>
      </c>
      <c r="D22">
        <v>58</v>
      </c>
      <c r="E22" s="36">
        <v>6.0000000000000001E-3</v>
      </c>
      <c r="F22" s="1">
        <v>59.454799211479703</v>
      </c>
      <c r="G22" s="1">
        <v>15.461305092532401</v>
      </c>
      <c r="H22" s="1">
        <v>36.403674123804201</v>
      </c>
      <c r="I22" s="1">
        <v>62.162553191489401</v>
      </c>
      <c r="J22" s="1">
        <v>57.824715486666797</v>
      </c>
      <c r="K22" s="1">
        <v>787.50175013329897</v>
      </c>
      <c r="L22" s="1">
        <v>27.4899798363844</v>
      </c>
      <c r="M22" s="1">
        <v>55.8099914767404</v>
      </c>
      <c r="N22" s="1">
        <v>103.883424324971</v>
      </c>
      <c r="O22" s="1">
        <v>90.298149274874703</v>
      </c>
    </row>
    <row r="23" spans="1:15" x14ac:dyDescent="0.25">
      <c r="A23" t="s">
        <v>146</v>
      </c>
      <c r="B23" t="s">
        <v>7</v>
      </c>
      <c r="C23" t="s">
        <v>198</v>
      </c>
      <c r="D23">
        <v>1282</v>
      </c>
      <c r="E23" s="36">
        <v>0.124</v>
      </c>
      <c r="F23" s="1">
        <v>46.579040922791599</v>
      </c>
      <c r="G23" s="1">
        <v>13.4292550070162</v>
      </c>
      <c r="H23" s="1">
        <v>23.126930952514599</v>
      </c>
      <c r="I23" s="1">
        <v>46.5398509291403</v>
      </c>
      <c r="J23" s="1">
        <v>60.472137817238597</v>
      </c>
      <c r="K23" s="1">
        <v>68.915802302243407</v>
      </c>
      <c r="L23" s="1">
        <v>25.3725387828162</v>
      </c>
      <c r="M23" s="1">
        <v>40.312583542188797</v>
      </c>
      <c r="N23" s="1">
        <v>74.911545419595001</v>
      </c>
      <c r="O23" s="1">
        <v>76.685526707666995</v>
      </c>
    </row>
    <row r="24" spans="1:15" x14ac:dyDescent="0.25">
      <c r="A24" t="s">
        <v>146</v>
      </c>
      <c r="B24" t="s">
        <v>7</v>
      </c>
      <c r="C24" t="s">
        <v>199</v>
      </c>
      <c r="D24">
        <v>81</v>
      </c>
      <c r="E24" s="36">
        <v>8.0000000000000002E-3</v>
      </c>
      <c r="F24" s="1">
        <v>51.808582533566003</v>
      </c>
      <c r="G24" s="1">
        <v>12.816871949802501</v>
      </c>
      <c r="H24" s="1">
        <v>24.987599875479901</v>
      </c>
      <c r="I24" s="1">
        <v>60.087040618955498</v>
      </c>
      <c r="J24" s="1">
        <v>44.226491969568897</v>
      </c>
    </row>
    <row r="25" spans="1:15" x14ac:dyDescent="0.25">
      <c r="A25" t="s">
        <v>146</v>
      </c>
      <c r="B25" t="s">
        <v>7</v>
      </c>
      <c r="C25" t="s">
        <v>200</v>
      </c>
      <c r="D25">
        <v>8914</v>
      </c>
      <c r="E25" s="36">
        <v>0.86299999999999999</v>
      </c>
      <c r="F25" s="1">
        <v>46.138605292227702</v>
      </c>
      <c r="G25" s="1">
        <v>15.1850174654738</v>
      </c>
      <c r="H25" s="1">
        <v>26.0956222309953</v>
      </c>
      <c r="I25" s="1">
        <v>46.243782562293902</v>
      </c>
      <c r="J25" s="1">
        <v>53.288851520334802</v>
      </c>
    </row>
    <row r="26" spans="1:15" x14ac:dyDescent="0.25">
      <c r="A26" t="s">
        <v>146</v>
      </c>
      <c r="B26" t="s">
        <v>8</v>
      </c>
      <c r="C26" t="s">
        <v>197</v>
      </c>
      <c r="D26">
        <v>87</v>
      </c>
      <c r="E26" s="36">
        <v>5.0000000000000001E-3</v>
      </c>
      <c r="F26" s="1">
        <v>57.788825040472197</v>
      </c>
      <c r="G26" s="1">
        <v>14.5750286368843</v>
      </c>
      <c r="H26" s="1">
        <v>26.918382913806301</v>
      </c>
      <c r="I26" s="1">
        <v>61.950256095875297</v>
      </c>
      <c r="J26" s="1">
        <v>77.215187158579099</v>
      </c>
      <c r="K26" s="1">
        <v>207.958722489742</v>
      </c>
      <c r="L26" s="1">
        <v>24.675157352607702</v>
      </c>
      <c r="M26" s="1">
        <v>45.047552593078997</v>
      </c>
      <c r="N26" s="1">
        <v>105.058346354427</v>
      </c>
      <c r="O26" s="1">
        <v>152.25862420236501</v>
      </c>
    </row>
    <row r="27" spans="1:15" x14ac:dyDescent="0.25">
      <c r="A27" t="s">
        <v>146</v>
      </c>
      <c r="B27" t="s">
        <v>8</v>
      </c>
      <c r="C27" t="s">
        <v>198</v>
      </c>
      <c r="D27">
        <v>2434</v>
      </c>
      <c r="E27" s="36">
        <v>0.13</v>
      </c>
      <c r="F27" s="1">
        <v>49.4601752576758</v>
      </c>
      <c r="G27" s="1">
        <v>15.0547766313161</v>
      </c>
      <c r="H27" s="1">
        <v>25.1096624868159</v>
      </c>
      <c r="I27" s="1">
        <v>48.365129935032499</v>
      </c>
      <c r="J27" s="1">
        <v>78.488705720841395</v>
      </c>
      <c r="K27" s="1">
        <v>75.553659770424602</v>
      </c>
      <c r="L27" s="1">
        <v>29.027983873941199</v>
      </c>
      <c r="M27" s="1">
        <v>46.097982821701798</v>
      </c>
      <c r="N27" s="1">
        <v>80.876846724027899</v>
      </c>
      <c r="O27" s="1">
        <v>99.306672357919098</v>
      </c>
    </row>
    <row r="28" spans="1:15" x14ac:dyDescent="0.25">
      <c r="A28" t="s">
        <v>146</v>
      </c>
      <c r="B28" t="s">
        <v>8</v>
      </c>
      <c r="C28" t="s">
        <v>199</v>
      </c>
      <c r="D28">
        <v>152</v>
      </c>
      <c r="E28" s="36">
        <v>8.0000000000000002E-3</v>
      </c>
      <c r="F28" s="1">
        <v>79.053374950593593</v>
      </c>
      <c r="G28" s="1">
        <v>19.549570292048202</v>
      </c>
      <c r="H28" s="1">
        <v>38.575184081046899</v>
      </c>
      <c r="I28" s="1">
        <v>86.887036829483307</v>
      </c>
      <c r="J28" s="1">
        <v>75.585722344572204</v>
      </c>
    </row>
    <row r="29" spans="1:15" x14ac:dyDescent="0.25">
      <c r="A29" t="s">
        <v>146</v>
      </c>
      <c r="B29" t="s">
        <v>8</v>
      </c>
      <c r="C29" t="s">
        <v>200</v>
      </c>
      <c r="D29">
        <v>16104</v>
      </c>
      <c r="E29" s="36">
        <v>0.85799999999999998</v>
      </c>
      <c r="F29" s="1">
        <v>59.064170922769598</v>
      </c>
      <c r="G29" s="1">
        <v>16.825618131868101</v>
      </c>
      <c r="H29" s="1">
        <v>30.8549619267746</v>
      </c>
      <c r="I29" s="1">
        <v>59.440389719823003</v>
      </c>
      <c r="J29" s="1">
        <v>96.683065667617001</v>
      </c>
    </row>
    <row r="30" spans="1:15" x14ac:dyDescent="0.25">
      <c r="A30" t="s">
        <v>146</v>
      </c>
      <c r="B30" t="s">
        <v>9</v>
      </c>
      <c r="C30" t="s">
        <v>197</v>
      </c>
      <c r="D30">
        <v>624</v>
      </c>
      <c r="E30" s="36">
        <v>8.9999999999999993E-3</v>
      </c>
      <c r="F30" s="1">
        <v>113.607102103711</v>
      </c>
      <c r="G30" s="1">
        <v>23.0327700972862</v>
      </c>
      <c r="H30" s="1">
        <v>56.840764119232801</v>
      </c>
      <c r="I30" s="1">
        <v>150.500964320154</v>
      </c>
      <c r="J30" s="1">
        <v>74.872737104434094</v>
      </c>
      <c r="K30" s="1">
        <v>392.52849472989698</v>
      </c>
      <c r="L30" s="1">
        <v>36.038025295894997</v>
      </c>
      <c r="M30" s="1">
        <v>110.140984663689</v>
      </c>
      <c r="N30" s="1">
        <v>317.98997388041897</v>
      </c>
      <c r="O30" s="1">
        <v>243.31223327630201</v>
      </c>
    </row>
    <row r="31" spans="1:15" x14ac:dyDescent="0.25">
      <c r="A31" t="s">
        <v>146</v>
      </c>
      <c r="B31" t="s">
        <v>9</v>
      </c>
      <c r="C31" t="s">
        <v>198</v>
      </c>
      <c r="D31">
        <v>15523</v>
      </c>
      <c r="E31" s="36">
        <v>0.23</v>
      </c>
      <c r="F31" s="1">
        <v>71.061424316445596</v>
      </c>
      <c r="G31" s="1">
        <v>15.840653242428999</v>
      </c>
      <c r="H31" s="1">
        <v>29.8058823529412</v>
      </c>
      <c r="I31" s="1">
        <v>70.804418715969604</v>
      </c>
      <c r="J31" s="1">
        <v>52.2353593164842</v>
      </c>
      <c r="K31" s="1">
        <v>123.933855859997</v>
      </c>
      <c r="L31" s="1">
        <v>32.162561494482098</v>
      </c>
      <c r="M31" s="1">
        <v>58.427561837455798</v>
      </c>
      <c r="N31" s="1">
        <v>130.96793738049701</v>
      </c>
      <c r="O31" s="1">
        <v>86.762360366009702</v>
      </c>
    </row>
    <row r="32" spans="1:15" x14ac:dyDescent="0.25">
      <c r="A32" t="s">
        <v>146</v>
      </c>
      <c r="B32" t="s">
        <v>9</v>
      </c>
      <c r="C32" t="s">
        <v>199</v>
      </c>
      <c r="D32">
        <v>414</v>
      </c>
      <c r="E32" s="36">
        <v>6.0000000000000001E-3</v>
      </c>
      <c r="F32" s="1">
        <v>113.776383253548</v>
      </c>
      <c r="G32" s="1">
        <v>20.267223294648499</v>
      </c>
      <c r="H32" s="1">
        <v>49.902173913043498</v>
      </c>
      <c r="I32" s="1">
        <v>161.862751619085</v>
      </c>
      <c r="J32" s="1">
        <v>55.2797016257324</v>
      </c>
    </row>
    <row r="33" spans="1:15" x14ac:dyDescent="0.25">
      <c r="A33" t="s">
        <v>146</v>
      </c>
      <c r="B33" t="s">
        <v>9</v>
      </c>
      <c r="C33" t="s">
        <v>200</v>
      </c>
      <c r="D33">
        <v>51072</v>
      </c>
      <c r="E33" s="36">
        <v>0.755</v>
      </c>
      <c r="F33" s="1">
        <v>63.659914794895002</v>
      </c>
      <c r="G33" s="1">
        <v>16.691284964690102</v>
      </c>
      <c r="H33" s="1">
        <v>29.7778873373835</v>
      </c>
      <c r="I33" s="1">
        <v>62.0153193325662</v>
      </c>
      <c r="J33" s="1">
        <v>48.960542096197699</v>
      </c>
    </row>
    <row r="34" spans="1:15" x14ac:dyDescent="0.25">
      <c r="A34" t="s">
        <v>146</v>
      </c>
      <c r="B34" t="s">
        <v>10</v>
      </c>
      <c r="C34" t="s">
        <v>197</v>
      </c>
      <c r="D34">
        <v>24</v>
      </c>
      <c r="E34" s="36">
        <v>3.0000000000000001E-3</v>
      </c>
      <c r="F34" s="1">
        <v>34.411429940584398</v>
      </c>
      <c r="H34" s="1">
        <v>18.091386648745502</v>
      </c>
      <c r="J34" s="1">
        <v>26.096557013805999</v>
      </c>
      <c r="K34" s="1">
        <v>42.920320823881802</v>
      </c>
      <c r="M34" s="1">
        <v>29.116759805748199</v>
      </c>
      <c r="O34" s="1">
        <v>32.141251610912597</v>
      </c>
    </row>
    <row r="35" spans="1:15" x14ac:dyDescent="0.25">
      <c r="A35" t="s">
        <v>146</v>
      </c>
      <c r="B35" t="s">
        <v>10</v>
      </c>
      <c r="C35" t="s">
        <v>198</v>
      </c>
      <c r="D35">
        <v>1005</v>
      </c>
      <c r="E35" s="36">
        <v>0.11</v>
      </c>
      <c r="F35" s="1">
        <v>35.039019459234801</v>
      </c>
      <c r="G35" s="1">
        <v>12.241935483871</v>
      </c>
      <c r="H35" s="1">
        <v>21.715596330275201</v>
      </c>
      <c r="I35" s="1">
        <v>40.359296482412098</v>
      </c>
      <c r="J35" s="1">
        <v>37.189001199297898</v>
      </c>
      <c r="K35" s="1">
        <v>59.3165720812638</v>
      </c>
      <c r="L35" s="1">
        <v>26.617079889807201</v>
      </c>
      <c r="M35" s="1">
        <v>42.148734177215204</v>
      </c>
      <c r="N35" s="1">
        <v>71.130081300813004</v>
      </c>
      <c r="O35" s="1">
        <v>53.094587450570501</v>
      </c>
    </row>
    <row r="36" spans="1:15" x14ac:dyDescent="0.25">
      <c r="A36" t="s">
        <v>146</v>
      </c>
      <c r="B36" t="s">
        <v>10</v>
      </c>
      <c r="C36" t="s">
        <v>199</v>
      </c>
      <c r="D36">
        <v>48</v>
      </c>
      <c r="E36" s="36">
        <v>5.0000000000000001E-3</v>
      </c>
      <c r="F36" s="1">
        <v>47.886245408117603</v>
      </c>
      <c r="G36" s="1">
        <v>22.399322519117799</v>
      </c>
      <c r="H36" s="1">
        <v>40.424178935447301</v>
      </c>
      <c r="I36" s="1">
        <v>66.634742678911806</v>
      </c>
      <c r="J36" s="1">
        <v>51.120038275357402</v>
      </c>
    </row>
    <row r="37" spans="1:15" x14ac:dyDescent="0.25">
      <c r="A37" t="s">
        <v>146</v>
      </c>
      <c r="B37" t="s">
        <v>10</v>
      </c>
      <c r="C37" t="s">
        <v>200</v>
      </c>
      <c r="D37">
        <v>8054</v>
      </c>
      <c r="E37" s="36">
        <v>0.88200000000000001</v>
      </c>
      <c r="F37" s="1">
        <v>46.652488410824397</v>
      </c>
      <c r="G37" s="1">
        <v>13.435398115885899</v>
      </c>
      <c r="H37" s="1">
        <v>25.6301247771836</v>
      </c>
      <c r="I37" s="1">
        <v>54.620316575978997</v>
      </c>
      <c r="J37" s="1">
        <v>46.259587501236403</v>
      </c>
    </row>
    <row r="38" spans="1:15" x14ac:dyDescent="0.25">
      <c r="A38" t="s">
        <v>146</v>
      </c>
      <c r="B38" t="s">
        <v>18</v>
      </c>
      <c r="C38" t="s">
        <v>197</v>
      </c>
      <c r="D38">
        <v>44</v>
      </c>
      <c r="E38" s="36">
        <v>8.9999999999999993E-3</v>
      </c>
      <c r="F38" s="1">
        <v>50.394263440484501</v>
      </c>
      <c r="G38" s="1">
        <v>15.94924514707</v>
      </c>
      <c r="H38" s="1">
        <v>31.0067602145328</v>
      </c>
      <c r="I38" s="1">
        <v>58.044560324129598</v>
      </c>
      <c r="J38" s="1">
        <v>79.415904165117496</v>
      </c>
      <c r="K38" s="1">
        <v>259.68852116231102</v>
      </c>
      <c r="L38" s="1">
        <v>31.963694827407299</v>
      </c>
      <c r="M38" s="1">
        <v>64.343756428356699</v>
      </c>
      <c r="N38" s="1">
        <v>150.47897312112201</v>
      </c>
      <c r="O38" s="1">
        <v>150.07851049657401</v>
      </c>
    </row>
    <row r="39" spans="1:15" x14ac:dyDescent="0.25">
      <c r="A39" t="s">
        <v>146</v>
      </c>
      <c r="B39" t="s">
        <v>18</v>
      </c>
      <c r="C39" t="s">
        <v>198</v>
      </c>
      <c r="D39">
        <v>797</v>
      </c>
      <c r="E39" s="36">
        <v>0.17199999999999999</v>
      </c>
      <c r="F39" s="1">
        <v>51.347615548876803</v>
      </c>
      <c r="G39" s="1">
        <v>13.9779661016949</v>
      </c>
      <c r="H39" s="1">
        <v>28.2468619246862</v>
      </c>
      <c r="I39" s="1">
        <v>59.3888888888889</v>
      </c>
      <c r="J39" s="1">
        <v>67.205852899327795</v>
      </c>
      <c r="K39" s="1">
        <v>85.822190446927294</v>
      </c>
      <c r="L39" s="1">
        <v>27.9897260273973</v>
      </c>
      <c r="M39" s="1">
        <v>52.708852867830402</v>
      </c>
      <c r="N39" s="1">
        <v>103.278911564626</v>
      </c>
      <c r="O39" s="1">
        <v>90.287721999452003</v>
      </c>
    </row>
    <row r="40" spans="1:15" x14ac:dyDescent="0.25">
      <c r="A40" t="s">
        <v>146</v>
      </c>
      <c r="B40" t="s">
        <v>18</v>
      </c>
      <c r="C40" t="s">
        <v>199</v>
      </c>
      <c r="D40">
        <v>53</v>
      </c>
      <c r="E40" s="36">
        <v>1.0999999999999999E-2</v>
      </c>
      <c r="F40" s="1">
        <v>71.896682859968806</v>
      </c>
      <c r="G40" s="1">
        <v>17.7138769670958</v>
      </c>
      <c r="H40" s="1">
        <v>40.695652173912997</v>
      </c>
      <c r="I40" s="1">
        <v>76.886120996441306</v>
      </c>
      <c r="J40" s="1">
        <v>35.466138060235899</v>
      </c>
    </row>
    <row r="41" spans="1:15" x14ac:dyDescent="0.25">
      <c r="A41" t="s">
        <v>146</v>
      </c>
      <c r="B41" t="s">
        <v>18</v>
      </c>
      <c r="C41" t="s">
        <v>200</v>
      </c>
      <c r="D41">
        <v>3752</v>
      </c>
      <c r="E41" s="36">
        <v>0.80800000000000005</v>
      </c>
      <c r="F41" s="1">
        <v>44.282164132456302</v>
      </c>
      <c r="G41" s="1">
        <v>12.324221308492801</v>
      </c>
      <c r="H41" s="1">
        <v>24.746134020618602</v>
      </c>
      <c r="I41" s="1">
        <v>49.826907546644399</v>
      </c>
      <c r="J41" s="1">
        <v>48.569934446214504</v>
      </c>
    </row>
    <row r="42" spans="1:15" x14ac:dyDescent="0.25">
      <c r="A42" t="s">
        <v>146</v>
      </c>
      <c r="B42" t="s">
        <v>19</v>
      </c>
      <c r="C42" t="s">
        <v>197</v>
      </c>
      <c r="D42">
        <v>33</v>
      </c>
      <c r="E42" s="36">
        <v>3.0000000000000001E-3</v>
      </c>
      <c r="F42" s="1">
        <v>35.491287569466003</v>
      </c>
      <c r="H42" s="1">
        <v>23.727478204714199</v>
      </c>
      <c r="J42" s="1">
        <v>24.693801985511101</v>
      </c>
      <c r="K42" s="1">
        <v>43.4750232009633</v>
      </c>
      <c r="M42" s="1">
        <v>32.443745310894201</v>
      </c>
      <c r="O42" s="1">
        <v>32.523407552748097</v>
      </c>
    </row>
    <row r="43" spans="1:15" x14ac:dyDescent="0.25">
      <c r="A43" t="s">
        <v>146</v>
      </c>
      <c r="B43" t="s">
        <v>19</v>
      </c>
      <c r="C43" t="s">
        <v>198</v>
      </c>
      <c r="D43">
        <v>1306</v>
      </c>
      <c r="E43" s="36">
        <v>0.1</v>
      </c>
      <c r="F43" s="1">
        <v>49.466315866801096</v>
      </c>
      <c r="G43" s="1">
        <v>14.8710223717146</v>
      </c>
      <c r="H43" s="1">
        <v>25.5496481501226</v>
      </c>
      <c r="I43" s="1">
        <v>49.707543284027402</v>
      </c>
      <c r="J43" s="1">
        <v>53.023171565930298</v>
      </c>
      <c r="K43" s="1">
        <v>78.011914810426305</v>
      </c>
      <c r="L43" s="1">
        <v>28.2252709762944</v>
      </c>
      <c r="M43" s="1">
        <v>47.000716786590601</v>
      </c>
      <c r="N43" s="1">
        <v>83.053283563836899</v>
      </c>
      <c r="O43" s="1">
        <v>67.315910090351494</v>
      </c>
    </row>
    <row r="44" spans="1:15" x14ac:dyDescent="0.25">
      <c r="A44" t="s">
        <v>146</v>
      </c>
      <c r="B44" t="s">
        <v>19</v>
      </c>
      <c r="C44" t="s">
        <v>199</v>
      </c>
      <c r="D44">
        <v>62</v>
      </c>
      <c r="E44" s="36">
        <v>5.0000000000000001E-3</v>
      </c>
      <c r="F44" s="1">
        <v>68.329848785269107</v>
      </c>
      <c r="G44" s="1">
        <v>17.349923075563702</v>
      </c>
      <c r="H44" s="1">
        <v>36.355109368427399</v>
      </c>
      <c r="I44" s="1">
        <v>74.988423234422001</v>
      </c>
      <c r="J44" s="1">
        <v>61.0283861240028</v>
      </c>
    </row>
    <row r="45" spans="1:15" x14ac:dyDescent="0.25">
      <c r="A45" t="s">
        <v>146</v>
      </c>
      <c r="B45" t="s">
        <v>19</v>
      </c>
      <c r="C45" t="s">
        <v>200</v>
      </c>
      <c r="D45">
        <v>11682</v>
      </c>
      <c r="E45" s="36">
        <v>0.89300000000000002</v>
      </c>
      <c r="F45" s="1">
        <v>53.949546419452098</v>
      </c>
      <c r="G45" s="1">
        <v>13.623021796012299</v>
      </c>
      <c r="H45" s="1">
        <v>26.818901137980099</v>
      </c>
      <c r="I45" s="1">
        <v>55.434773890459098</v>
      </c>
      <c r="J45" s="1">
        <v>60.495299950609699</v>
      </c>
    </row>
    <row r="46" spans="1:15" x14ac:dyDescent="0.25">
      <c r="A46" t="s">
        <v>146</v>
      </c>
      <c r="B46" t="s">
        <v>21</v>
      </c>
      <c r="C46" t="s">
        <v>197</v>
      </c>
      <c r="D46">
        <v>52</v>
      </c>
      <c r="E46" s="36">
        <v>2E-3</v>
      </c>
      <c r="F46" s="1">
        <v>48.278009730868703</v>
      </c>
      <c r="G46" s="1">
        <v>15.078429933969201</v>
      </c>
      <c r="H46" s="1">
        <v>25.985930735930701</v>
      </c>
      <c r="I46" s="1">
        <v>56.018791299559503</v>
      </c>
      <c r="J46" s="1">
        <v>47.419454027298599</v>
      </c>
      <c r="K46" s="1">
        <v>62.076886812047903</v>
      </c>
      <c r="L46" s="1">
        <v>24.797097389125199</v>
      </c>
      <c r="M46" s="1">
        <v>34.419858841883403</v>
      </c>
      <c r="N46" s="1">
        <v>65.678610602020996</v>
      </c>
      <c r="O46" s="1">
        <v>72.030989543652893</v>
      </c>
    </row>
    <row r="47" spans="1:15" x14ac:dyDescent="0.25">
      <c r="A47" t="s">
        <v>146</v>
      </c>
      <c r="B47" t="s">
        <v>21</v>
      </c>
      <c r="C47" t="s">
        <v>198</v>
      </c>
      <c r="D47">
        <v>2511</v>
      </c>
      <c r="E47" s="36">
        <v>7.2999999999999995E-2</v>
      </c>
      <c r="F47" s="1">
        <v>36.1425357865309</v>
      </c>
      <c r="G47" s="1">
        <v>13.218788948899</v>
      </c>
      <c r="H47" s="1">
        <v>22</v>
      </c>
      <c r="I47" s="1">
        <v>42.694652227308303</v>
      </c>
      <c r="J47" s="1">
        <v>43.726346819883503</v>
      </c>
      <c r="K47" s="1">
        <v>70.387589076201195</v>
      </c>
      <c r="L47" s="1">
        <v>33.186798083719502</v>
      </c>
      <c r="M47" s="1">
        <v>50.2916666666667</v>
      </c>
      <c r="N47" s="1">
        <v>83.178655352480405</v>
      </c>
      <c r="O47" s="1">
        <v>74.655144541650799</v>
      </c>
    </row>
    <row r="48" spans="1:15" x14ac:dyDescent="0.25">
      <c r="A48" t="s">
        <v>146</v>
      </c>
      <c r="B48" t="s">
        <v>21</v>
      </c>
      <c r="C48" t="s">
        <v>199</v>
      </c>
      <c r="D48">
        <v>70</v>
      </c>
      <c r="E48" s="36">
        <v>2E-3</v>
      </c>
      <c r="F48" s="1">
        <v>38.184037671974103</v>
      </c>
      <c r="G48" s="1">
        <v>12.0416186635945</v>
      </c>
      <c r="H48" s="1">
        <v>17.727203065134098</v>
      </c>
      <c r="I48" s="1">
        <v>46.2232710651828</v>
      </c>
      <c r="J48" s="1">
        <v>92.041287958853005</v>
      </c>
    </row>
    <row r="49" spans="1:15" x14ac:dyDescent="0.25">
      <c r="A49" t="s">
        <v>146</v>
      </c>
      <c r="B49" t="s">
        <v>21</v>
      </c>
      <c r="C49" t="s">
        <v>200</v>
      </c>
      <c r="D49">
        <v>31912</v>
      </c>
      <c r="E49" s="36">
        <v>0.92400000000000004</v>
      </c>
      <c r="F49" s="1">
        <v>26.0093567522777</v>
      </c>
      <c r="G49" s="1">
        <v>11.8507462686567</v>
      </c>
      <c r="H49" s="1">
        <v>17.725540588443799</v>
      </c>
      <c r="I49" s="1">
        <v>28.772357723577201</v>
      </c>
      <c r="J49" s="1">
        <v>31.282735576640501</v>
      </c>
    </row>
    <row r="50" spans="1:15" x14ac:dyDescent="0.25">
      <c r="A50" t="s">
        <v>146</v>
      </c>
      <c r="B50" t="s">
        <v>22</v>
      </c>
      <c r="C50" t="s">
        <v>197</v>
      </c>
      <c r="D50">
        <v>36</v>
      </c>
      <c r="E50" s="36">
        <v>1.4999999999999999E-2</v>
      </c>
      <c r="F50" s="1">
        <v>181.50144318393399</v>
      </c>
      <c r="H50" s="1">
        <v>106.144189296598</v>
      </c>
      <c r="J50" s="1">
        <v>91.334827227486201</v>
      </c>
      <c r="K50" s="1">
        <v>248.80681971486001</v>
      </c>
      <c r="M50" s="1">
        <v>178.21614278846499</v>
      </c>
      <c r="O50" s="1">
        <v>110.83572255785499</v>
      </c>
    </row>
    <row r="51" spans="1:15" x14ac:dyDescent="0.25">
      <c r="A51" t="s">
        <v>146</v>
      </c>
      <c r="B51" t="s">
        <v>22</v>
      </c>
      <c r="C51" t="s">
        <v>198</v>
      </c>
      <c r="D51">
        <v>528</v>
      </c>
      <c r="E51" s="36">
        <v>0.224</v>
      </c>
      <c r="F51" s="1">
        <v>105.958329737014</v>
      </c>
      <c r="G51" s="1">
        <v>21.5774675972084</v>
      </c>
      <c r="H51" s="1">
        <v>42.658342342342301</v>
      </c>
      <c r="I51" s="1">
        <v>116.68812507224</v>
      </c>
      <c r="J51" s="1">
        <v>78.687077020658094</v>
      </c>
      <c r="K51" s="1">
        <v>163.395701393358</v>
      </c>
      <c r="L51" s="1">
        <v>42.549245795377601</v>
      </c>
      <c r="M51" s="1">
        <v>83.150990831115095</v>
      </c>
      <c r="N51" s="1">
        <v>180.88338577083101</v>
      </c>
      <c r="O51" s="1">
        <v>105.31230094639599</v>
      </c>
    </row>
    <row r="52" spans="1:15" x14ac:dyDescent="0.25">
      <c r="A52" t="s">
        <v>146</v>
      </c>
      <c r="B52" t="s">
        <v>22</v>
      </c>
      <c r="C52" t="s">
        <v>199</v>
      </c>
      <c r="D52">
        <v>167</v>
      </c>
      <c r="E52" s="36">
        <v>7.0999999999999994E-2</v>
      </c>
      <c r="F52" s="1">
        <v>270.24689226203202</v>
      </c>
      <c r="G52" s="1">
        <v>77.247462534516501</v>
      </c>
      <c r="H52" s="1">
        <v>190.72800000000001</v>
      </c>
      <c r="I52" s="1">
        <v>407.00638255056998</v>
      </c>
      <c r="J52" s="1">
        <v>78.970230412494999</v>
      </c>
    </row>
    <row r="53" spans="1:15" x14ac:dyDescent="0.25">
      <c r="A53" t="s">
        <v>146</v>
      </c>
      <c r="B53" t="s">
        <v>22</v>
      </c>
      <c r="C53" t="s">
        <v>200</v>
      </c>
      <c r="D53">
        <v>1629</v>
      </c>
      <c r="E53" s="36">
        <v>0.69</v>
      </c>
      <c r="F53" s="1">
        <v>109.334648083936</v>
      </c>
      <c r="G53" s="1">
        <v>21.630841121495301</v>
      </c>
      <c r="H53" s="1">
        <v>46.358823529411801</v>
      </c>
      <c r="I53" s="1">
        <v>121.576470588235</v>
      </c>
      <c r="J53" s="1">
        <v>66.366425082801697</v>
      </c>
    </row>
    <row r="54" spans="1:15" x14ac:dyDescent="0.25">
      <c r="A54" t="s">
        <v>146</v>
      </c>
      <c r="B54" t="s">
        <v>26</v>
      </c>
      <c r="C54" t="s">
        <v>197</v>
      </c>
      <c r="D54">
        <v>48</v>
      </c>
      <c r="E54" s="36">
        <v>2E-3</v>
      </c>
      <c r="F54" s="1">
        <v>42.906847800625201</v>
      </c>
      <c r="G54" s="1">
        <v>20.029707273674202</v>
      </c>
      <c r="H54" s="1">
        <v>40.293499335526398</v>
      </c>
      <c r="I54" s="1">
        <v>58.013217914161302</v>
      </c>
      <c r="J54" s="1">
        <v>33.788552386401399</v>
      </c>
      <c r="K54" s="1">
        <v>250.755418784223</v>
      </c>
      <c r="L54" s="1">
        <v>26.498169958996701</v>
      </c>
      <c r="M54" s="1">
        <v>49.863288836126202</v>
      </c>
      <c r="N54" s="1">
        <v>88.692302871207204</v>
      </c>
      <c r="O54" s="1">
        <v>57.664490416333599</v>
      </c>
    </row>
    <row r="55" spans="1:15" x14ac:dyDescent="0.25">
      <c r="A55" t="s">
        <v>146</v>
      </c>
      <c r="B55" t="s">
        <v>26</v>
      </c>
      <c r="C55" t="s">
        <v>198</v>
      </c>
      <c r="D55">
        <v>2178</v>
      </c>
      <c r="E55" s="36">
        <v>0.105</v>
      </c>
      <c r="F55" s="1">
        <v>45.7808013975447</v>
      </c>
      <c r="G55" s="1">
        <v>20.1352686462245</v>
      </c>
      <c r="H55" s="1">
        <v>35.208677248677198</v>
      </c>
      <c r="I55" s="1">
        <v>58.798739614489897</v>
      </c>
      <c r="J55" s="1">
        <v>52.5257176158254</v>
      </c>
      <c r="K55" s="1">
        <v>71.992333646363903</v>
      </c>
      <c r="L55" s="1">
        <v>37.236728003384101</v>
      </c>
      <c r="M55" s="1">
        <v>58.051831882628001</v>
      </c>
      <c r="N55" s="1">
        <v>87.559661060024993</v>
      </c>
      <c r="O55" s="1">
        <v>66.459521805290294</v>
      </c>
    </row>
    <row r="56" spans="1:15" x14ac:dyDescent="0.25">
      <c r="A56" t="s">
        <v>146</v>
      </c>
      <c r="B56" t="s">
        <v>26</v>
      </c>
      <c r="C56" t="s">
        <v>199</v>
      </c>
      <c r="D56">
        <v>135</v>
      </c>
      <c r="E56" s="36">
        <v>6.0000000000000001E-3</v>
      </c>
      <c r="F56" s="1">
        <v>56.206973746659202</v>
      </c>
      <c r="G56" s="1">
        <v>30.5453551912568</v>
      </c>
      <c r="H56" s="1">
        <v>46.483333333333299</v>
      </c>
      <c r="I56" s="1">
        <v>75.288394034527101</v>
      </c>
      <c r="J56" s="1">
        <v>54.6509708699963</v>
      </c>
    </row>
    <row r="57" spans="1:15" x14ac:dyDescent="0.25">
      <c r="A57" t="s">
        <v>146</v>
      </c>
      <c r="B57" t="s">
        <v>26</v>
      </c>
      <c r="C57" t="s">
        <v>200</v>
      </c>
      <c r="D57">
        <v>18416</v>
      </c>
      <c r="E57" s="36">
        <v>0.88600000000000001</v>
      </c>
      <c r="F57" s="1">
        <v>47.661489891525001</v>
      </c>
      <c r="G57" s="1">
        <v>21.741914369320799</v>
      </c>
      <c r="H57" s="1">
        <v>37.434166666666698</v>
      </c>
      <c r="I57" s="1">
        <v>61.723786275643903</v>
      </c>
      <c r="J57" s="1">
        <v>58.006493333472697</v>
      </c>
    </row>
    <row r="58" spans="1:15" x14ac:dyDescent="0.25">
      <c r="A58" t="s">
        <v>146</v>
      </c>
      <c r="B58" t="s">
        <v>30</v>
      </c>
      <c r="C58" t="s">
        <v>197</v>
      </c>
      <c r="D58">
        <v>49</v>
      </c>
      <c r="E58" s="36">
        <v>3.0000000000000001E-3</v>
      </c>
      <c r="F58" s="1">
        <v>46.931965536071097</v>
      </c>
      <c r="G58" s="1">
        <v>21.483333333333299</v>
      </c>
      <c r="H58" s="1">
        <v>33.806451612903203</v>
      </c>
      <c r="I58" s="1">
        <v>57.241379310344797</v>
      </c>
      <c r="J58" s="1">
        <v>44.653348169128101</v>
      </c>
      <c r="K58" s="1">
        <v>97.111359039696794</v>
      </c>
      <c r="L58" s="1">
        <v>25.672246679740098</v>
      </c>
      <c r="M58" s="1">
        <v>40.898290379270797</v>
      </c>
      <c r="N58" s="1">
        <v>100.95242508752401</v>
      </c>
      <c r="O58" s="1">
        <v>95.531612147932606</v>
      </c>
    </row>
    <row r="59" spans="1:15" x14ac:dyDescent="0.25">
      <c r="A59" t="s">
        <v>146</v>
      </c>
      <c r="B59" t="s">
        <v>30</v>
      </c>
      <c r="C59" t="s">
        <v>198</v>
      </c>
      <c r="D59">
        <v>1707</v>
      </c>
      <c r="E59" s="36">
        <v>9.7000000000000003E-2</v>
      </c>
      <c r="F59" s="1">
        <v>38.6108387427618</v>
      </c>
      <c r="G59" s="1">
        <v>16.363811544241099</v>
      </c>
      <c r="H59" s="1">
        <v>25.299559471365601</v>
      </c>
      <c r="I59" s="1">
        <v>43.753956427910801</v>
      </c>
      <c r="J59" s="1">
        <v>37.961305832760999</v>
      </c>
      <c r="K59" s="1">
        <v>59.690827085674897</v>
      </c>
      <c r="L59" s="1">
        <v>25.9481209150327</v>
      </c>
      <c r="M59" s="1">
        <v>40.36</v>
      </c>
      <c r="N59" s="1">
        <v>67.339125062780596</v>
      </c>
      <c r="O59" s="1">
        <v>51.930062881690397</v>
      </c>
    </row>
    <row r="60" spans="1:15" x14ac:dyDescent="0.25">
      <c r="A60" t="s">
        <v>146</v>
      </c>
      <c r="B60" t="s">
        <v>30</v>
      </c>
      <c r="C60" t="s">
        <v>199</v>
      </c>
      <c r="D60">
        <v>81</v>
      </c>
      <c r="E60" s="36">
        <v>5.0000000000000001E-3</v>
      </c>
      <c r="F60" s="1">
        <v>42.2242607651771</v>
      </c>
      <c r="G60" s="1">
        <v>19.604651162790699</v>
      </c>
      <c r="H60" s="1">
        <v>30.288273615635202</v>
      </c>
      <c r="I60" s="1">
        <v>42.440514469453397</v>
      </c>
      <c r="J60" s="1">
        <v>34.060011550628801</v>
      </c>
    </row>
    <row r="61" spans="1:15" x14ac:dyDescent="0.25">
      <c r="A61" t="s">
        <v>146</v>
      </c>
      <c r="B61" t="s">
        <v>30</v>
      </c>
      <c r="C61" t="s">
        <v>200</v>
      </c>
      <c r="D61">
        <v>15676</v>
      </c>
      <c r="E61" s="36">
        <v>0.89500000000000002</v>
      </c>
      <c r="F61" s="1">
        <v>37.6753806478049</v>
      </c>
      <c r="G61" s="1">
        <v>19.038385472851498</v>
      </c>
      <c r="H61" s="1">
        <v>27.734424826421101</v>
      </c>
      <c r="I61" s="1">
        <v>42.538924372859398</v>
      </c>
      <c r="J61" s="1">
        <v>38.877581256521303</v>
      </c>
    </row>
    <row r="62" spans="1:15" x14ac:dyDescent="0.25">
      <c r="A62" t="s">
        <v>146</v>
      </c>
      <c r="B62" t="s">
        <v>32</v>
      </c>
      <c r="C62" t="s">
        <v>197</v>
      </c>
      <c r="D62">
        <v>22</v>
      </c>
      <c r="E62" s="36">
        <v>1E-3</v>
      </c>
      <c r="F62" s="1">
        <v>42.282100991282398</v>
      </c>
      <c r="H62" s="1">
        <v>34.084506688122303</v>
      </c>
      <c r="J62" s="1">
        <v>62.512665684830601</v>
      </c>
      <c r="K62" s="1">
        <v>43.106675498300397</v>
      </c>
      <c r="M62" s="1">
        <v>34.336953544723301</v>
      </c>
      <c r="O62" s="1">
        <v>63.203480144871797</v>
      </c>
    </row>
    <row r="63" spans="1:15" x14ac:dyDescent="0.25">
      <c r="A63" t="s">
        <v>146</v>
      </c>
      <c r="B63" t="s">
        <v>32</v>
      </c>
      <c r="C63" t="s">
        <v>198</v>
      </c>
      <c r="D63">
        <v>922</v>
      </c>
      <c r="E63" s="36">
        <v>4.1000000000000002E-2</v>
      </c>
      <c r="F63" s="1">
        <v>42.374336548769499</v>
      </c>
      <c r="G63" s="1">
        <v>18.7273196476783</v>
      </c>
      <c r="H63" s="1">
        <v>30.866740494647502</v>
      </c>
      <c r="I63" s="1">
        <v>50.0565462315462</v>
      </c>
      <c r="J63" s="1">
        <v>51.854014354139103</v>
      </c>
      <c r="K63" s="1">
        <v>54.131793889754903</v>
      </c>
      <c r="L63" s="1">
        <v>28.7487179487179</v>
      </c>
      <c r="M63" s="1">
        <v>42.115053420044099</v>
      </c>
      <c r="N63" s="1">
        <v>63.382668769716098</v>
      </c>
      <c r="O63" s="1">
        <v>61.394665162166298</v>
      </c>
    </row>
    <row r="64" spans="1:15" x14ac:dyDescent="0.25">
      <c r="A64" t="s">
        <v>146</v>
      </c>
      <c r="B64" t="s">
        <v>32</v>
      </c>
      <c r="C64" t="s">
        <v>199</v>
      </c>
      <c r="D64">
        <v>81</v>
      </c>
      <c r="E64" s="36">
        <v>4.0000000000000001E-3</v>
      </c>
      <c r="F64" s="1">
        <v>56.864829950452602</v>
      </c>
      <c r="G64" s="1">
        <v>27.610421836228301</v>
      </c>
      <c r="H64" s="1">
        <v>44.095652173913003</v>
      </c>
      <c r="I64" s="1">
        <v>68.528901734103997</v>
      </c>
      <c r="J64" s="1">
        <v>57.974869134749802</v>
      </c>
    </row>
    <row r="65" spans="1:15" x14ac:dyDescent="0.25">
      <c r="A65" t="s">
        <v>146</v>
      </c>
      <c r="B65" t="s">
        <v>32</v>
      </c>
      <c r="C65" t="s">
        <v>200</v>
      </c>
      <c r="D65">
        <v>21237</v>
      </c>
      <c r="E65" s="36">
        <v>0.95399999999999996</v>
      </c>
      <c r="F65" s="1">
        <v>50.010950644967203</v>
      </c>
      <c r="G65" s="1">
        <v>23.84</v>
      </c>
      <c r="H65" s="1">
        <v>36.841059602648997</v>
      </c>
      <c r="I65" s="1">
        <v>61.499047619047602</v>
      </c>
      <c r="J65" s="1">
        <v>50.886521860943198</v>
      </c>
    </row>
    <row r="66" spans="1:15" x14ac:dyDescent="0.25">
      <c r="A66" t="s">
        <v>146</v>
      </c>
      <c r="B66" t="s">
        <v>40</v>
      </c>
      <c r="C66" t="s">
        <v>197</v>
      </c>
      <c r="D66">
        <v>13</v>
      </c>
      <c r="E66" s="36">
        <v>4.0000000000000001E-3</v>
      </c>
      <c r="F66" s="1">
        <v>30.917688299417499</v>
      </c>
      <c r="J66" s="1">
        <v>29.7375642496071</v>
      </c>
      <c r="K66" s="1">
        <v>41.044538082492799</v>
      </c>
      <c r="O66" s="1">
        <v>33.274588994225397</v>
      </c>
    </row>
    <row r="67" spans="1:15" x14ac:dyDescent="0.25">
      <c r="A67" t="s">
        <v>146</v>
      </c>
      <c r="B67" t="s">
        <v>40</v>
      </c>
      <c r="C67" t="s">
        <v>198</v>
      </c>
      <c r="D67">
        <v>331</v>
      </c>
      <c r="E67" s="36">
        <v>0.108</v>
      </c>
      <c r="F67" s="1">
        <v>30.002663410425502</v>
      </c>
      <c r="G67" s="1">
        <v>14.041754313394099</v>
      </c>
      <c r="H67" s="1">
        <v>23.2583606557377</v>
      </c>
      <c r="I67" s="1">
        <v>36.944388040527897</v>
      </c>
      <c r="J67" s="1">
        <v>33.341691074704698</v>
      </c>
      <c r="K67" s="1">
        <v>43.681942016931998</v>
      </c>
      <c r="L67" s="1">
        <v>25.341217389564701</v>
      </c>
      <c r="M67" s="1">
        <v>36.325552050473199</v>
      </c>
      <c r="N67" s="1">
        <v>52.929388917333497</v>
      </c>
      <c r="O67" s="1">
        <v>40.628556491088297</v>
      </c>
    </row>
    <row r="68" spans="1:15" x14ac:dyDescent="0.25">
      <c r="A68" t="s">
        <v>146</v>
      </c>
      <c r="B68" t="s">
        <v>40</v>
      </c>
      <c r="C68" t="s">
        <v>199</v>
      </c>
      <c r="D68">
        <v>27</v>
      </c>
      <c r="E68" s="36">
        <v>8.9999999999999993E-3</v>
      </c>
      <c r="F68" s="1">
        <v>33.507902841371198</v>
      </c>
      <c r="H68" s="1">
        <v>24.641666666666701</v>
      </c>
      <c r="J68" s="1">
        <v>44.051200897706103</v>
      </c>
    </row>
    <row r="69" spans="1:15" x14ac:dyDescent="0.25">
      <c r="A69" t="s">
        <v>146</v>
      </c>
      <c r="B69" t="s">
        <v>40</v>
      </c>
      <c r="C69" t="s">
        <v>200</v>
      </c>
      <c r="D69">
        <v>2696</v>
      </c>
      <c r="E69" s="36">
        <v>0.879</v>
      </c>
      <c r="F69" s="1">
        <v>29.878030465266399</v>
      </c>
      <c r="G69" s="1">
        <v>16.028792323164598</v>
      </c>
      <c r="H69" s="1">
        <v>23.050732916365199</v>
      </c>
      <c r="I69" s="1">
        <v>35.226851075133503</v>
      </c>
      <c r="J69" s="1">
        <v>36.2885216326491</v>
      </c>
    </row>
    <row r="70" spans="1:15" x14ac:dyDescent="0.25">
      <c r="A70" t="s">
        <v>146</v>
      </c>
      <c r="B70" t="s">
        <v>42</v>
      </c>
      <c r="C70" t="s">
        <v>197</v>
      </c>
      <c r="D70">
        <v>64</v>
      </c>
      <c r="E70" s="36">
        <v>8.9999999999999993E-3</v>
      </c>
      <c r="F70" s="1">
        <v>52.132252202947598</v>
      </c>
      <c r="G70" s="1">
        <v>17.6745739270429</v>
      </c>
      <c r="H70" s="1">
        <v>32.453468067202799</v>
      </c>
      <c r="I70" s="1">
        <v>85.154391891891905</v>
      </c>
      <c r="J70" s="1">
        <v>23.681914397056101</v>
      </c>
      <c r="K70" s="1">
        <v>77.916809222632807</v>
      </c>
      <c r="L70" s="1">
        <v>26.1563628001262</v>
      </c>
      <c r="M70" s="1">
        <v>44.210319074829897</v>
      </c>
      <c r="N70" s="1">
        <v>98.974173990705097</v>
      </c>
      <c r="O70" s="1">
        <v>33.846511658032099</v>
      </c>
    </row>
    <row r="71" spans="1:15" x14ac:dyDescent="0.25">
      <c r="A71" t="s">
        <v>146</v>
      </c>
      <c r="B71" t="s">
        <v>42</v>
      </c>
      <c r="C71" t="s">
        <v>198</v>
      </c>
      <c r="D71">
        <v>1554</v>
      </c>
      <c r="E71" s="36">
        <v>0.218</v>
      </c>
      <c r="F71" s="1">
        <v>48.602258139613099</v>
      </c>
      <c r="G71" s="1">
        <v>18.7590313541351</v>
      </c>
      <c r="H71" s="1">
        <v>34.29360159158</v>
      </c>
      <c r="I71" s="1">
        <v>58.521071428571403</v>
      </c>
      <c r="J71" s="1">
        <v>51.806908776801002</v>
      </c>
      <c r="K71" s="1">
        <v>79.361258508574707</v>
      </c>
      <c r="L71" s="1">
        <v>34.728951770281597</v>
      </c>
      <c r="M71" s="1">
        <v>57.3820131481422</v>
      </c>
      <c r="N71" s="1">
        <v>97.398153056403899</v>
      </c>
      <c r="O71" s="1">
        <v>69.036969122500096</v>
      </c>
    </row>
    <row r="72" spans="1:15" x14ac:dyDescent="0.25">
      <c r="A72" t="s">
        <v>146</v>
      </c>
      <c r="B72" t="s">
        <v>42</v>
      </c>
      <c r="C72" t="s">
        <v>199</v>
      </c>
      <c r="D72">
        <v>88</v>
      </c>
      <c r="E72" s="36">
        <v>1.2E-2</v>
      </c>
      <c r="F72" s="1">
        <v>63.596371477180398</v>
      </c>
      <c r="G72" s="1">
        <v>25.297816066989999</v>
      </c>
      <c r="H72" s="1">
        <v>43.179489319092099</v>
      </c>
      <c r="I72" s="1">
        <v>84.426598001071497</v>
      </c>
      <c r="J72" s="1">
        <v>50.935020855783499</v>
      </c>
    </row>
    <row r="73" spans="1:15" x14ac:dyDescent="0.25">
      <c r="A73" t="s">
        <v>146</v>
      </c>
      <c r="B73" t="s">
        <v>42</v>
      </c>
      <c r="C73" t="s">
        <v>200</v>
      </c>
      <c r="D73">
        <v>5427</v>
      </c>
      <c r="E73" s="36">
        <v>0.76100000000000001</v>
      </c>
      <c r="F73" s="1">
        <v>52.290030714538503</v>
      </c>
      <c r="G73" s="1">
        <v>18.2423574368019</v>
      </c>
      <c r="H73" s="1">
        <v>35.178313253012</v>
      </c>
      <c r="I73" s="1">
        <v>67.245237065461794</v>
      </c>
      <c r="J73" s="1">
        <v>50.003397519310298</v>
      </c>
    </row>
    <row r="74" spans="1:15" x14ac:dyDescent="0.25">
      <c r="A74" t="s">
        <v>146</v>
      </c>
      <c r="B74" t="s">
        <v>44</v>
      </c>
      <c r="C74" t="s">
        <v>197</v>
      </c>
      <c r="D74">
        <v>16</v>
      </c>
      <c r="E74" s="36">
        <v>4.0000000000000001E-3</v>
      </c>
      <c r="F74" s="1">
        <v>80.727885504731901</v>
      </c>
      <c r="J74" s="1">
        <v>23.2448600445876</v>
      </c>
      <c r="K74" s="1">
        <v>138.64602474263401</v>
      </c>
      <c r="O74" s="1">
        <v>44.358844904418497</v>
      </c>
    </row>
    <row r="75" spans="1:15" x14ac:dyDescent="0.25">
      <c r="A75" t="s">
        <v>146</v>
      </c>
      <c r="B75" t="s">
        <v>44</v>
      </c>
      <c r="C75" t="s">
        <v>198</v>
      </c>
      <c r="D75">
        <v>330</v>
      </c>
      <c r="E75" s="36">
        <v>8.1000000000000003E-2</v>
      </c>
      <c r="F75" s="1">
        <v>71.7507791262815</v>
      </c>
      <c r="G75" s="1">
        <v>15.166384615384599</v>
      </c>
      <c r="H75" s="1">
        <v>29.437082805238699</v>
      </c>
      <c r="I75" s="1">
        <v>60.0155172413793</v>
      </c>
      <c r="J75" s="1">
        <v>63.976174917196303</v>
      </c>
      <c r="K75" s="1">
        <v>126.979421325692</v>
      </c>
      <c r="L75" s="1">
        <v>30.745854335032199</v>
      </c>
      <c r="M75" s="1">
        <v>58.851914414414402</v>
      </c>
      <c r="N75" s="1">
        <v>108.05687500000001</v>
      </c>
      <c r="O75" s="1">
        <v>82.846244740846799</v>
      </c>
    </row>
    <row r="76" spans="1:15" x14ac:dyDescent="0.25">
      <c r="A76" t="s">
        <v>146</v>
      </c>
      <c r="B76" t="s">
        <v>44</v>
      </c>
      <c r="C76" t="s">
        <v>199</v>
      </c>
      <c r="D76">
        <v>41</v>
      </c>
      <c r="E76" s="36">
        <v>0.01</v>
      </c>
      <c r="F76" s="1">
        <v>254.353387105335</v>
      </c>
      <c r="G76" s="1">
        <v>23.524038461538499</v>
      </c>
      <c r="H76" s="1">
        <v>61.647619047619003</v>
      </c>
      <c r="I76" s="1">
        <v>270.01577909270202</v>
      </c>
      <c r="J76" s="1">
        <v>146.39359451809901</v>
      </c>
    </row>
    <row r="77" spans="1:15" x14ac:dyDescent="0.25">
      <c r="A77" t="s">
        <v>146</v>
      </c>
      <c r="B77" t="s">
        <v>44</v>
      </c>
      <c r="C77" t="s">
        <v>200</v>
      </c>
      <c r="D77">
        <v>3688</v>
      </c>
      <c r="E77" s="36">
        <v>0.90500000000000003</v>
      </c>
      <c r="F77" s="1">
        <v>89.511479343662202</v>
      </c>
      <c r="G77" s="1">
        <v>14.702315914489301</v>
      </c>
      <c r="H77" s="1">
        <v>31.3144679261394</v>
      </c>
      <c r="I77" s="1">
        <v>78.120870678617194</v>
      </c>
      <c r="J77" s="1">
        <v>65.748093027458197</v>
      </c>
    </row>
    <row r="78" spans="1:15" x14ac:dyDescent="0.25">
      <c r="A78" t="s">
        <v>146</v>
      </c>
      <c r="B78" t="s">
        <v>47</v>
      </c>
      <c r="C78" t="s">
        <v>197</v>
      </c>
      <c r="D78">
        <v>16</v>
      </c>
      <c r="E78" s="36">
        <v>3.0000000000000001E-3</v>
      </c>
      <c r="F78" s="1">
        <v>29.513240079122099</v>
      </c>
      <c r="J78" s="1">
        <v>23.8095238095238</v>
      </c>
      <c r="K78" s="1">
        <v>33.185492854177703</v>
      </c>
      <c r="O78" s="1">
        <v>28.281320373718899</v>
      </c>
    </row>
    <row r="79" spans="1:15" x14ac:dyDescent="0.25">
      <c r="A79" t="s">
        <v>146</v>
      </c>
      <c r="B79" t="s">
        <v>47</v>
      </c>
      <c r="C79" t="s">
        <v>198</v>
      </c>
      <c r="D79">
        <v>1159</v>
      </c>
      <c r="E79" s="36">
        <v>0.23599999999999999</v>
      </c>
      <c r="F79" s="1">
        <v>26.206284751388299</v>
      </c>
      <c r="G79" s="1">
        <v>14.3505785853704</v>
      </c>
      <c r="H79" s="1">
        <v>21.381720430107499</v>
      </c>
      <c r="I79" s="1">
        <v>32.076342072409503</v>
      </c>
      <c r="J79" s="1">
        <v>27.579661816495999</v>
      </c>
      <c r="K79" s="1">
        <v>46.2583235594212</v>
      </c>
      <c r="L79" s="1">
        <v>27.744648936528801</v>
      </c>
      <c r="M79" s="1">
        <v>40.398713826366603</v>
      </c>
      <c r="N79" s="1">
        <v>55.750512934879602</v>
      </c>
      <c r="O79" s="1">
        <v>44.381195218691502</v>
      </c>
    </row>
    <row r="80" spans="1:15" x14ac:dyDescent="0.25">
      <c r="A80" t="s">
        <v>146</v>
      </c>
      <c r="B80" t="s">
        <v>47</v>
      </c>
      <c r="C80" t="s">
        <v>199</v>
      </c>
      <c r="D80">
        <v>22</v>
      </c>
      <c r="E80" s="36">
        <v>4.0000000000000001E-3</v>
      </c>
      <c r="F80" s="1">
        <v>25.191006124496301</v>
      </c>
      <c r="H80" s="1">
        <v>19.6844422057729</v>
      </c>
      <c r="J80" s="1">
        <v>27.444022770398501</v>
      </c>
    </row>
    <row r="81" spans="1:15" x14ac:dyDescent="0.25">
      <c r="A81" t="s">
        <v>146</v>
      </c>
      <c r="B81" t="s">
        <v>47</v>
      </c>
      <c r="C81" t="s">
        <v>200</v>
      </c>
      <c r="D81">
        <v>3721</v>
      </c>
      <c r="E81" s="36">
        <v>0.75700000000000001</v>
      </c>
      <c r="F81" s="1">
        <v>34.9404469902261</v>
      </c>
      <c r="G81" s="1">
        <v>18.906666666666698</v>
      </c>
      <c r="H81" s="1">
        <v>28.580110497237602</v>
      </c>
      <c r="I81" s="1">
        <v>43.863636363636402</v>
      </c>
      <c r="J81" s="1">
        <v>35.013448896089798</v>
      </c>
    </row>
    <row r="82" spans="1:15" x14ac:dyDescent="0.25">
      <c r="A82" t="s">
        <v>146</v>
      </c>
      <c r="B82" t="s">
        <v>54</v>
      </c>
      <c r="C82" t="s">
        <v>197</v>
      </c>
      <c r="D82">
        <v>43</v>
      </c>
      <c r="E82" s="36">
        <v>2E-3</v>
      </c>
      <c r="F82" s="1">
        <v>55.529138286442802</v>
      </c>
      <c r="G82" s="1">
        <v>22.060620374744101</v>
      </c>
      <c r="H82" s="1">
        <v>42.200772200772199</v>
      </c>
      <c r="I82" s="1">
        <v>57.356004222750101</v>
      </c>
      <c r="J82" s="1">
        <v>46.200015479362698</v>
      </c>
      <c r="K82" s="1">
        <v>541.57271084486501</v>
      </c>
      <c r="L82" s="1">
        <v>29.107654722134001</v>
      </c>
      <c r="M82" s="1">
        <v>52.029063059675302</v>
      </c>
      <c r="N82" s="1">
        <v>103.68208573442899</v>
      </c>
      <c r="O82" s="1">
        <v>250.56487877858899</v>
      </c>
    </row>
    <row r="83" spans="1:15" x14ac:dyDescent="0.25">
      <c r="A83" t="s">
        <v>146</v>
      </c>
      <c r="B83" t="s">
        <v>54</v>
      </c>
      <c r="C83" t="s">
        <v>198</v>
      </c>
      <c r="D83">
        <v>1126</v>
      </c>
      <c r="E83" s="36">
        <v>5.2999999999999999E-2</v>
      </c>
      <c r="F83" s="1">
        <v>71.739518866938695</v>
      </c>
      <c r="G83" s="1">
        <v>17.892065634050699</v>
      </c>
      <c r="H83" s="1">
        <v>33.965345922613402</v>
      </c>
      <c r="I83" s="1">
        <v>90.346299503332901</v>
      </c>
      <c r="J83" s="1">
        <v>69.183226390435905</v>
      </c>
      <c r="K83" s="1">
        <v>103.829029916458</v>
      </c>
      <c r="L83" s="1">
        <v>35.422391533042202</v>
      </c>
      <c r="M83" s="1">
        <v>60.282162226035197</v>
      </c>
      <c r="N83" s="1">
        <v>130.04981251431201</v>
      </c>
      <c r="O83" s="1">
        <v>87.994303058117893</v>
      </c>
    </row>
    <row r="84" spans="1:15" x14ac:dyDescent="0.25">
      <c r="A84" t="s">
        <v>146</v>
      </c>
      <c r="B84" t="s">
        <v>54</v>
      </c>
      <c r="C84" t="s">
        <v>199</v>
      </c>
      <c r="D84">
        <v>49</v>
      </c>
      <c r="E84" s="36">
        <v>2E-3</v>
      </c>
      <c r="F84" s="1">
        <v>122.59501215385001</v>
      </c>
      <c r="G84" s="1">
        <v>31.483146067415699</v>
      </c>
      <c r="H84" s="1">
        <v>65.819336626676105</v>
      </c>
      <c r="I84" s="1">
        <v>163.931524008351</v>
      </c>
      <c r="J84" s="1">
        <v>94.817180081498407</v>
      </c>
    </row>
    <row r="85" spans="1:15" x14ac:dyDescent="0.25">
      <c r="A85" t="s">
        <v>146</v>
      </c>
      <c r="B85" t="s">
        <v>54</v>
      </c>
      <c r="C85" t="s">
        <v>200</v>
      </c>
      <c r="D85">
        <v>20163</v>
      </c>
      <c r="E85" s="36">
        <v>0.94299999999999995</v>
      </c>
      <c r="F85" s="1">
        <v>95.8274250557036</v>
      </c>
      <c r="G85" s="1">
        <v>27.258573092352201</v>
      </c>
      <c r="H85" s="1">
        <v>55.776083467094701</v>
      </c>
      <c r="I85" s="1">
        <v>120.459312118162</v>
      </c>
      <c r="J85" s="1">
        <v>79.268633565763494</v>
      </c>
    </row>
    <row r="86" spans="1:15" x14ac:dyDescent="0.25">
      <c r="A86" t="s">
        <v>146</v>
      </c>
      <c r="B86" t="s">
        <v>55</v>
      </c>
      <c r="C86" t="s">
        <v>197</v>
      </c>
      <c r="D86">
        <v>69</v>
      </c>
      <c r="E86" s="36">
        <v>5.0000000000000001E-3</v>
      </c>
      <c r="F86" s="1">
        <v>29.946107525096899</v>
      </c>
      <c r="G86" s="1">
        <v>13.527149321267</v>
      </c>
      <c r="H86" s="1">
        <v>23.4767932489451</v>
      </c>
      <c r="I86" s="1">
        <v>37.496551724137902</v>
      </c>
      <c r="J86" s="1">
        <v>29.624327076967798</v>
      </c>
      <c r="K86" s="1">
        <v>56.700215171458197</v>
      </c>
      <c r="L86" s="1">
        <v>19.734257447519902</v>
      </c>
      <c r="M86" s="1">
        <v>30.818488604695201</v>
      </c>
      <c r="N86" s="1">
        <v>41.392685871242897</v>
      </c>
      <c r="O86" s="1">
        <v>50.741978955430099</v>
      </c>
    </row>
    <row r="87" spans="1:15" x14ac:dyDescent="0.25">
      <c r="A87" t="s">
        <v>146</v>
      </c>
      <c r="B87" t="s">
        <v>55</v>
      </c>
      <c r="C87" t="s">
        <v>198</v>
      </c>
      <c r="D87">
        <v>2544</v>
      </c>
      <c r="E87" s="36">
        <v>0.188</v>
      </c>
      <c r="F87" s="1">
        <v>35.778230481118101</v>
      </c>
      <c r="G87" s="1">
        <v>13.7913305613306</v>
      </c>
      <c r="H87" s="1">
        <v>21.706195809248602</v>
      </c>
      <c r="I87" s="1">
        <v>38.766386554621803</v>
      </c>
      <c r="J87" s="1">
        <v>45.988238926214002</v>
      </c>
      <c r="K87" s="1">
        <v>58.958814966147798</v>
      </c>
      <c r="L87" s="1">
        <v>26.326040798507801</v>
      </c>
      <c r="M87" s="1">
        <v>40.904538217702502</v>
      </c>
      <c r="N87" s="1">
        <v>63.759297662301996</v>
      </c>
      <c r="O87" s="1">
        <v>61.998571296832097</v>
      </c>
    </row>
    <row r="88" spans="1:15" x14ac:dyDescent="0.25">
      <c r="A88" t="s">
        <v>146</v>
      </c>
      <c r="B88" t="s">
        <v>55</v>
      </c>
      <c r="C88" t="s">
        <v>199</v>
      </c>
      <c r="D88">
        <v>68</v>
      </c>
      <c r="E88" s="36">
        <v>5.0000000000000001E-3</v>
      </c>
      <c r="F88" s="1">
        <v>52.092399379042298</v>
      </c>
      <c r="G88" s="1">
        <v>15.8995305164319</v>
      </c>
      <c r="H88" s="1">
        <v>26.215462738767801</v>
      </c>
      <c r="I88" s="1">
        <v>64.844098979072498</v>
      </c>
      <c r="J88" s="1">
        <v>58.437576526150103</v>
      </c>
    </row>
    <row r="89" spans="1:15" x14ac:dyDescent="0.25">
      <c r="A89" t="s">
        <v>146</v>
      </c>
      <c r="B89" t="s">
        <v>55</v>
      </c>
      <c r="C89" t="s">
        <v>200</v>
      </c>
      <c r="D89">
        <v>10857</v>
      </c>
      <c r="E89" s="36">
        <v>0.80200000000000005</v>
      </c>
      <c r="F89" s="1">
        <v>48.709136722659203</v>
      </c>
      <c r="G89" s="1">
        <v>17.47</v>
      </c>
      <c r="H89" s="1">
        <v>29.464419475655401</v>
      </c>
      <c r="I89" s="1">
        <v>57.2753623188406</v>
      </c>
      <c r="J89" s="1">
        <v>47.001583672560699</v>
      </c>
    </row>
    <row r="90" spans="1:15" x14ac:dyDescent="0.25">
      <c r="A90" t="s">
        <v>146</v>
      </c>
      <c r="B90" t="s">
        <v>57</v>
      </c>
      <c r="C90" t="s">
        <v>197</v>
      </c>
      <c r="D90">
        <v>40</v>
      </c>
      <c r="E90" s="36">
        <v>1E-3</v>
      </c>
      <c r="F90" s="1">
        <v>30.251001539497299</v>
      </c>
      <c r="G90" s="1">
        <v>18.227872005595401</v>
      </c>
      <c r="H90" s="1">
        <v>26.0476721336256</v>
      </c>
      <c r="I90" s="1">
        <v>37.403125000000003</v>
      </c>
      <c r="J90" s="1">
        <v>24.187583813204999</v>
      </c>
      <c r="K90" s="1">
        <v>34.627878517949597</v>
      </c>
      <c r="L90" s="1">
        <v>18.545522132716499</v>
      </c>
      <c r="M90" s="1">
        <v>26.524246867058601</v>
      </c>
      <c r="N90" s="1">
        <v>44.8984009895388</v>
      </c>
      <c r="O90" s="1">
        <v>34.156006801703903</v>
      </c>
    </row>
    <row r="91" spans="1:15" x14ac:dyDescent="0.25">
      <c r="A91" t="s">
        <v>146</v>
      </c>
      <c r="B91" t="s">
        <v>57</v>
      </c>
      <c r="C91" t="s">
        <v>198</v>
      </c>
      <c r="D91">
        <v>2821</v>
      </c>
      <c r="E91" s="36">
        <v>8.8999999999999996E-2</v>
      </c>
      <c r="F91" s="1">
        <v>35.7407666663348</v>
      </c>
      <c r="G91" s="1">
        <v>15.3793103448276</v>
      </c>
      <c r="H91" s="1">
        <v>24.022847100175699</v>
      </c>
      <c r="I91" s="1">
        <v>40.266666666666701</v>
      </c>
      <c r="J91" s="1">
        <v>35.461861117316197</v>
      </c>
      <c r="K91" s="1">
        <v>55.584018551339597</v>
      </c>
      <c r="L91" s="1">
        <v>28.7235421166307</v>
      </c>
      <c r="M91" s="1">
        <v>42.564516129032299</v>
      </c>
      <c r="N91" s="1">
        <v>64.290322580645196</v>
      </c>
      <c r="O91" s="1">
        <v>52.037192266945603</v>
      </c>
    </row>
    <row r="92" spans="1:15" x14ac:dyDescent="0.25">
      <c r="A92" t="s">
        <v>146</v>
      </c>
      <c r="B92" t="s">
        <v>57</v>
      </c>
      <c r="C92" t="s">
        <v>199</v>
      </c>
      <c r="D92">
        <v>63</v>
      </c>
      <c r="E92" s="36">
        <v>2E-3</v>
      </c>
      <c r="F92" s="1">
        <v>53.519885749992298</v>
      </c>
      <c r="G92" s="1">
        <v>21.5166053075625</v>
      </c>
      <c r="H92" s="1">
        <v>33.9925650557621</v>
      </c>
      <c r="I92" s="1">
        <v>58.872464970501497</v>
      </c>
      <c r="J92" s="1">
        <v>49.854523107177997</v>
      </c>
    </row>
    <row r="93" spans="1:15" x14ac:dyDescent="0.25">
      <c r="A93" t="s">
        <v>146</v>
      </c>
      <c r="B93" t="s">
        <v>57</v>
      </c>
      <c r="C93" t="s">
        <v>200</v>
      </c>
      <c r="D93">
        <v>28624</v>
      </c>
      <c r="E93" s="36">
        <v>0.90700000000000003</v>
      </c>
      <c r="F93" s="1">
        <v>54.816680219624303</v>
      </c>
      <c r="G93" s="1">
        <v>21.8220344280125</v>
      </c>
      <c r="H93" s="1">
        <v>36.839697802197797</v>
      </c>
      <c r="I93" s="1">
        <v>65.804131171946096</v>
      </c>
      <c r="J93" s="1">
        <v>52.891203343879702</v>
      </c>
    </row>
    <row r="94" spans="1:15" x14ac:dyDescent="0.25">
      <c r="A94" t="s">
        <v>146</v>
      </c>
      <c r="B94" t="s">
        <v>58</v>
      </c>
      <c r="C94" t="s">
        <v>197</v>
      </c>
      <c r="D94">
        <v>53</v>
      </c>
      <c r="E94" s="36">
        <v>6.0000000000000001E-3</v>
      </c>
      <c r="F94" s="1">
        <v>45.442017414206397</v>
      </c>
      <c r="G94" s="1">
        <v>27.69604598502</v>
      </c>
      <c r="H94" s="1">
        <v>37.448346229062203</v>
      </c>
      <c r="I94" s="1">
        <v>54.984563253011999</v>
      </c>
      <c r="J94" s="1">
        <v>42.326924224491997</v>
      </c>
      <c r="K94" s="1">
        <v>47.911599953621803</v>
      </c>
      <c r="L94" s="1">
        <v>27.892432381002799</v>
      </c>
      <c r="M94" s="1">
        <v>38.880878107703403</v>
      </c>
      <c r="N94" s="1">
        <v>59.8305533262198</v>
      </c>
      <c r="O94" s="1">
        <v>44.069493751941302</v>
      </c>
    </row>
    <row r="95" spans="1:15" x14ac:dyDescent="0.25">
      <c r="A95" t="s">
        <v>146</v>
      </c>
      <c r="B95" t="s">
        <v>58</v>
      </c>
      <c r="C95" t="s">
        <v>198</v>
      </c>
      <c r="D95">
        <v>1318</v>
      </c>
      <c r="E95" s="36">
        <v>0.14399999999999999</v>
      </c>
      <c r="F95" s="1">
        <v>43.828986611755397</v>
      </c>
      <c r="G95" s="1">
        <v>26.689227960789999</v>
      </c>
      <c r="H95" s="1">
        <v>34.655142586180801</v>
      </c>
      <c r="I95" s="1">
        <v>51.816413902264401</v>
      </c>
      <c r="J95" s="1">
        <v>46.058051208971698</v>
      </c>
      <c r="K95" s="1">
        <v>49.293206478159298</v>
      </c>
      <c r="L95" s="1">
        <v>30.784990754762902</v>
      </c>
      <c r="M95" s="1">
        <v>40.245750152294903</v>
      </c>
      <c r="N95" s="1">
        <v>59.166595300088801</v>
      </c>
      <c r="O95" s="1">
        <v>49.478032680703002</v>
      </c>
    </row>
    <row r="96" spans="1:15" x14ac:dyDescent="0.25">
      <c r="A96" t="s">
        <v>146</v>
      </c>
      <c r="B96" t="s">
        <v>58</v>
      </c>
      <c r="C96" t="s">
        <v>199</v>
      </c>
      <c r="D96">
        <v>304</v>
      </c>
      <c r="E96" s="36">
        <v>3.3000000000000002E-2</v>
      </c>
      <c r="F96" s="1">
        <v>43.055096165776199</v>
      </c>
      <c r="G96" s="1">
        <v>25.921192514498099</v>
      </c>
      <c r="H96" s="1">
        <v>36.117625866377402</v>
      </c>
      <c r="I96" s="1">
        <v>53.147337395305598</v>
      </c>
      <c r="J96" s="1">
        <v>41.309125933312004</v>
      </c>
    </row>
    <row r="97" spans="1:15" x14ac:dyDescent="0.25">
      <c r="A97" t="s">
        <v>146</v>
      </c>
      <c r="B97" t="s">
        <v>58</v>
      </c>
      <c r="C97" t="s">
        <v>200</v>
      </c>
      <c r="D97">
        <v>7460</v>
      </c>
      <c r="E97" s="36">
        <v>0.81699999999999995</v>
      </c>
      <c r="F97" s="1">
        <v>40.924234475472197</v>
      </c>
      <c r="G97" s="1">
        <v>26.067444969716401</v>
      </c>
      <c r="H97" s="1">
        <v>34.045831284181403</v>
      </c>
      <c r="I97" s="1">
        <v>48.274821028426302</v>
      </c>
      <c r="J97" s="1">
        <v>42.127601416006499</v>
      </c>
    </row>
    <row r="98" spans="1:15" x14ac:dyDescent="0.25">
      <c r="A98" t="s">
        <v>146</v>
      </c>
      <c r="B98" t="s">
        <v>59</v>
      </c>
      <c r="C98" t="s">
        <v>197</v>
      </c>
      <c r="D98">
        <v>12</v>
      </c>
      <c r="E98" s="36">
        <v>3.0000000000000001E-3</v>
      </c>
      <c r="F98" s="1">
        <v>44.631628620722999</v>
      </c>
      <c r="J98" s="1">
        <v>42.256956218210803</v>
      </c>
      <c r="K98" s="1">
        <v>45.669928752490002</v>
      </c>
      <c r="O98" s="1">
        <v>42.860019712925997</v>
      </c>
    </row>
    <row r="99" spans="1:15" x14ac:dyDescent="0.25">
      <c r="A99" t="s">
        <v>146</v>
      </c>
      <c r="B99" t="s">
        <v>59</v>
      </c>
      <c r="C99" t="s">
        <v>198</v>
      </c>
      <c r="D99">
        <v>530</v>
      </c>
      <c r="E99" s="36">
        <v>0.124</v>
      </c>
      <c r="F99" s="1">
        <v>54.675559147382003</v>
      </c>
      <c r="G99" s="1">
        <v>28.6626732775674</v>
      </c>
      <c r="H99" s="1">
        <v>41.3621809867821</v>
      </c>
      <c r="I99" s="1">
        <v>70.6334562931644</v>
      </c>
      <c r="J99" s="1">
        <v>57.201139581327098</v>
      </c>
      <c r="K99" s="1">
        <v>60.676043861829903</v>
      </c>
      <c r="L99" s="1">
        <v>35.1867009765852</v>
      </c>
      <c r="M99" s="1">
        <v>47.616877272222901</v>
      </c>
      <c r="N99" s="1">
        <v>77.240235316631299</v>
      </c>
      <c r="O99" s="1">
        <v>61.770569432875099</v>
      </c>
    </row>
    <row r="100" spans="1:15" x14ac:dyDescent="0.25">
      <c r="A100" t="s">
        <v>146</v>
      </c>
      <c r="B100" t="s">
        <v>59</v>
      </c>
      <c r="C100" t="s">
        <v>199</v>
      </c>
      <c r="D100">
        <v>123</v>
      </c>
      <c r="E100" s="36">
        <v>2.9000000000000001E-2</v>
      </c>
      <c r="F100" s="1">
        <v>53.189889573212398</v>
      </c>
      <c r="G100" s="1">
        <v>31.931402657849102</v>
      </c>
      <c r="H100" s="1">
        <v>39.769183040330901</v>
      </c>
      <c r="I100" s="1">
        <v>70.434078581962098</v>
      </c>
      <c r="J100" s="1">
        <v>56.2072872807613</v>
      </c>
    </row>
    <row r="101" spans="1:15" x14ac:dyDescent="0.25">
      <c r="A101" t="s">
        <v>146</v>
      </c>
      <c r="B101" t="s">
        <v>59</v>
      </c>
      <c r="C101" t="s">
        <v>200</v>
      </c>
      <c r="D101">
        <v>3610</v>
      </c>
      <c r="E101" s="36">
        <v>0.84399999999999997</v>
      </c>
      <c r="F101" s="1">
        <v>53.258508224901298</v>
      </c>
      <c r="G101" s="1">
        <v>28.707811678619802</v>
      </c>
      <c r="H101" s="1">
        <v>41.315215898612998</v>
      </c>
      <c r="I101" s="1">
        <v>67.764951556516294</v>
      </c>
      <c r="J101" s="1">
        <v>54.1164650573497</v>
      </c>
    </row>
    <row r="102" spans="1:15" x14ac:dyDescent="0.25">
      <c r="A102" t="s">
        <v>146</v>
      </c>
      <c r="B102" t="s">
        <v>60</v>
      </c>
      <c r="C102" t="s">
        <v>197</v>
      </c>
      <c r="D102">
        <v>10</v>
      </c>
      <c r="E102" s="36">
        <v>7.0000000000000001E-3</v>
      </c>
      <c r="F102" s="1">
        <v>55.941909776463397</v>
      </c>
      <c r="J102" s="1">
        <v>50.812029054375103</v>
      </c>
      <c r="K102" s="1">
        <v>66.561389756772897</v>
      </c>
      <c r="O102" s="1">
        <v>58.607689763291901</v>
      </c>
    </row>
    <row r="103" spans="1:15" x14ac:dyDescent="0.25">
      <c r="A103" t="s">
        <v>146</v>
      </c>
      <c r="B103" t="s">
        <v>60</v>
      </c>
      <c r="C103" t="s">
        <v>198</v>
      </c>
      <c r="D103">
        <v>209</v>
      </c>
      <c r="E103" s="36">
        <v>0.13700000000000001</v>
      </c>
      <c r="F103" s="1">
        <v>53.0655152254757</v>
      </c>
      <c r="G103" s="1">
        <v>28.821831247676901</v>
      </c>
      <c r="H103" s="1">
        <v>41.226130653266303</v>
      </c>
      <c r="I103" s="1">
        <v>62.766311166875802</v>
      </c>
      <c r="J103" s="1">
        <v>57.2121939261501</v>
      </c>
      <c r="K103" s="1">
        <v>69.943911571988806</v>
      </c>
      <c r="L103" s="1">
        <v>40.992477432296901</v>
      </c>
      <c r="M103" s="1">
        <v>57.0904130943102</v>
      </c>
      <c r="N103" s="1">
        <v>80.970907094826401</v>
      </c>
      <c r="O103" s="1">
        <v>67.832399002633494</v>
      </c>
    </row>
    <row r="104" spans="1:15" x14ac:dyDescent="0.25">
      <c r="A104" t="s">
        <v>146</v>
      </c>
      <c r="B104" t="s">
        <v>60</v>
      </c>
      <c r="C104" t="s">
        <v>199</v>
      </c>
      <c r="D104">
        <v>34</v>
      </c>
      <c r="E104" s="36">
        <v>2.1999999999999999E-2</v>
      </c>
      <c r="F104" s="1">
        <v>54.263828367759899</v>
      </c>
      <c r="H104" s="1">
        <v>48.546053541303699</v>
      </c>
      <c r="J104" s="1">
        <v>55.255983906064003</v>
      </c>
    </row>
    <row r="105" spans="1:15" x14ac:dyDescent="0.25">
      <c r="A105" t="s">
        <v>146</v>
      </c>
      <c r="B105" t="s">
        <v>60</v>
      </c>
      <c r="C105" t="s">
        <v>200</v>
      </c>
      <c r="D105">
        <v>1271</v>
      </c>
      <c r="E105" s="36">
        <v>0.83399999999999996</v>
      </c>
      <c r="F105" s="1">
        <v>52.304285588125197</v>
      </c>
      <c r="G105" s="1">
        <v>28.415373550580298</v>
      </c>
      <c r="H105" s="1">
        <v>44.5709527946713</v>
      </c>
      <c r="I105" s="1">
        <v>65.894659185305997</v>
      </c>
      <c r="J105" s="1">
        <v>52.918467058845302</v>
      </c>
    </row>
    <row r="106" spans="1:15" x14ac:dyDescent="0.25"/>
    <row r="107" spans="1:15" x14ac:dyDescent="0.25"/>
    <row r="108" spans="1:15" x14ac:dyDescent="0.25"/>
    <row r="109" spans="1:15" x14ac:dyDescent="0.25"/>
    <row r="110" spans="1:15" x14ac:dyDescent="0.25"/>
    <row r="111" spans="1:15" x14ac:dyDescent="0.25"/>
    <row r="112" spans="1:15"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G66"/>
  <sheetViews>
    <sheetView zoomScale="90" zoomScaleNormal="90" workbookViewId="0">
      <selection activeCell="I4" sqref="I4"/>
    </sheetView>
  </sheetViews>
  <sheetFormatPr defaultColWidth="10.7109375" defaultRowHeight="15" customHeight="1" x14ac:dyDescent="0.25"/>
  <cols>
    <col min="1" max="1" width="14.7109375" customWidth="1"/>
    <col min="2" max="2" width="71.42578125" customWidth="1"/>
    <col min="3" max="3" width="16.28515625" bestFit="1" customWidth="1"/>
    <col min="4" max="4" width="24.28515625" customWidth="1"/>
    <col min="5" max="5" width="24.7109375" style="36" customWidth="1"/>
    <col min="6" max="7" width="32" style="1" customWidth="1"/>
    <col min="9" max="9" width="12" bestFit="1" customWidth="1"/>
  </cols>
  <sheetData>
    <row r="1" spans="1:7" ht="80.45" customHeight="1" x14ac:dyDescent="0.25">
      <c r="A1" t="s">
        <v>134</v>
      </c>
      <c r="B1" t="s">
        <v>135</v>
      </c>
      <c r="C1" s="5" t="s">
        <v>106</v>
      </c>
      <c r="D1" s="5" t="s">
        <v>176</v>
      </c>
      <c r="E1" s="5" t="s">
        <v>177</v>
      </c>
      <c r="F1" s="25" t="s">
        <v>184</v>
      </c>
      <c r="G1" s="25" t="s">
        <v>185</v>
      </c>
    </row>
    <row r="2" spans="1:7" x14ac:dyDescent="0.25">
      <c r="A2" t="s">
        <v>146</v>
      </c>
      <c r="B2" t="s">
        <v>1</v>
      </c>
      <c r="C2">
        <v>62</v>
      </c>
    </row>
    <row r="3" spans="1:7" x14ac:dyDescent="0.25">
      <c r="A3" t="s">
        <v>146</v>
      </c>
      <c r="B3" t="s">
        <v>2</v>
      </c>
      <c r="C3">
        <v>4730</v>
      </c>
      <c r="D3">
        <v>1257</v>
      </c>
      <c r="E3" s="36">
        <v>0.26600000000000001</v>
      </c>
      <c r="F3" s="1">
        <v>4.1058443781295102</v>
      </c>
      <c r="G3" s="1">
        <v>3.6902629732145802</v>
      </c>
    </row>
    <row r="4" spans="1:7" x14ac:dyDescent="0.25">
      <c r="A4" t="s">
        <v>146</v>
      </c>
      <c r="B4" t="s">
        <v>3</v>
      </c>
      <c r="C4">
        <v>18243</v>
      </c>
    </row>
    <row r="5" spans="1:7" x14ac:dyDescent="0.25">
      <c r="A5" t="s">
        <v>146</v>
      </c>
      <c r="B5" t="s">
        <v>4</v>
      </c>
      <c r="C5">
        <v>12071</v>
      </c>
      <c r="D5">
        <v>1507</v>
      </c>
      <c r="E5" s="36">
        <v>0.125</v>
      </c>
      <c r="F5" s="1">
        <v>4.6254983727425998</v>
      </c>
      <c r="G5" s="1">
        <v>6.1453563088061003</v>
      </c>
    </row>
    <row r="6" spans="1:7" x14ac:dyDescent="0.25">
      <c r="A6" t="s">
        <v>146</v>
      </c>
      <c r="B6" t="s">
        <v>5</v>
      </c>
      <c r="C6">
        <v>5360</v>
      </c>
      <c r="D6">
        <v>989</v>
      </c>
      <c r="E6" s="36">
        <v>0.185</v>
      </c>
      <c r="F6" s="1">
        <v>5.1508320677967596</v>
      </c>
      <c r="G6" s="1">
        <v>5.3850511168233597</v>
      </c>
    </row>
    <row r="7" spans="1:7" x14ac:dyDescent="0.25">
      <c r="A7" t="s">
        <v>146</v>
      </c>
      <c r="B7" t="s">
        <v>6</v>
      </c>
      <c r="C7">
        <v>4813</v>
      </c>
      <c r="D7">
        <v>784</v>
      </c>
      <c r="E7" s="36">
        <v>0.16300000000000001</v>
      </c>
      <c r="F7" s="1">
        <v>4.8549046114874699</v>
      </c>
      <c r="G7" s="1">
        <v>5.6262133633810203</v>
      </c>
    </row>
    <row r="8" spans="1:7" x14ac:dyDescent="0.25">
      <c r="A8" t="s">
        <v>146</v>
      </c>
      <c r="B8" t="s">
        <v>7</v>
      </c>
      <c r="C8">
        <v>10335</v>
      </c>
      <c r="D8">
        <v>1340</v>
      </c>
      <c r="E8" s="36">
        <v>0.13</v>
      </c>
      <c r="F8" s="1">
        <v>9.4565356402708307</v>
      </c>
      <c r="G8" s="1">
        <v>7.0430364662982603</v>
      </c>
    </row>
    <row r="9" spans="1:7" x14ac:dyDescent="0.25">
      <c r="A9" t="s">
        <v>146</v>
      </c>
      <c r="B9" t="s">
        <v>8</v>
      </c>
      <c r="C9">
        <v>18777</v>
      </c>
      <c r="D9">
        <v>2521</v>
      </c>
      <c r="E9" s="36">
        <v>0.13400000000000001</v>
      </c>
      <c r="F9" s="1">
        <v>5.7427774409896699</v>
      </c>
      <c r="G9" s="1">
        <v>6.6017787865620701</v>
      </c>
    </row>
    <row r="10" spans="1:7" x14ac:dyDescent="0.25">
      <c r="A10" t="s">
        <v>146</v>
      </c>
      <c r="B10" t="s">
        <v>9</v>
      </c>
      <c r="C10">
        <v>67633</v>
      </c>
      <c r="D10">
        <v>16147</v>
      </c>
      <c r="E10" s="36">
        <v>0.23899999999999999</v>
      </c>
      <c r="F10" s="1">
        <v>27.9198944622215</v>
      </c>
      <c r="G10" s="1">
        <v>19.650446374767402</v>
      </c>
    </row>
    <row r="11" spans="1:7" x14ac:dyDescent="0.25">
      <c r="A11" t="s">
        <v>146</v>
      </c>
      <c r="B11" t="s">
        <v>10</v>
      </c>
      <c r="C11">
        <v>9131</v>
      </c>
      <c r="D11">
        <v>1029</v>
      </c>
      <c r="E11" s="36">
        <v>0.113</v>
      </c>
      <c r="F11" s="1">
        <v>3.0479689416139899</v>
      </c>
      <c r="G11" s="1">
        <v>2.4880086222914799</v>
      </c>
    </row>
    <row r="12" spans="1:7" x14ac:dyDescent="0.25">
      <c r="A12" t="s">
        <v>146</v>
      </c>
      <c r="B12" t="s">
        <v>11</v>
      </c>
      <c r="C12">
        <v>109</v>
      </c>
      <c r="D12">
        <v>25</v>
      </c>
      <c r="E12" s="36">
        <v>0.22900000000000001</v>
      </c>
      <c r="F12" s="1">
        <v>4.9376234105560002</v>
      </c>
      <c r="G12" s="1">
        <v>3.0141744340268</v>
      </c>
    </row>
    <row r="13" spans="1:7" x14ac:dyDescent="0.25">
      <c r="A13" t="s">
        <v>146</v>
      </c>
      <c r="B13" t="s">
        <v>12</v>
      </c>
      <c r="C13">
        <v>563</v>
      </c>
      <c r="D13">
        <v>80</v>
      </c>
      <c r="E13" s="36">
        <v>0.14199999999999999</v>
      </c>
      <c r="F13" s="1">
        <v>3.5369557888858698</v>
      </c>
      <c r="G13" s="1">
        <v>2.4499061322693199</v>
      </c>
    </row>
    <row r="14" spans="1:7" x14ac:dyDescent="0.25">
      <c r="A14" t="s">
        <v>146</v>
      </c>
      <c r="B14" t="s">
        <v>13</v>
      </c>
      <c r="C14">
        <v>84</v>
      </c>
      <c r="D14">
        <v>10</v>
      </c>
      <c r="E14" s="36">
        <v>0.11899999999999999</v>
      </c>
      <c r="F14" s="1">
        <v>5.34095420054605</v>
      </c>
      <c r="G14" s="1">
        <v>2.7842802337088401</v>
      </c>
    </row>
    <row r="15" spans="1:7" x14ac:dyDescent="0.25">
      <c r="A15" t="s">
        <v>146</v>
      </c>
      <c r="B15" t="s">
        <v>14</v>
      </c>
      <c r="C15">
        <v>3598</v>
      </c>
      <c r="D15">
        <v>399</v>
      </c>
      <c r="E15" s="36">
        <v>0.111</v>
      </c>
      <c r="F15" s="1">
        <v>1.5734799152830801</v>
      </c>
      <c r="G15" s="1">
        <v>1.5037636015856499</v>
      </c>
    </row>
    <row r="16" spans="1:7" x14ac:dyDescent="0.25">
      <c r="A16" t="s">
        <v>146</v>
      </c>
      <c r="B16" t="s">
        <v>15</v>
      </c>
      <c r="C16">
        <v>12</v>
      </c>
    </row>
    <row r="17" spans="1:7" x14ac:dyDescent="0.25">
      <c r="A17" t="s">
        <v>146</v>
      </c>
      <c r="B17" t="s">
        <v>16</v>
      </c>
      <c r="C17">
        <v>69</v>
      </c>
    </row>
    <row r="18" spans="1:7" x14ac:dyDescent="0.25">
      <c r="A18" t="s">
        <v>146</v>
      </c>
      <c r="B18" t="s">
        <v>17</v>
      </c>
      <c r="C18">
        <v>137</v>
      </c>
      <c r="D18">
        <v>17</v>
      </c>
      <c r="E18" s="36">
        <v>0.124</v>
      </c>
    </row>
    <row r="19" spans="1:7" x14ac:dyDescent="0.25">
      <c r="A19" t="s">
        <v>146</v>
      </c>
      <c r="B19" t="s">
        <v>18</v>
      </c>
      <c r="C19">
        <v>4646</v>
      </c>
      <c r="D19">
        <v>841</v>
      </c>
      <c r="E19" s="36">
        <v>0.18099999999999999</v>
      </c>
      <c r="F19" s="1">
        <v>13.3967217354007</v>
      </c>
      <c r="G19" s="1">
        <v>12.6886091883808</v>
      </c>
    </row>
    <row r="20" spans="1:7" x14ac:dyDescent="0.25">
      <c r="A20" t="s">
        <v>146</v>
      </c>
      <c r="B20" t="s">
        <v>19</v>
      </c>
      <c r="C20">
        <v>13083</v>
      </c>
      <c r="D20">
        <v>1339</v>
      </c>
      <c r="E20" s="36">
        <v>0.10199999999999999</v>
      </c>
      <c r="F20" s="1">
        <v>3.8407740591077202</v>
      </c>
      <c r="G20" s="1">
        <v>3.6678144005113</v>
      </c>
    </row>
    <row r="21" spans="1:7" x14ac:dyDescent="0.25">
      <c r="A21" t="s">
        <v>146</v>
      </c>
      <c r="B21" t="s">
        <v>20</v>
      </c>
      <c r="C21">
        <v>123</v>
      </c>
    </row>
    <row r="22" spans="1:7" x14ac:dyDescent="0.25">
      <c r="A22" t="s">
        <v>146</v>
      </c>
      <c r="B22" t="s">
        <v>21</v>
      </c>
      <c r="C22">
        <v>34545</v>
      </c>
    </row>
    <row r="23" spans="1:7" x14ac:dyDescent="0.25">
      <c r="A23" t="s">
        <v>146</v>
      </c>
      <c r="B23" t="s">
        <v>22</v>
      </c>
      <c r="C23">
        <v>2360</v>
      </c>
      <c r="D23">
        <v>564</v>
      </c>
      <c r="E23" s="36">
        <v>0.23899999999999999</v>
      </c>
      <c r="F23" s="1">
        <v>26.939125608590398</v>
      </c>
      <c r="G23" s="1">
        <v>11.256941687380399</v>
      </c>
    </row>
    <row r="24" spans="1:7" x14ac:dyDescent="0.25">
      <c r="A24" t="s">
        <v>146</v>
      </c>
      <c r="B24" t="s">
        <v>23</v>
      </c>
      <c r="C24">
        <v>569</v>
      </c>
      <c r="D24">
        <v>93</v>
      </c>
      <c r="E24" s="36">
        <v>0.16300000000000001</v>
      </c>
      <c r="F24" s="1">
        <v>2.5926142449831699</v>
      </c>
      <c r="G24" s="1">
        <v>2.6746439826162201</v>
      </c>
    </row>
    <row r="25" spans="1:7" x14ac:dyDescent="0.25">
      <c r="A25" t="s">
        <v>146</v>
      </c>
      <c r="B25" t="s">
        <v>24</v>
      </c>
      <c r="C25">
        <v>2440</v>
      </c>
    </row>
    <row r="26" spans="1:7" x14ac:dyDescent="0.25">
      <c r="A26" t="s">
        <v>146</v>
      </c>
      <c r="B26" t="s">
        <v>25</v>
      </c>
      <c r="C26">
        <v>96</v>
      </c>
      <c r="D26">
        <v>15</v>
      </c>
      <c r="E26" s="36">
        <v>0.156</v>
      </c>
      <c r="F26" s="1">
        <v>3.1174320086693599</v>
      </c>
      <c r="G26" s="1">
        <v>1.41245612915577</v>
      </c>
    </row>
    <row r="27" spans="1:7" x14ac:dyDescent="0.25">
      <c r="A27" t="s">
        <v>146</v>
      </c>
      <c r="B27" t="s">
        <v>26</v>
      </c>
      <c r="C27">
        <v>20777</v>
      </c>
      <c r="D27">
        <v>2226</v>
      </c>
      <c r="E27" s="36">
        <v>0.107</v>
      </c>
      <c r="F27" s="1">
        <v>4.9928733229081104</v>
      </c>
      <c r="G27" s="1">
        <v>3.1555078966502998</v>
      </c>
    </row>
    <row r="28" spans="1:7" x14ac:dyDescent="0.25">
      <c r="A28" t="s">
        <v>146</v>
      </c>
      <c r="B28" t="s">
        <v>27</v>
      </c>
      <c r="C28">
        <v>1520</v>
      </c>
    </row>
    <row r="29" spans="1:7" x14ac:dyDescent="0.25">
      <c r="A29" t="s">
        <v>146</v>
      </c>
      <c r="B29" t="s">
        <v>28</v>
      </c>
      <c r="C29">
        <v>96</v>
      </c>
      <c r="D29">
        <v>26</v>
      </c>
      <c r="E29" s="36">
        <v>0.27100000000000002</v>
      </c>
      <c r="F29" s="1">
        <v>13.616778593548601</v>
      </c>
      <c r="G29" s="1">
        <v>13.747756761919099</v>
      </c>
    </row>
    <row r="30" spans="1:7" x14ac:dyDescent="0.25">
      <c r="A30" t="s">
        <v>146</v>
      </c>
      <c r="B30" t="s">
        <v>29</v>
      </c>
      <c r="C30">
        <v>17</v>
      </c>
    </row>
    <row r="31" spans="1:7" x14ac:dyDescent="0.25">
      <c r="A31" t="s">
        <v>146</v>
      </c>
      <c r="B31" t="s">
        <v>30</v>
      </c>
      <c r="C31">
        <v>17513</v>
      </c>
      <c r="D31">
        <v>1756</v>
      </c>
      <c r="E31" s="36">
        <v>0.1</v>
      </c>
      <c r="F31" s="1">
        <v>2.9000299890040901</v>
      </c>
      <c r="G31" s="1">
        <v>2.3174902880803301</v>
      </c>
    </row>
    <row r="32" spans="1:7" x14ac:dyDescent="0.25">
      <c r="A32" t="s">
        <v>146</v>
      </c>
      <c r="B32" t="s">
        <v>31</v>
      </c>
      <c r="C32">
        <v>6307</v>
      </c>
    </row>
    <row r="33" spans="1:7" x14ac:dyDescent="0.25">
      <c r="A33" t="s">
        <v>146</v>
      </c>
      <c r="B33" t="s">
        <v>32</v>
      </c>
      <c r="C33">
        <v>22262</v>
      </c>
    </row>
    <row r="34" spans="1:7" x14ac:dyDescent="0.25">
      <c r="A34" t="s">
        <v>146</v>
      </c>
      <c r="B34" t="s">
        <v>33</v>
      </c>
      <c r="C34">
        <v>2533</v>
      </c>
    </row>
    <row r="35" spans="1:7" x14ac:dyDescent="0.25">
      <c r="A35" t="s">
        <v>146</v>
      </c>
      <c r="B35" t="s">
        <v>34</v>
      </c>
      <c r="C35">
        <v>278</v>
      </c>
      <c r="D35">
        <v>45</v>
      </c>
      <c r="E35" s="36">
        <v>0.16200000000000001</v>
      </c>
      <c r="F35" s="1">
        <v>2.7440145323162302</v>
      </c>
      <c r="G35" s="1">
        <v>3.01504124840418</v>
      </c>
    </row>
    <row r="36" spans="1:7" x14ac:dyDescent="0.25">
      <c r="A36" t="s">
        <v>146</v>
      </c>
      <c r="B36" t="s">
        <v>35</v>
      </c>
      <c r="C36">
        <v>1080</v>
      </c>
      <c r="D36">
        <v>367</v>
      </c>
      <c r="E36" s="36">
        <v>0.34</v>
      </c>
      <c r="F36" s="1">
        <v>5.0537802773173004</v>
      </c>
      <c r="G36" s="1">
        <v>5.0714392041932701</v>
      </c>
    </row>
    <row r="37" spans="1:7" x14ac:dyDescent="0.25">
      <c r="A37" t="s">
        <v>146</v>
      </c>
      <c r="B37" t="s">
        <v>36</v>
      </c>
      <c r="C37">
        <v>141</v>
      </c>
      <c r="D37">
        <v>18</v>
      </c>
      <c r="E37" s="36">
        <v>0.128</v>
      </c>
    </row>
    <row r="38" spans="1:7" x14ac:dyDescent="0.25">
      <c r="A38" t="s">
        <v>146</v>
      </c>
      <c r="B38" t="s">
        <v>37</v>
      </c>
      <c r="C38">
        <v>59</v>
      </c>
    </row>
    <row r="39" spans="1:7" x14ac:dyDescent="0.25">
      <c r="A39" t="s">
        <v>146</v>
      </c>
      <c r="B39" t="s">
        <v>38</v>
      </c>
      <c r="C39">
        <v>1221</v>
      </c>
    </row>
    <row r="40" spans="1:7" x14ac:dyDescent="0.25">
      <c r="A40" t="s">
        <v>146</v>
      </c>
      <c r="B40" t="s">
        <v>39</v>
      </c>
      <c r="C40">
        <v>72</v>
      </c>
    </row>
    <row r="41" spans="1:7" x14ac:dyDescent="0.25">
      <c r="A41" t="s">
        <v>146</v>
      </c>
      <c r="B41" t="s">
        <v>40</v>
      </c>
      <c r="C41">
        <v>3067</v>
      </c>
      <c r="D41">
        <v>344</v>
      </c>
      <c r="E41" s="36">
        <v>0.112</v>
      </c>
      <c r="F41" s="1">
        <v>1.9347617233180701</v>
      </c>
      <c r="G41" s="1">
        <v>1.89375690416752</v>
      </c>
    </row>
    <row r="42" spans="1:7" x14ac:dyDescent="0.25">
      <c r="A42" t="s">
        <v>146</v>
      </c>
      <c r="B42" t="s">
        <v>41</v>
      </c>
      <c r="C42">
        <v>790</v>
      </c>
      <c r="D42">
        <v>177</v>
      </c>
      <c r="E42" s="36">
        <v>0.224</v>
      </c>
      <c r="F42" s="1">
        <v>3.0414269392900501</v>
      </c>
      <c r="G42" s="1">
        <v>2.4447371351831002</v>
      </c>
    </row>
    <row r="43" spans="1:7" x14ac:dyDescent="0.25">
      <c r="A43" t="s">
        <v>146</v>
      </c>
      <c r="B43" t="s">
        <v>42</v>
      </c>
      <c r="C43">
        <v>7133</v>
      </c>
      <c r="D43">
        <v>1618</v>
      </c>
      <c r="E43" s="36">
        <v>0.22700000000000001</v>
      </c>
      <c r="F43" s="1">
        <v>9.4572234759373401</v>
      </c>
      <c r="G43" s="1">
        <v>7.8576788430263598</v>
      </c>
    </row>
    <row r="44" spans="1:7" x14ac:dyDescent="0.25">
      <c r="A44" t="s">
        <v>146</v>
      </c>
      <c r="B44" t="s">
        <v>43</v>
      </c>
      <c r="C44">
        <v>3423</v>
      </c>
      <c r="D44">
        <v>452</v>
      </c>
      <c r="E44" s="36">
        <v>0.13200000000000001</v>
      </c>
      <c r="F44" s="1">
        <v>3.8588089699325199</v>
      </c>
      <c r="G44" s="1">
        <v>2.92026906638971</v>
      </c>
    </row>
    <row r="45" spans="1:7" x14ac:dyDescent="0.25">
      <c r="A45" t="s">
        <v>146</v>
      </c>
      <c r="B45" t="s">
        <v>44</v>
      </c>
      <c r="C45">
        <v>4075</v>
      </c>
    </row>
    <row r="46" spans="1:7" x14ac:dyDescent="0.25">
      <c r="A46" t="s">
        <v>146</v>
      </c>
      <c r="B46" t="s">
        <v>45</v>
      </c>
      <c r="C46">
        <v>1446</v>
      </c>
    </row>
    <row r="47" spans="1:7" x14ac:dyDescent="0.25">
      <c r="A47" t="s">
        <v>146</v>
      </c>
      <c r="B47" t="s">
        <v>46</v>
      </c>
      <c r="C47">
        <v>25</v>
      </c>
    </row>
    <row r="48" spans="1:7" x14ac:dyDescent="0.25">
      <c r="A48" t="s">
        <v>146</v>
      </c>
      <c r="B48" t="s">
        <v>47</v>
      </c>
      <c r="C48">
        <v>4918</v>
      </c>
      <c r="D48">
        <v>1175</v>
      </c>
      <c r="E48" s="36">
        <v>0.23899999999999999</v>
      </c>
      <c r="F48" s="1">
        <v>5.23566437332242</v>
      </c>
      <c r="G48" s="1">
        <v>4.2615416693628996</v>
      </c>
    </row>
    <row r="49" spans="1:7" x14ac:dyDescent="0.25">
      <c r="A49" t="s">
        <v>146</v>
      </c>
      <c r="B49" t="s">
        <v>48</v>
      </c>
      <c r="C49">
        <v>96</v>
      </c>
    </row>
    <row r="50" spans="1:7" x14ac:dyDescent="0.25">
      <c r="A50" t="s">
        <v>146</v>
      </c>
      <c r="B50" t="s">
        <v>49</v>
      </c>
      <c r="C50">
        <v>3876</v>
      </c>
    </row>
    <row r="51" spans="1:7" x14ac:dyDescent="0.25">
      <c r="A51" t="s">
        <v>146</v>
      </c>
      <c r="B51" t="s">
        <v>50</v>
      </c>
      <c r="C51">
        <v>496</v>
      </c>
      <c r="D51">
        <v>89</v>
      </c>
      <c r="E51" s="36">
        <v>0.17899999999999999</v>
      </c>
      <c r="F51" s="1">
        <v>2.6563648781591902</v>
      </c>
      <c r="G51" s="1">
        <v>2.8423591701203299</v>
      </c>
    </row>
    <row r="52" spans="1:7" x14ac:dyDescent="0.25">
      <c r="A52" t="s">
        <v>146</v>
      </c>
      <c r="B52" t="s">
        <v>51</v>
      </c>
      <c r="C52">
        <v>102</v>
      </c>
      <c r="D52">
        <v>25</v>
      </c>
      <c r="E52" s="36">
        <v>0.245</v>
      </c>
      <c r="F52" s="1">
        <v>3.4039403793513698</v>
      </c>
      <c r="G52" s="1">
        <v>3.1517005056124199</v>
      </c>
    </row>
    <row r="53" spans="1:7" x14ac:dyDescent="0.25">
      <c r="A53" t="s">
        <v>146</v>
      </c>
      <c r="B53" t="s">
        <v>52</v>
      </c>
      <c r="C53">
        <v>443</v>
      </c>
      <c r="D53">
        <v>67</v>
      </c>
      <c r="E53" s="36">
        <v>0.151</v>
      </c>
      <c r="F53" s="1">
        <v>5.2273623455343099</v>
      </c>
      <c r="G53" s="1">
        <v>3.46966768274849</v>
      </c>
    </row>
    <row r="54" spans="1:7" x14ac:dyDescent="0.25">
      <c r="A54" t="s">
        <v>146</v>
      </c>
      <c r="B54" t="s">
        <v>53</v>
      </c>
      <c r="C54">
        <v>5045</v>
      </c>
    </row>
    <row r="55" spans="1:7" x14ac:dyDescent="0.25">
      <c r="A55" t="s">
        <v>146</v>
      </c>
      <c r="B55" t="s">
        <v>54</v>
      </c>
      <c r="C55">
        <v>21381</v>
      </c>
    </row>
    <row r="56" spans="1:7" x14ac:dyDescent="0.25">
      <c r="A56" t="s">
        <v>146</v>
      </c>
      <c r="B56" t="s">
        <v>55</v>
      </c>
      <c r="C56">
        <v>13538</v>
      </c>
      <c r="D56">
        <v>2613</v>
      </c>
      <c r="E56" s="36">
        <v>0.193</v>
      </c>
      <c r="F56" s="1">
        <v>5.7341902921407701</v>
      </c>
      <c r="G56" s="1">
        <v>4.1940843172028899</v>
      </c>
    </row>
    <row r="57" spans="1:7" x14ac:dyDescent="0.25">
      <c r="A57" t="s">
        <v>146</v>
      </c>
      <c r="B57" t="s">
        <v>56</v>
      </c>
      <c r="C57">
        <v>11034</v>
      </c>
    </row>
    <row r="58" spans="1:7" x14ac:dyDescent="0.25">
      <c r="A58" t="s">
        <v>146</v>
      </c>
      <c r="B58" t="s">
        <v>57</v>
      </c>
      <c r="C58">
        <v>31548</v>
      </c>
    </row>
    <row r="59" spans="1:7" x14ac:dyDescent="0.25">
      <c r="A59" t="s">
        <v>146</v>
      </c>
      <c r="B59" t="s">
        <v>58</v>
      </c>
      <c r="C59">
        <v>9135</v>
      </c>
      <c r="D59">
        <v>1371</v>
      </c>
      <c r="E59" s="36">
        <v>0.15</v>
      </c>
      <c r="F59" s="1">
        <v>0.96073548837881495</v>
      </c>
      <c r="G59" s="1">
        <v>0.75223769116716499</v>
      </c>
    </row>
    <row r="60" spans="1:7" x14ac:dyDescent="0.25">
      <c r="A60" t="s">
        <v>146</v>
      </c>
      <c r="B60" t="s">
        <v>59</v>
      </c>
      <c r="C60">
        <v>4275</v>
      </c>
      <c r="D60">
        <v>542</v>
      </c>
      <c r="E60" s="36">
        <v>0.127</v>
      </c>
      <c r="F60" s="1">
        <v>0.85446997489291099</v>
      </c>
      <c r="G60" s="1">
        <v>0.79505352059604295</v>
      </c>
    </row>
    <row r="61" spans="1:7" x14ac:dyDescent="0.25">
      <c r="A61" t="s">
        <v>146</v>
      </c>
      <c r="B61" t="s">
        <v>60</v>
      </c>
      <c r="C61">
        <v>1524</v>
      </c>
      <c r="D61">
        <v>219</v>
      </c>
      <c r="E61" s="36">
        <v>0.14399999999999999</v>
      </c>
      <c r="F61" s="1">
        <v>2.9221145914367499</v>
      </c>
      <c r="G61" s="1">
        <v>2.03412865944374</v>
      </c>
    </row>
    <row r="62" spans="1:7" x14ac:dyDescent="0.25">
      <c r="A62" t="s">
        <v>146</v>
      </c>
      <c r="B62" t="s">
        <v>61</v>
      </c>
      <c r="C62">
        <v>116</v>
      </c>
      <c r="D62">
        <v>21</v>
      </c>
      <c r="E62" s="36">
        <v>0.18099999999999999</v>
      </c>
    </row>
    <row r="63" spans="1:7" x14ac:dyDescent="0.25">
      <c r="A63" t="s">
        <v>146</v>
      </c>
      <c r="B63" t="s">
        <v>62</v>
      </c>
      <c r="C63">
        <v>396</v>
      </c>
      <c r="D63">
        <v>54</v>
      </c>
      <c r="E63" s="36">
        <v>0.13600000000000001</v>
      </c>
      <c r="F63" s="1">
        <v>3.3450492901676201</v>
      </c>
      <c r="G63" s="1">
        <v>3.0795653710997799</v>
      </c>
    </row>
    <row r="64" spans="1:7" x14ac:dyDescent="0.25">
      <c r="A64" t="s">
        <v>146</v>
      </c>
      <c r="B64" t="s">
        <v>63</v>
      </c>
      <c r="C64">
        <v>170</v>
      </c>
      <c r="D64">
        <v>30</v>
      </c>
      <c r="E64" s="36">
        <v>0.17599999999999999</v>
      </c>
      <c r="F64" s="1">
        <v>10.491790360818801</v>
      </c>
      <c r="G64" s="1">
        <v>7.7595799186981296</v>
      </c>
    </row>
    <row r="65" spans="1:7" x14ac:dyDescent="0.25">
      <c r="A65" t="s">
        <v>146</v>
      </c>
      <c r="B65" t="s">
        <v>64</v>
      </c>
      <c r="C65">
        <v>2452</v>
      </c>
      <c r="D65">
        <v>340</v>
      </c>
      <c r="E65" s="36">
        <v>0.13900000000000001</v>
      </c>
      <c r="F65" s="1">
        <v>4.9219045957204202</v>
      </c>
      <c r="G65" s="1">
        <v>3.9753655410006798</v>
      </c>
    </row>
    <row r="66" spans="1:7" x14ac:dyDescent="0.25">
      <c r="A66" t="s">
        <v>146</v>
      </c>
      <c r="B66" t="s">
        <v>65</v>
      </c>
      <c r="C66">
        <v>478</v>
      </c>
      <c r="D66">
        <v>111</v>
      </c>
      <c r="E66" s="36">
        <v>0.23200000000000001</v>
      </c>
      <c r="F66" s="1">
        <v>14.673925589574599</v>
      </c>
      <c r="G66" s="1">
        <v>6.6053343302541299</v>
      </c>
    </row>
  </sheetData>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K1048575"/>
  <sheetViews>
    <sheetView zoomScale="90" zoomScaleNormal="90" workbookViewId="0">
      <selection activeCell="M11" sqref="M11"/>
    </sheetView>
  </sheetViews>
  <sheetFormatPr defaultColWidth="11.5703125" defaultRowHeight="13.9" customHeight="1" x14ac:dyDescent="0.25"/>
  <cols>
    <col min="1" max="1" width="71.42578125" customWidth="1"/>
    <col min="2" max="2" width="18.28515625" customWidth="1"/>
    <col min="3" max="4" width="32.28515625" customWidth="1"/>
    <col min="5" max="5" width="24" customWidth="1"/>
    <col min="6" max="6" width="28.42578125" customWidth="1"/>
    <col min="7" max="7" width="28.5703125" customWidth="1"/>
    <col min="8" max="8" width="17.28515625" customWidth="1"/>
    <col min="9" max="10" width="32.28515625" customWidth="1"/>
    <col min="11" max="11" width="26.28515625" customWidth="1"/>
    <col min="12" max="12" width="29.7109375" customWidth="1"/>
  </cols>
  <sheetData>
    <row r="1" spans="1:11" ht="15" x14ac:dyDescent="0.25">
      <c r="A1" s="9" t="s">
        <v>105</v>
      </c>
      <c r="B1" s="47" t="s">
        <v>94</v>
      </c>
      <c r="C1" s="47" t="s">
        <v>95</v>
      </c>
      <c r="D1" s="47" t="s">
        <v>96</v>
      </c>
      <c r="E1" s="47" t="s">
        <v>97</v>
      </c>
      <c r="F1" s="47" t="s">
        <v>98</v>
      </c>
      <c r="G1" s="46" t="s">
        <v>99</v>
      </c>
      <c r="H1" s="45" t="s">
        <v>100</v>
      </c>
      <c r="I1" s="45" t="s">
        <v>101</v>
      </c>
      <c r="J1" s="45" t="s">
        <v>102</v>
      </c>
      <c r="K1" s="45" t="s">
        <v>103</v>
      </c>
    </row>
    <row r="2" spans="1:11" ht="15" x14ac:dyDescent="0.25">
      <c r="A2" s="8"/>
      <c r="B2" s="8"/>
      <c r="C2" s="8"/>
      <c r="D2" s="8"/>
      <c r="E2" s="8"/>
      <c r="F2" s="8"/>
      <c r="G2" s="8"/>
      <c r="H2" s="8"/>
      <c r="I2" s="8"/>
      <c r="J2" s="8"/>
      <c r="K2" s="8"/>
    </row>
    <row r="3" spans="1:11" ht="15" x14ac:dyDescent="0.25">
      <c r="A3" s="9" t="s">
        <v>104</v>
      </c>
      <c r="B3" s="8">
        <f t="shared" ref="B3:K3" si="0">COUNTIF(B14:B98,"&gt;0")</f>
        <v>65</v>
      </c>
      <c r="C3" s="8">
        <f t="shared" si="0"/>
        <v>59</v>
      </c>
      <c r="D3" s="8">
        <f t="shared" si="0"/>
        <v>59</v>
      </c>
      <c r="E3" s="8">
        <f t="shared" si="0"/>
        <v>26</v>
      </c>
      <c r="F3" s="8">
        <f t="shared" si="0"/>
        <v>61</v>
      </c>
      <c r="G3" s="8">
        <f t="shared" si="0"/>
        <v>65</v>
      </c>
      <c r="H3" s="8">
        <f t="shared" si="0"/>
        <v>65</v>
      </c>
      <c r="I3" s="8">
        <f t="shared" si="0"/>
        <v>59</v>
      </c>
      <c r="J3" s="8">
        <f t="shared" si="0"/>
        <v>59</v>
      </c>
      <c r="K3" s="8">
        <f t="shared" si="0"/>
        <v>61</v>
      </c>
    </row>
    <row r="4" spans="1:11" ht="15" x14ac:dyDescent="0.25">
      <c r="A4" s="9" t="s">
        <v>117</v>
      </c>
      <c r="B4" s="8">
        <f>SUM(B16:B80)</f>
        <v>418447</v>
      </c>
      <c r="C4" s="8">
        <f t="shared" ref="C4:K4" si="1">SUM(C16:C80)</f>
        <v>418124</v>
      </c>
      <c r="D4" s="8">
        <f t="shared" si="1"/>
        <v>418124</v>
      </c>
      <c r="E4" s="8">
        <f t="shared" si="1"/>
        <v>366873</v>
      </c>
      <c r="F4" s="8">
        <f t="shared" si="1"/>
        <v>211866</v>
      </c>
      <c r="G4" s="8">
        <f t="shared" si="1"/>
        <v>418447</v>
      </c>
      <c r="H4" s="8">
        <f t="shared" si="1"/>
        <v>405131</v>
      </c>
      <c r="I4" s="8">
        <f t="shared" si="1"/>
        <v>404894</v>
      </c>
      <c r="J4" s="8">
        <f t="shared" si="1"/>
        <v>404894</v>
      </c>
      <c r="K4" s="8">
        <f t="shared" si="1"/>
        <v>206309</v>
      </c>
    </row>
    <row r="5" spans="1:11" ht="15" x14ac:dyDescent="0.25">
      <c r="B5" s="2"/>
      <c r="C5" s="3"/>
      <c r="D5" s="3"/>
      <c r="E5" s="3"/>
      <c r="F5" s="3"/>
      <c r="G5" s="4"/>
      <c r="H5" s="4"/>
      <c r="I5" s="4"/>
      <c r="J5" s="4"/>
      <c r="K5" s="4"/>
    </row>
    <row r="6" spans="1:11" s="7" customFormat="1" ht="15" x14ac:dyDescent="0.25">
      <c r="A6" s="49" t="s">
        <v>202</v>
      </c>
      <c r="B6" s="49" t="s">
        <v>203</v>
      </c>
      <c r="C6" s="49" t="s">
        <v>204</v>
      </c>
      <c r="D6" s="49" t="s">
        <v>204</v>
      </c>
      <c r="E6" s="49" t="s">
        <v>207</v>
      </c>
      <c r="F6" s="49" t="s">
        <v>205</v>
      </c>
      <c r="G6" s="49" t="s">
        <v>203</v>
      </c>
      <c r="H6" s="49" t="s">
        <v>203</v>
      </c>
      <c r="I6" s="49" t="s">
        <v>204</v>
      </c>
      <c r="J6" s="49" t="s">
        <v>204</v>
      </c>
      <c r="K6" s="49" t="s">
        <v>205</v>
      </c>
    </row>
    <row r="7" spans="1:11" ht="15" x14ac:dyDescent="0.25">
      <c r="A7" s="48"/>
      <c r="B7" s="48"/>
      <c r="C7" s="48" t="s">
        <v>1</v>
      </c>
      <c r="D7" s="48" t="s">
        <v>1</v>
      </c>
      <c r="E7" s="48"/>
      <c r="F7" s="48" t="s">
        <v>15</v>
      </c>
      <c r="G7" s="48"/>
      <c r="H7" s="48"/>
      <c r="I7" s="48" t="s">
        <v>1</v>
      </c>
      <c r="J7" s="48" t="s">
        <v>1</v>
      </c>
      <c r="K7" s="48" t="s">
        <v>15</v>
      </c>
    </row>
    <row r="8" spans="1:11" ht="15" x14ac:dyDescent="0.25">
      <c r="A8" s="48"/>
      <c r="B8" s="48"/>
      <c r="C8" s="48" t="s">
        <v>13</v>
      </c>
      <c r="D8" s="48" t="s">
        <v>13</v>
      </c>
      <c r="E8" s="48"/>
      <c r="F8" s="48" t="s">
        <v>29</v>
      </c>
      <c r="G8" s="48"/>
      <c r="H8" s="48"/>
      <c r="I8" s="48" t="s">
        <v>13</v>
      </c>
      <c r="J8" s="48" t="s">
        <v>13</v>
      </c>
      <c r="K8" s="48" t="s">
        <v>29</v>
      </c>
    </row>
    <row r="9" spans="1:11" ht="15" x14ac:dyDescent="0.25">
      <c r="A9" s="48"/>
      <c r="B9" s="48"/>
      <c r="C9" s="48" t="s">
        <v>15</v>
      </c>
      <c r="D9" s="48" t="s">
        <v>15</v>
      </c>
      <c r="E9" s="48"/>
      <c r="F9" s="48" t="s">
        <v>36</v>
      </c>
      <c r="G9" s="48"/>
      <c r="H9" s="48"/>
      <c r="I9" s="48" t="s">
        <v>15</v>
      </c>
      <c r="J9" s="48" t="s">
        <v>15</v>
      </c>
      <c r="K9" s="48" t="s">
        <v>36</v>
      </c>
    </row>
    <row r="10" spans="1:11" ht="15" x14ac:dyDescent="0.25">
      <c r="A10" s="48"/>
      <c r="B10" s="48"/>
      <c r="C10" s="48" t="s">
        <v>20</v>
      </c>
      <c r="D10" s="48" t="s">
        <v>20</v>
      </c>
      <c r="E10" s="48"/>
      <c r="F10" s="48" t="s">
        <v>48</v>
      </c>
      <c r="G10" s="48"/>
      <c r="H10" s="48"/>
      <c r="I10" s="48" t="s">
        <v>20</v>
      </c>
      <c r="J10" s="48" t="s">
        <v>20</v>
      </c>
      <c r="K10" s="48" t="s">
        <v>48</v>
      </c>
    </row>
    <row r="11" spans="1:11" ht="15" x14ac:dyDescent="0.25">
      <c r="A11" s="48"/>
      <c r="B11" s="48"/>
      <c r="C11" s="48" t="s">
        <v>29</v>
      </c>
      <c r="D11" s="48" t="s">
        <v>29</v>
      </c>
      <c r="E11" s="48"/>
      <c r="F11" s="48"/>
      <c r="G11" s="48"/>
      <c r="H11" s="48"/>
      <c r="I11" s="48" t="s">
        <v>29</v>
      </c>
      <c r="J11" s="48" t="s">
        <v>29</v>
      </c>
      <c r="K11" s="48"/>
    </row>
    <row r="12" spans="1:11" ht="15" x14ac:dyDescent="0.25">
      <c r="A12" s="48"/>
      <c r="B12" s="48"/>
      <c r="C12" s="48" t="s">
        <v>46</v>
      </c>
      <c r="D12" s="48" t="s">
        <v>46</v>
      </c>
      <c r="E12" s="48"/>
      <c r="F12" s="48"/>
      <c r="G12" s="48"/>
      <c r="H12" s="48"/>
      <c r="I12" s="48" t="s">
        <v>46</v>
      </c>
      <c r="J12" s="48" t="s">
        <v>46</v>
      </c>
      <c r="K12" s="48"/>
    </row>
    <row r="13" spans="1:11" ht="15" x14ac:dyDescent="0.25">
      <c r="A13" s="48"/>
      <c r="B13" s="48"/>
      <c r="C13" s="48"/>
      <c r="D13" s="48"/>
      <c r="E13" s="48"/>
      <c r="F13" s="48"/>
      <c r="G13" s="48"/>
      <c r="H13" s="48"/>
      <c r="I13" s="48"/>
      <c r="J13" s="48"/>
      <c r="K13" s="48"/>
    </row>
    <row r="14" spans="1:11" ht="18" customHeight="1" x14ac:dyDescent="0.25">
      <c r="B14" s="5"/>
      <c r="C14" s="5"/>
      <c r="D14" s="5"/>
      <c r="E14" s="5"/>
      <c r="F14" s="5"/>
      <c r="G14" s="5"/>
      <c r="H14" s="5"/>
      <c r="I14" s="5"/>
      <c r="J14" s="5"/>
      <c r="K14" s="5"/>
    </row>
    <row r="15" spans="1:11" s="7" customFormat="1" ht="60" x14ac:dyDescent="0.25">
      <c r="A15" s="7" t="s">
        <v>0</v>
      </c>
      <c r="B15" s="5" t="s">
        <v>107</v>
      </c>
      <c r="C15" s="5" t="s">
        <v>108</v>
      </c>
      <c r="D15" s="5" t="s">
        <v>109</v>
      </c>
      <c r="E15" s="5" t="s">
        <v>110</v>
      </c>
      <c r="F15" s="5" t="s">
        <v>111</v>
      </c>
      <c r="G15" s="5" t="s">
        <v>112</v>
      </c>
      <c r="H15" s="5" t="s">
        <v>113</v>
      </c>
      <c r="I15" s="5" t="s">
        <v>114</v>
      </c>
      <c r="J15" s="5" t="s">
        <v>115</v>
      </c>
      <c r="K15" s="5" t="s">
        <v>116</v>
      </c>
    </row>
    <row r="16" spans="1:11" ht="15" x14ac:dyDescent="0.25">
      <c r="A16" t="s">
        <v>1</v>
      </c>
      <c r="B16">
        <f>IF(SUMIF(elek_kental_2020!$B$2:$B$10000,A16,elek_kental_2020!$C$2:$C$10000)&gt;0,SUMIF(elek_kental_2020!$B$2:$B$10000,A16,elek_kental_2020!$C$2:$C$10000),"")</f>
        <v>62</v>
      </c>
      <c r="C16" t="str">
        <f>IF(SUMIF(elek_kental_bouwj_2020!$B$2:$B$10005,A16,elek_kental_bouwj_2020!$D$2:$D$10005)&gt;0,SUMIF(elek_kental_bouwj_2020!$B$2:$B$10005,A16,elek_kental_bouwj_2020!$D$2:$D$10005),"")</f>
        <v/>
      </c>
      <c r="D16" t="str">
        <f>IF(SUMIF(elek_kental_opp_2020!$B$2:$B$10007,A16,elek_kental_opp_2020!$D$2:$D$10007)&gt;0,SUMIF(elek_kental_opp_2020!$B$2:$B$10007,A16,elek_kental_opp_2020!$D$2:$D$10007),"")</f>
        <v/>
      </c>
      <c r="E16" t="str">
        <f>IF(SUMIF(elek_kental_subsets_2020!$B$2:$B$10017,A16,elek_kental_subsets_2020!$D$2:$D$10017)&gt;0,SUMIF(elek_kental_subsets_2020!$B$2:$B$10017,A16,elek_kental_subsets_2020!$D$2:$D$10017),"")</f>
        <v/>
      </c>
      <c r="F16">
        <f>IF(SUMIF(elek_kental_diensten_2020!$B$2:$B$10000,A16,elek_kental_diensten_2020!$C$2:$C$10000)&gt;0,SUMIF(elek_kental_diensten_2020!$B$2:$B$10000,A16,elek_kental_diensten_2020!$C$2:$C$10000),"")</f>
        <v>51</v>
      </c>
      <c r="G16">
        <f>IF(SUMIF(zonnestroom_kentallen_2020!$B$2:$B$10000,A16,zonnestroom_kentallen_2020!$C$2:$C$10000)&gt;0,SUMIF(zonnestroom_kentallen_2020!$B$2:$B$10000,A16,zonnestroom_kentallen_2020!$C$2:$C$10000),"")</f>
        <v>62</v>
      </c>
      <c r="H16">
        <f>IF(SUMIF(gas_kental_2020!$B$2:$B$10000,A16,gas_kental_2020!$C$2:$C$10000)&gt;0,SUMIF(gas_kental_2020!$B$2:$B$10000,A16,gas_kental_2020!$C$2:$C$10000),"")</f>
        <v>66</v>
      </c>
      <c r="I16" t="str">
        <f>IF(SUMIF(gas_kental_bouwj_2020!$B$2:$B$10003,A16,gas_kental_bouwj_2020!$D$2:$D$10003)&gt;0,SUMIF(gas_kental_bouwj_2020!$B$2:$B$10003,A16,gas_kental_bouwj_2020!$D$2:$D$10003),"")</f>
        <v/>
      </c>
      <c r="J16" t="str">
        <f>IF(SUMIF(gas_kental_opp_2020!$B$2:$B$10008,A16,gas_kental_opp_2020!$D$2:$D$10008)&gt;0,SUMIF(gas_kental_opp_2020!$B$2:$B$10008,A16,gas_kental_opp_2020!$D$2:$D$10008),"")</f>
        <v/>
      </c>
      <c r="K16">
        <f>IF(SUMIF(gas_kental_diensten_2020!$B$2:$B$10000,A16,gas_kental_diensten_2020!$C$2:$C$10000)&gt;0,SUMIF(gas_kental_diensten_2020!$B$2:$B$10000,A16,gas_kental_diensten_2020!$C$2:$C$10000),"")</f>
        <v>55</v>
      </c>
    </row>
    <row r="17" spans="1:11" ht="15" x14ac:dyDescent="0.25">
      <c r="A17" t="s">
        <v>2</v>
      </c>
      <c r="B17">
        <f>IF(SUMIF(elek_kental_2020!$B$2:$B$10000,A17,elek_kental_2020!$C$2:$C$10000)&gt;0,SUMIF(elek_kental_2020!$B$2:$B$10000,A17,elek_kental_2020!$C$2:$C$10000),"")</f>
        <v>4730</v>
      </c>
      <c r="C17">
        <f>IF(SUMIF(elek_kental_bouwj_2020!$B$2:$B$10005,A17,elek_kental_bouwj_2020!$D$2:$D$10005)&gt;0,SUMIF(elek_kental_bouwj_2020!$B$2:$B$10005,A17,elek_kental_bouwj_2020!$D$2:$D$10005),"")</f>
        <v>4730</v>
      </c>
      <c r="D17">
        <f>IF(SUMIF(elek_kental_opp_2020!$B$2:$B$10007,A17,elek_kental_opp_2020!$D$2:$D$10007)&gt;0,SUMIF(elek_kental_opp_2020!$B$2:$B$10007,A17,elek_kental_opp_2020!$D$2:$D$10007),"")</f>
        <v>4730</v>
      </c>
      <c r="E17">
        <f>IF(SUMIF(elek_kental_subsets_2020!$B$2:$B$10017,A17,elek_kental_subsets_2020!$D$2:$D$10017)&gt;0,SUMIF(elek_kental_subsets_2020!$B$2:$B$10017,A17,elek_kental_subsets_2020!$D$2:$D$10017),"")</f>
        <v>4730</v>
      </c>
      <c r="F17">
        <f>IF(SUMIF(elek_kental_diensten_2020!$B$2:$B$10000,A17,elek_kental_diensten_2020!$C$2:$C$10000)&gt;0,SUMIF(elek_kental_diensten_2020!$B$2:$B$10000,A17,elek_kental_diensten_2020!$C$2:$C$10000),"")</f>
        <v>4295</v>
      </c>
      <c r="G17">
        <f>IF(SUMIF(zonnestroom_kentallen_2020!$B$2:$B$10000,A17,zonnestroom_kentallen_2020!$C$2:$C$10000)&gt;0,SUMIF(zonnestroom_kentallen_2020!$B$2:$B$10000,A17,zonnestroom_kentallen_2020!$C$2:$C$10000),"")</f>
        <v>4730</v>
      </c>
      <c r="H17">
        <f>IF(SUMIF(gas_kental_2020!$B$2:$B$10000,A17,gas_kental_2020!$C$2:$C$10000)&gt;0,SUMIF(gas_kental_2020!$B$2:$B$10000,A17,gas_kental_2020!$C$2:$C$10000),"")</f>
        <v>4433</v>
      </c>
      <c r="I17">
        <f>IF(SUMIF(gas_kental_bouwj_2020!$B$2:$B$10003,A17,gas_kental_bouwj_2020!$D$2:$D$10003)&gt;0,SUMIF(gas_kental_bouwj_2020!$B$2:$B$10003,A17,gas_kental_bouwj_2020!$D$2:$D$10003),"")</f>
        <v>4433</v>
      </c>
      <c r="J17">
        <f>IF(SUMIF(gas_kental_opp_2020!$B$2:$B$10008,A17,gas_kental_opp_2020!$D$2:$D$10008)&gt;0,SUMIF(gas_kental_opp_2020!$B$2:$B$10008,A17,gas_kental_opp_2020!$D$2:$D$10008),"")</f>
        <v>4433</v>
      </c>
      <c r="K17">
        <f>IF(SUMIF(gas_kental_diensten_2020!$B$2:$B$10000,A17,gas_kental_diensten_2020!$C$2:$C$10000)&gt;0,SUMIF(gas_kental_diensten_2020!$B$2:$B$10000,A17,gas_kental_diensten_2020!$C$2:$C$10000),"")</f>
        <v>4049</v>
      </c>
    </row>
    <row r="18" spans="1:11" ht="15" x14ac:dyDescent="0.25">
      <c r="A18" t="s">
        <v>3</v>
      </c>
      <c r="B18">
        <f>IF(SUMIF(elek_kental_2020!$B$2:$B$10000,A18,elek_kental_2020!$C$2:$C$10000)&gt;0,SUMIF(elek_kental_2020!$B$2:$B$10000,A18,elek_kental_2020!$C$2:$C$10000),"")</f>
        <v>18243</v>
      </c>
      <c r="C18">
        <f>IF(SUMIF(elek_kental_bouwj_2020!$B$2:$B$10005,A18,elek_kental_bouwj_2020!$D$2:$D$10005)&gt;0,SUMIF(elek_kental_bouwj_2020!$B$2:$B$10005,A18,elek_kental_bouwj_2020!$D$2:$D$10005),"")</f>
        <v>18243</v>
      </c>
      <c r="D18">
        <f>IF(SUMIF(elek_kental_opp_2020!$B$2:$B$10007,A18,elek_kental_opp_2020!$D$2:$D$10007)&gt;0,SUMIF(elek_kental_opp_2020!$B$2:$B$10007,A18,elek_kental_opp_2020!$D$2:$D$10007),"")</f>
        <v>18243</v>
      </c>
      <c r="E18">
        <f>IF(SUMIF(elek_kental_subsets_2020!$B$2:$B$10017,A18,elek_kental_subsets_2020!$D$2:$D$10017)&gt;0,SUMIF(elek_kental_subsets_2020!$B$2:$B$10017,A18,elek_kental_subsets_2020!$D$2:$D$10017),"")</f>
        <v>18243</v>
      </c>
      <c r="F18">
        <f>IF(SUMIF(elek_kental_diensten_2020!$B$2:$B$10000,A18,elek_kental_diensten_2020!$C$2:$C$10000)&gt;0,SUMIF(elek_kental_diensten_2020!$B$2:$B$10000,A18,elek_kental_diensten_2020!$C$2:$C$10000),"")</f>
        <v>10733</v>
      </c>
      <c r="G18">
        <f>IF(SUMIF(zonnestroom_kentallen_2020!$B$2:$B$10000,A18,zonnestroom_kentallen_2020!$C$2:$C$10000)&gt;0,SUMIF(zonnestroom_kentallen_2020!$B$2:$B$10000,A18,zonnestroom_kentallen_2020!$C$2:$C$10000),"")</f>
        <v>18243</v>
      </c>
      <c r="H18">
        <f>IF(SUMIF(gas_kental_2020!$B$2:$B$10000,A18,gas_kental_2020!$C$2:$C$10000)&gt;0,SUMIF(gas_kental_2020!$B$2:$B$10000,A18,gas_kental_2020!$C$2:$C$10000),"")</f>
        <v>18052</v>
      </c>
      <c r="I18">
        <f>IF(SUMIF(gas_kental_bouwj_2020!$B$2:$B$10003,A18,gas_kental_bouwj_2020!$D$2:$D$10003)&gt;0,SUMIF(gas_kental_bouwj_2020!$B$2:$B$10003,A18,gas_kental_bouwj_2020!$D$2:$D$10003),"")</f>
        <v>18052</v>
      </c>
      <c r="J18">
        <f>IF(SUMIF(gas_kental_opp_2020!$B$2:$B$10008,A18,gas_kental_opp_2020!$D$2:$D$10008)&gt;0,SUMIF(gas_kental_opp_2020!$B$2:$B$10008,A18,gas_kental_opp_2020!$D$2:$D$10008),"")</f>
        <v>18052</v>
      </c>
      <c r="K18">
        <f>IF(SUMIF(gas_kental_diensten_2020!$B$2:$B$10000,A18,gas_kental_diensten_2020!$C$2:$C$10000)&gt;0,SUMIF(gas_kental_diensten_2020!$B$2:$B$10000,A18,gas_kental_diensten_2020!$C$2:$C$10000),"")</f>
        <v>10674</v>
      </c>
    </row>
    <row r="19" spans="1:11" ht="15" x14ac:dyDescent="0.25">
      <c r="A19" t="s">
        <v>4</v>
      </c>
      <c r="B19">
        <f>IF(SUMIF(elek_kental_2020!$B$2:$B$10000,A19,elek_kental_2020!$C$2:$C$10000)&gt;0,SUMIF(elek_kental_2020!$B$2:$B$10000,A19,elek_kental_2020!$C$2:$C$10000),"")</f>
        <v>12071</v>
      </c>
      <c r="C19">
        <f>IF(SUMIF(elek_kental_bouwj_2020!$B$2:$B$10005,A19,elek_kental_bouwj_2020!$D$2:$D$10005)&gt;0,SUMIF(elek_kental_bouwj_2020!$B$2:$B$10005,A19,elek_kental_bouwj_2020!$D$2:$D$10005),"")</f>
        <v>12071</v>
      </c>
      <c r="D19">
        <f>IF(SUMIF(elek_kental_opp_2020!$B$2:$B$10007,A19,elek_kental_opp_2020!$D$2:$D$10007)&gt;0,SUMIF(elek_kental_opp_2020!$B$2:$B$10007,A19,elek_kental_opp_2020!$D$2:$D$10007),"")</f>
        <v>12071</v>
      </c>
      <c r="E19">
        <f>IF(SUMIF(elek_kental_subsets_2020!$B$2:$B$10017,A19,elek_kental_subsets_2020!$D$2:$D$10017)&gt;0,SUMIF(elek_kental_subsets_2020!$B$2:$B$10017,A19,elek_kental_subsets_2020!$D$2:$D$10017),"")</f>
        <v>12071</v>
      </c>
      <c r="F19">
        <f>IF(SUMIF(elek_kental_diensten_2020!$B$2:$B$10000,A19,elek_kental_diensten_2020!$C$2:$C$10000)&gt;0,SUMIF(elek_kental_diensten_2020!$B$2:$B$10000,A19,elek_kental_diensten_2020!$C$2:$C$10000),"")</f>
        <v>8588</v>
      </c>
      <c r="G19">
        <f>IF(SUMIF(zonnestroom_kentallen_2020!$B$2:$B$10000,A19,zonnestroom_kentallen_2020!$C$2:$C$10000)&gt;0,SUMIF(zonnestroom_kentallen_2020!$B$2:$B$10000,A19,zonnestroom_kentallen_2020!$C$2:$C$10000),"")</f>
        <v>12071</v>
      </c>
      <c r="H19">
        <f>IF(SUMIF(gas_kental_2020!$B$2:$B$10000,A19,gas_kental_2020!$C$2:$C$10000)&gt;0,SUMIF(gas_kental_2020!$B$2:$B$10000,A19,gas_kental_2020!$C$2:$C$10000),"")</f>
        <v>11182</v>
      </c>
      <c r="I19">
        <f>IF(SUMIF(gas_kental_bouwj_2020!$B$2:$B$10003,A19,gas_kental_bouwj_2020!$D$2:$D$10003)&gt;0,SUMIF(gas_kental_bouwj_2020!$B$2:$B$10003,A19,gas_kental_bouwj_2020!$D$2:$D$10003),"")</f>
        <v>11182</v>
      </c>
      <c r="J19">
        <f>IF(SUMIF(gas_kental_opp_2020!$B$2:$B$10008,A19,gas_kental_opp_2020!$D$2:$D$10008)&gt;0,SUMIF(gas_kental_opp_2020!$B$2:$B$10008,A19,gas_kental_opp_2020!$D$2:$D$10008),"")</f>
        <v>11182</v>
      </c>
      <c r="K19">
        <f>IF(SUMIF(gas_kental_diensten_2020!$B$2:$B$10000,A19,gas_kental_diensten_2020!$C$2:$C$10000)&gt;0,SUMIF(gas_kental_diensten_2020!$B$2:$B$10000,A19,gas_kental_diensten_2020!$C$2:$C$10000),"")</f>
        <v>7883</v>
      </c>
    </row>
    <row r="20" spans="1:11" ht="15" x14ac:dyDescent="0.25">
      <c r="A20" t="s">
        <v>5</v>
      </c>
      <c r="B20">
        <f>IF(SUMIF(elek_kental_2020!$B$2:$B$10000,A20,elek_kental_2020!$C$2:$C$10000)&gt;0,SUMIF(elek_kental_2020!$B$2:$B$10000,A20,elek_kental_2020!$C$2:$C$10000),"")</f>
        <v>5360</v>
      </c>
      <c r="C20">
        <f>IF(SUMIF(elek_kental_bouwj_2020!$B$2:$B$10005,A20,elek_kental_bouwj_2020!$D$2:$D$10005)&gt;0,SUMIF(elek_kental_bouwj_2020!$B$2:$B$10005,A20,elek_kental_bouwj_2020!$D$2:$D$10005),"")</f>
        <v>5360</v>
      </c>
      <c r="D20">
        <f>IF(SUMIF(elek_kental_opp_2020!$B$2:$B$10007,A20,elek_kental_opp_2020!$D$2:$D$10007)&gt;0,SUMIF(elek_kental_opp_2020!$B$2:$B$10007,A20,elek_kental_opp_2020!$D$2:$D$10007),"")</f>
        <v>5360</v>
      </c>
      <c r="E20">
        <f>IF(SUMIF(elek_kental_subsets_2020!$B$2:$B$10017,A20,elek_kental_subsets_2020!$D$2:$D$10017)&gt;0,SUMIF(elek_kental_subsets_2020!$B$2:$B$10017,A20,elek_kental_subsets_2020!$D$2:$D$10017),"")</f>
        <v>5360</v>
      </c>
      <c r="F20">
        <f>IF(SUMIF(elek_kental_diensten_2020!$B$2:$B$10000,A20,elek_kental_diensten_2020!$C$2:$C$10000)&gt;0,SUMIF(elek_kental_diensten_2020!$B$2:$B$10000,A20,elek_kental_diensten_2020!$C$2:$C$10000),"")</f>
        <v>2269</v>
      </c>
      <c r="G20">
        <f>IF(SUMIF(zonnestroom_kentallen_2020!$B$2:$B$10000,A20,zonnestroom_kentallen_2020!$C$2:$C$10000)&gt;0,SUMIF(zonnestroom_kentallen_2020!$B$2:$B$10000,A20,zonnestroom_kentallen_2020!$C$2:$C$10000),"")</f>
        <v>5360</v>
      </c>
      <c r="H20">
        <f>IF(SUMIF(gas_kental_2020!$B$2:$B$10000,A20,gas_kental_2020!$C$2:$C$10000)&gt;0,SUMIF(gas_kental_2020!$B$2:$B$10000,A20,gas_kental_2020!$C$2:$C$10000),"")</f>
        <v>4911</v>
      </c>
      <c r="I20">
        <f>IF(SUMIF(gas_kental_bouwj_2020!$B$2:$B$10003,A20,gas_kental_bouwj_2020!$D$2:$D$10003)&gt;0,SUMIF(gas_kental_bouwj_2020!$B$2:$B$10003,A20,gas_kental_bouwj_2020!$D$2:$D$10003),"")</f>
        <v>4911</v>
      </c>
      <c r="J20">
        <f>IF(SUMIF(gas_kental_opp_2020!$B$2:$B$10008,A20,gas_kental_opp_2020!$D$2:$D$10008)&gt;0,SUMIF(gas_kental_opp_2020!$B$2:$B$10008,A20,gas_kental_opp_2020!$D$2:$D$10008),"")</f>
        <v>4911</v>
      </c>
      <c r="K20">
        <f>IF(SUMIF(gas_kental_diensten_2020!$B$2:$B$10000,A20,gas_kental_diensten_2020!$C$2:$C$10000)&gt;0,SUMIF(gas_kental_diensten_2020!$B$2:$B$10000,A20,gas_kental_diensten_2020!$C$2:$C$10000),"")</f>
        <v>2071</v>
      </c>
    </row>
    <row r="21" spans="1:11" ht="15" x14ac:dyDescent="0.25">
      <c r="A21" t="s">
        <v>6</v>
      </c>
      <c r="B21">
        <f>IF(SUMIF(elek_kental_2020!$B$2:$B$10000,A21,elek_kental_2020!$C$2:$C$10000)&gt;0,SUMIF(elek_kental_2020!$B$2:$B$10000,A21,elek_kental_2020!$C$2:$C$10000),"")</f>
        <v>4813</v>
      </c>
      <c r="C21">
        <f>IF(SUMIF(elek_kental_bouwj_2020!$B$2:$B$10005,A21,elek_kental_bouwj_2020!$D$2:$D$10005)&gt;0,SUMIF(elek_kental_bouwj_2020!$B$2:$B$10005,A21,elek_kental_bouwj_2020!$D$2:$D$10005),"")</f>
        <v>4813</v>
      </c>
      <c r="D21">
        <f>IF(SUMIF(elek_kental_opp_2020!$B$2:$B$10007,A21,elek_kental_opp_2020!$D$2:$D$10007)&gt;0,SUMIF(elek_kental_opp_2020!$B$2:$B$10007,A21,elek_kental_opp_2020!$D$2:$D$10007),"")</f>
        <v>4813</v>
      </c>
      <c r="E21">
        <f>IF(SUMIF(elek_kental_subsets_2020!$B$2:$B$10017,A21,elek_kental_subsets_2020!$D$2:$D$10017)&gt;0,SUMIF(elek_kental_subsets_2020!$B$2:$B$10017,A21,elek_kental_subsets_2020!$D$2:$D$10017),"")</f>
        <v>4813</v>
      </c>
      <c r="F21">
        <f>IF(SUMIF(elek_kental_diensten_2020!$B$2:$B$10000,A21,elek_kental_diensten_2020!$C$2:$C$10000)&gt;0,SUMIF(elek_kental_diensten_2020!$B$2:$B$10000,A21,elek_kental_diensten_2020!$C$2:$C$10000),"")</f>
        <v>1716</v>
      </c>
      <c r="G21">
        <f>IF(SUMIF(zonnestroom_kentallen_2020!$B$2:$B$10000,A21,zonnestroom_kentallen_2020!$C$2:$C$10000)&gt;0,SUMIF(zonnestroom_kentallen_2020!$B$2:$B$10000,A21,zonnestroom_kentallen_2020!$C$2:$C$10000),"")</f>
        <v>4813</v>
      </c>
      <c r="H21">
        <f>IF(SUMIF(gas_kental_2020!$B$2:$B$10000,A21,gas_kental_2020!$C$2:$C$10000)&gt;0,SUMIF(gas_kental_2020!$B$2:$B$10000,A21,gas_kental_2020!$C$2:$C$10000),"")</f>
        <v>4548</v>
      </c>
      <c r="I21">
        <f>IF(SUMIF(gas_kental_bouwj_2020!$B$2:$B$10003,A21,gas_kental_bouwj_2020!$D$2:$D$10003)&gt;0,SUMIF(gas_kental_bouwj_2020!$B$2:$B$10003,A21,gas_kental_bouwj_2020!$D$2:$D$10003),"")</f>
        <v>4548</v>
      </c>
      <c r="J21">
        <f>IF(SUMIF(gas_kental_opp_2020!$B$2:$B$10008,A21,gas_kental_opp_2020!$D$2:$D$10008)&gt;0,SUMIF(gas_kental_opp_2020!$B$2:$B$10008,A21,gas_kental_opp_2020!$D$2:$D$10008),"")</f>
        <v>4548</v>
      </c>
      <c r="K21">
        <f>IF(SUMIF(gas_kental_diensten_2020!$B$2:$B$10000,A21,gas_kental_diensten_2020!$C$2:$C$10000)&gt;0,SUMIF(gas_kental_diensten_2020!$B$2:$B$10000,A21,gas_kental_diensten_2020!$C$2:$C$10000),"")</f>
        <v>1616</v>
      </c>
    </row>
    <row r="22" spans="1:11" ht="15" x14ac:dyDescent="0.25">
      <c r="A22" t="s">
        <v>7</v>
      </c>
      <c r="B22">
        <f>IF(SUMIF(elek_kental_2020!$B$2:$B$10000,A22,elek_kental_2020!$C$2:$C$10000)&gt;0,SUMIF(elek_kental_2020!$B$2:$B$10000,A22,elek_kental_2020!$C$2:$C$10000),"")</f>
        <v>10335</v>
      </c>
      <c r="C22">
        <f>IF(SUMIF(elek_kental_bouwj_2020!$B$2:$B$10005,A22,elek_kental_bouwj_2020!$D$2:$D$10005)&gt;0,SUMIF(elek_kental_bouwj_2020!$B$2:$B$10005,A22,elek_kental_bouwj_2020!$D$2:$D$10005),"")</f>
        <v>10335</v>
      </c>
      <c r="D22">
        <f>IF(SUMIF(elek_kental_opp_2020!$B$2:$B$10007,A22,elek_kental_opp_2020!$D$2:$D$10007)&gt;0,SUMIF(elek_kental_opp_2020!$B$2:$B$10007,A22,elek_kental_opp_2020!$D$2:$D$10007),"")</f>
        <v>10335</v>
      </c>
      <c r="E22">
        <f>IF(SUMIF(elek_kental_subsets_2020!$B$2:$B$10017,A22,elek_kental_subsets_2020!$D$2:$D$10017)&gt;0,SUMIF(elek_kental_subsets_2020!$B$2:$B$10017,A22,elek_kental_subsets_2020!$D$2:$D$10017),"")</f>
        <v>10335</v>
      </c>
      <c r="F22">
        <f>IF(SUMIF(elek_kental_diensten_2020!$B$2:$B$10000,A22,elek_kental_diensten_2020!$C$2:$C$10000)&gt;0,SUMIF(elek_kental_diensten_2020!$B$2:$B$10000,A22,elek_kental_diensten_2020!$C$2:$C$10000),"")</f>
        <v>6707</v>
      </c>
      <c r="G22">
        <f>IF(SUMIF(zonnestroom_kentallen_2020!$B$2:$B$10000,A22,zonnestroom_kentallen_2020!$C$2:$C$10000)&gt;0,SUMIF(zonnestroom_kentallen_2020!$B$2:$B$10000,A22,zonnestroom_kentallen_2020!$C$2:$C$10000),"")</f>
        <v>10335</v>
      </c>
      <c r="H22">
        <f>IF(SUMIF(gas_kental_2020!$B$2:$B$10000,A22,gas_kental_2020!$C$2:$C$10000)&gt;0,SUMIF(gas_kental_2020!$B$2:$B$10000,A22,gas_kental_2020!$C$2:$C$10000),"")</f>
        <v>9644</v>
      </c>
      <c r="I22">
        <f>IF(SUMIF(gas_kental_bouwj_2020!$B$2:$B$10003,A22,gas_kental_bouwj_2020!$D$2:$D$10003)&gt;0,SUMIF(gas_kental_bouwj_2020!$B$2:$B$10003,A22,gas_kental_bouwj_2020!$D$2:$D$10003),"")</f>
        <v>9644</v>
      </c>
      <c r="J22">
        <f>IF(SUMIF(gas_kental_opp_2020!$B$2:$B$10008,A22,gas_kental_opp_2020!$D$2:$D$10008)&gt;0,SUMIF(gas_kental_opp_2020!$B$2:$B$10008,A22,gas_kental_opp_2020!$D$2:$D$10008),"")</f>
        <v>9644</v>
      </c>
      <c r="K22">
        <f>IF(SUMIF(gas_kental_diensten_2020!$B$2:$B$10000,A22,gas_kental_diensten_2020!$C$2:$C$10000)&gt;0,SUMIF(gas_kental_diensten_2020!$B$2:$B$10000,A22,gas_kental_diensten_2020!$C$2:$C$10000),"")</f>
        <v>6222</v>
      </c>
    </row>
    <row r="23" spans="1:11" ht="15" x14ac:dyDescent="0.25">
      <c r="A23" t="s">
        <v>8</v>
      </c>
      <c r="B23">
        <f>IF(SUMIF(elek_kental_2020!$B$2:$B$10000,A23,elek_kental_2020!$C$2:$C$10000)&gt;0,SUMIF(elek_kental_2020!$B$2:$B$10000,A23,elek_kental_2020!$C$2:$C$10000),"")</f>
        <v>18777</v>
      </c>
      <c r="C23">
        <f>IF(SUMIF(elek_kental_bouwj_2020!$B$2:$B$10005,A23,elek_kental_bouwj_2020!$D$2:$D$10005)&gt;0,SUMIF(elek_kental_bouwj_2020!$B$2:$B$10005,A23,elek_kental_bouwj_2020!$D$2:$D$10005),"")</f>
        <v>18777</v>
      </c>
      <c r="D23">
        <f>IF(SUMIF(elek_kental_opp_2020!$B$2:$B$10007,A23,elek_kental_opp_2020!$D$2:$D$10007)&gt;0,SUMIF(elek_kental_opp_2020!$B$2:$B$10007,A23,elek_kental_opp_2020!$D$2:$D$10007),"")</f>
        <v>18777</v>
      </c>
      <c r="E23">
        <f>IF(SUMIF(elek_kental_subsets_2020!$B$2:$B$10017,A23,elek_kental_subsets_2020!$D$2:$D$10017)&gt;0,SUMIF(elek_kental_subsets_2020!$B$2:$B$10017,A23,elek_kental_subsets_2020!$D$2:$D$10017),"")</f>
        <v>18777</v>
      </c>
      <c r="F23">
        <f>IF(SUMIF(elek_kental_diensten_2020!$B$2:$B$10000,A23,elek_kental_diensten_2020!$C$2:$C$10000)&gt;0,SUMIF(elek_kental_diensten_2020!$B$2:$B$10000,A23,elek_kental_diensten_2020!$C$2:$C$10000),"")</f>
        <v>7360</v>
      </c>
      <c r="G23">
        <f>IF(SUMIF(zonnestroom_kentallen_2020!$B$2:$B$10000,A23,zonnestroom_kentallen_2020!$C$2:$C$10000)&gt;0,SUMIF(zonnestroom_kentallen_2020!$B$2:$B$10000,A23,zonnestroom_kentallen_2020!$C$2:$C$10000),"")</f>
        <v>18777</v>
      </c>
      <c r="H23">
        <f>IF(SUMIF(gas_kental_2020!$B$2:$B$10000,A23,gas_kental_2020!$C$2:$C$10000)&gt;0,SUMIF(gas_kental_2020!$B$2:$B$10000,A23,gas_kental_2020!$C$2:$C$10000),"")</f>
        <v>17803</v>
      </c>
      <c r="I23">
        <f>IF(SUMIF(gas_kental_bouwj_2020!$B$2:$B$10003,A23,gas_kental_bouwj_2020!$D$2:$D$10003)&gt;0,SUMIF(gas_kental_bouwj_2020!$B$2:$B$10003,A23,gas_kental_bouwj_2020!$D$2:$D$10003),"")</f>
        <v>17803</v>
      </c>
      <c r="J23">
        <f>IF(SUMIF(gas_kental_opp_2020!$B$2:$B$10008,A23,gas_kental_opp_2020!$D$2:$D$10008)&gt;0,SUMIF(gas_kental_opp_2020!$B$2:$B$10008,A23,gas_kental_opp_2020!$D$2:$D$10008),"")</f>
        <v>17803</v>
      </c>
      <c r="K23">
        <f>IF(SUMIF(gas_kental_diensten_2020!$B$2:$B$10000,A23,gas_kental_diensten_2020!$C$2:$C$10000)&gt;0,SUMIF(gas_kental_diensten_2020!$B$2:$B$10000,A23,gas_kental_diensten_2020!$C$2:$C$10000),"")</f>
        <v>6852</v>
      </c>
    </row>
    <row r="24" spans="1:11" ht="15" x14ac:dyDescent="0.25">
      <c r="A24" t="s">
        <v>9</v>
      </c>
      <c r="B24">
        <f>IF(SUMIF(elek_kental_2020!$B$2:$B$10000,A24,elek_kental_2020!$C$2:$C$10000)&gt;0,SUMIF(elek_kental_2020!$B$2:$B$10000,A24,elek_kental_2020!$C$2:$C$10000),"")</f>
        <v>67633</v>
      </c>
      <c r="C24">
        <f>IF(SUMIF(elek_kental_bouwj_2020!$B$2:$B$10005,A24,elek_kental_bouwj_2020!$D$2:$D$10005)&gt;0,SUMIF(elek_kental_bouwj_2020!$B$2:$B$10005,A24,elek_kental_bouwj_2020!$D$2:$D$10005),"")</f>
        <v>67633</v>
      </c>
      <c r="D24">
        <f>IF(SUMIF(elek_kental_opp_2020!$B$2:$B$10007,A24,elek_kental_opp_2020!$D$2:$D$10007)&gt;0,SUMIF(elek_kental_opp_2020!$B$2:$B$10007,A24,elek_kental_opp_2020!$D$2:$D$10007),"")</f>
        <v>67633</v>
      </c>
      <c r="E24">
        <f>IF(SUMIF(elek_kental_subsets_2020!$B$2:$B$10017,A24,elek_kental_subsets_2020!$D$2:$D$10017)&gt;0,SUMIF(elek_kental_subsets_2020!$B$2:$B$10017,A24,elek_kental_subsets_2020!$D$2:$D$10017),"")</f>
        <v>67633</v>
      </c>
      <c r="F24">
        <f>IF(SUMIF(elek_kental_diensten_2020!$B$2:$B$10000,A24,elek_kental_diensten_2020!$C$2:$C$10000)&gt;0,SUMIF(elek_kental_diensten_2020!$B$2:$B$10000,A24,elek_kental_diensten_2020!$C$2:$C$10000),"")</f>
        <v>9073</v>
      </c>
      <c r="G24">
        <f>IF(SUMIF(zonnestroom_kentallen_2020!$B$2:$B$10000,A24,zonnestroom_kentallen_2020!$C$2:$C$10000)&gt;0,SUMIF(zonnestroom_kentallen_2020!$B$2:$B$10000,A24,zonnestroom_kentallen_2020!$C$2:$C$10000),"")</f>
        <v>67633</v>
      </c>
      <c r="H24">
        <f>IF(SUMIF(gas_kental_2020!$B$2:$B$10000,A24,gas_kental_2020!$C$2:$C$10000)&gt;0,SUMIF(gas_kental_2020!$B$2:$B$10000,A24,gas_kental_2020!$C$2:$C$10000),"")</f>
        <v>64092</v>
      </c>
      <c r="I24">
        <f>IF(SUMIF(gas_kental_bouwj_2020!$B$2:$B$10003,A24,gas_kental_bouwj_2020!$D$2:$D$10003)&gt;0,SUMIF(gas_kental_bouwj_2020!$B$2:$B$10003,A24,gas_kental_bouwj_2020!$D$2:$D$10003),"")</f>
        <v>64092</v>
      </c>
      <c r="J24">
        <f>IF(SUMIF(gas_kental_opp_2020!$B$2:$B$10008,A24,gas_kental_opp_2020!$D$2:$D$10008)&gt;0,SUMIF(gas_kental_opp_2020!$B$2:$B$10008,A24,gas_kental_opp_2020!$D$2:$D$10008),"")</f>
        <v>64092</v>
      </c>
      <c r="K24">
        <f>IF(SUMIF(gas_kental_diensten_2020!$B$2:$B$10000,A24,gas_kental_diensten_2020!$C$2:$C$10000)&gt;0,SUMIF(gas_kental_diensten_2020!$B$2:$B$10000,A24,gas_kental_diensten_2020!$C$2:$C$10000),"")</f>
        <v>8472</v>
      </c>
    </row>
    <row r="25" spans="1:11" ht="15" x14ac:dyDescent="0.25">
      <c r="A25" t="s">
        <v>10</v>
      </c>
      <c r="B25">
        <f>IF(SUMIF(elek_kental_2020!$B$2:$B$10000,A25,elek_kental_2020!$C$2:$C$10000)&gt;0,SUMIF(elek_kental_2020!$B$2:$B$10000,A25,elek_kental_2020!$C$2:$C$10000),"")</f>
        <v>9131</v>
      </c>
      <c r="C25">
        <f>IF(SUMIF(elek_kental_bouwj_2020!$B$2:$B$10005,A25,elek_kental_bouwj_2020!$D$2:$D$10005)&gt;0,SUMIF(elek_kental_bouwj_2020!$B$2:$B$10005,A25,elek_kental_bouwj_2020!$D$2:$D$10005),"")</f>
        <v>9131</v>
      </c>
      <c r="D25">
        <f>IF(SUMIF(elek_kental_opp_2020!$B$2:$B$10007,A25,elek_kental_opp_2020!$D$2:$D$10007)&gt;0,SUMIF(elek_kental_opp_2020!$B$2:$B$10007,A25,elek_kental_opp_2020!$D$2:$D$10007),"")</f>
        <v>9131</v>
      </c>
      <c r="E25">
        <f>IF(SUMIF(elek_kental_subsets_2020!$B$2:$B$10017,A25,elek_kental_subsets_2020!$D$2:$D$10017)&gt;0,SUMIF(elek_kental_subsets_2020!$B$2:$B$10017,A25,elek_kental_subsets_2020!$D$2:$D$10017),"")</f>
        <v>9131</v>
      </c>
      <c r="F25">
        <f>IF(SUMIF(elek_kental_diensten_2020!$B$2:$B$10000,A25,elek_kental_diensten_2020!$C$2:$C$10000)&gt;0,SUMIF(elek_kental_diensten_2020!$B$2:$B$10000,A25,elek_kental_diensten_2020!$C$2:$C$10000),"")</f>
        <v>8366</v>
      </c>
      <c r="G25">
        <f>IF(SUMIF(zonnestroom_kentallen_2020!$B$2:$B$10000,A25,zonnestroom_kentallen_2020!$C$2:$C$10000)&gt;0,SUMIF(zonnestroom_kentallen_2020!$B$2:$B$10000,A25,zonnestroom_kentallen_2020!$C$2:$C$10000),"")</f>
        <v>9131</v>
      </c>
      <c r="H25">
        <f>IF(SUMIF(gas_kental_2020!$B$2:$B$10000,A25,gas_kental_2020!$C$2:$C$10000)&gt;0,SUMIF(gas_kental_2020!$B$2:$B$10000,A25,gas_kental_2020!$C$2:$C$10000),"")</f>
        <v>9178</v>
      </c>
      <c r="I25">
        <f>IF(SUMIF(gas_kental_bouwj_2020!$B$2:$B$10003,A25,gas_kental_bouwj_2020!$D$2:$D$10003)&gt;0,SUMIF(gas_kental_bouwj_2020!$B$2:$B$10003,A25,gas_kental_bouwj_2020!$D$2:$D$10003),"")</f>
        <v>9178</v>
      </c>
      <c r="J25">
        <f>IF(SUMIF(gas_kental_opp_2020!$B$2:$B$10008,A25,gas_kental_opp_2020!$D$2:$D$10008)&gt;0,SUMIF(gas_kental_opp_2020!$B$2:$B$10008,A25,gas_kental_opp_2020!$D$2:$D$10008),"")</f>
        <v>9178</v>
      </c>
      <c r="K25">
        <f>IF(SUMIF(gas_kental_diensten_2020!$B$2:$B$10000,A25,gas_kental_diensten_2020!$C$2:$C$10000)&gt;0,SUMIF(gas_kental_diensten_2020!$B$2:$B$10000,A25,gas_kental_diensten_2020!$C$2:$C$10000),"")</f>
        <v>8413</v>
      </c>
    </row>
    <row r="26" spans="1:11" ht="15" x14ac:dyDescent="0.25">
      <c r="A26" t="s">
        <v>11</v>
      </c>
      <c r="B26">
        <f>IF(SUMIF(elek_kental_2020!$B$2:$B$10000,A26,elek_kental_2020!$C$2:$C$10000)&gt;0,SUMIF(elek_kental_2020!$B$2:$B$10000,A26,elek_kental_2020!$C$2:$C$10000),"")</f>
        <v>109</v>
      </c>
      <c r="C26">
        <f>IF(SUMIF(elek_kental_bouwj_2020!$B$2:$B$10005,A26,elek_kental_bouwj_2020!$D$2:$D$10005)&gt;0,SUMIF(elek_kental_bouwj_2020!$B$2:$B$10005,A26,elek_kental_bouwj_2020!$D$2:$D$10005),"")</f>
        <v>109</v>
      </c>
      <c r="D26">
        <f>IF(SUMIF(elek_kental_opp_2020!$B$2:$B$10007,A26,elek_kental_opp_2020!$D$2:$D$10007)&gt;0,SUMIF(elek_kental_opp_2020!$B$2:$B$10007,A26,elek_kental_opp_2020!$D$2:$D$10007),"")</f>
        <v>109</v>
      </c>
      <c r="E26" t="str">
        <f>IF(SUMIF(elek_kental_subsets_2020!$B$2:$B$10017,A26,elek_kental_subsets_2020!$D$2:$D$10017)&gt;0,SUMIF(elek_kental_subsets_2020!$B$2:$B$10017,A26,elek_kental_subsets_2020!$D$2:$D$10017),"")</f>
        <v/>
      </c>
      <c r="F26">
        <f>IF(SUMIF(elek_kental_diensten_2020!$B$2:$B$10000,A26,elek_kental_diensten_2020!$C$2:$C$10000)&gt;0,SUMIF(elek_kental_diensten_2020!$B$2:$B$10000,A26,elek_kental_diensten_2020!$C$2:$C$10000),"")</f>
        <v>78</v>
      </c>
      <c r="G26">
        <f>IF(SUMIF(zonnestroom_kentallen_2020!$B$2:$B$10000,A26,zonnestroom_kentallen_2020!$C$2:$C$10000)&gt;0,SUMIF(zonnestroom_kentallen_2020!$B$2:$B$10000,A26,zonnestroom_kentallen_2020!$C$2:$C$10000),"")</f>
        <v>109</v>
      </c>
      <c r="H26">
        <f>IF(SUMIF(gas_kental_2020!$B$2:$B$10000,A26,gas_kental_2020!$C$2:$C$10000)&gt;0,SUMIF(gas_kental_2020!$B$2:$B$10000,A26,gas_kental_2020!$C$2:$C$10000),"")</f>
        <v>103</v>
      </c>
      <c r="I26">
        <f>IF(SUMIF(gas_kental_bouwj_2020!$B$2:$B$10003,A26,gas_kental_bouwj_2020!$D$2:$D$10003)&gt;0,SUMIF(gas_kental_bouwj_2020!$B$2:$B$10003,A26,gas_kental_bouwj_2020!$D$2:$D$10003),"")</f>
        <v>103</v>
      </c>
      <c r="J26">
        <f>IF(SUMIF(gas_kental_opp_2020!$B$2:$B$10008,A26,gas_kental_opp_2020!$D$2:$D$10008)&gt;0,SUMIF(gas_kental_opp_2020!$B$2:$B$10008,A26,gas_kental_opp_2020!$D$2:$D$10008),"")</f>
        <v>103</v>
      </c>
      <c r="K26">
        <f>IF(SUMIF(gas_kental_diensten_2020!$B$2:$B$10000,A26,gas_kental_diensten_2020!$C$2:$C$10000)&gt;0,SUMIF(gas_kental_diensten_2020!$B$2:$B$10000,A26,gas_kental_diensten_2020!$C$2:$C$10000),"")</f>
        <v>75</v>
      </c>
    </row>
    <row r="27" spans="1:11" ht="15" x14ac:dyDescent="0.25">
      <c r="A27" t="s">
        <v>12</v>
      </c>
      <c r="B27">
        <f>IF(SUMIF(elek_kental_2020!$B$2:$B$10000,A27,elek_kental_2020!$C$2:$C$10000)&gt;0,SUMIF(elek_kental_2020!$B$2:$B$10000,A27,elek_kental_2020!$C$2:$C$10000),"")</f>
        <v>563</v>
      </c>
      <c r="C27">
        <f>IF(SUMIF(elek_kental_bouwj_2020!$B$2:$B$10005,A27,elek_kental_bouwj_2020!$D$2:$D$10005)&gt;0,SUMIF(elek_kental_bouwj_2020!$B$2:$B$10005,A27,elek_kental_bouwj_2020!$D$2:$D$10005),"")</f>
        <v>563</v>
      </c>
      <c r="D27">
        <f>IF(SUMIF(elek_kental_opp_2020!$B$2:$B$10007,A27,elek_kental_opp_2020!$D$2:$D$10007)&gt;0,SUMIF(elek_kental_opp_2020!$B$2:$B$10007,A27,elek_kental_opp_2020!$D$2:$D$10007),"")</f>
        <v>563</v>
      </c>
      <c r="E27" t="str">
        <f>IF(SUMIF(elek_kental_subsets_2020!$B$2:$B$10017,A27,elek_kental_subsets_2020!$D$2:$D$10017)&gt;0,SUMIF(elek_kental_subsets_2020!$B$2:$B$10017,A27,elek_kental_subsets_2020!$D$2:$D$10017),"")</f>
        <v/>
      </c>
      <c r="F27">
        <f>IF(SUMIF(elek_kental_diensten_2020!$B$2:$B$10000,A27,elek_kental_diensten_2020!$C$2:$C$10000)&gt;0,SUMIF(elek_kental_diensten_2020!$B$2:$B$10000,A27,elek_kental_diensten_2020!$C$2:$C$10000),"")</f>
        <v>473</v>
      </c>
      <c r="G27">
        <f>IF(SUMIF(zonnestroom_kentallen_2020!$B$2:$B$10000,A27,zonnestroom_kentallen_2020!$C$2:$C$10000)&gt;0,SUMIF(zonnestroom_kentallen_2020!$B$2:$B$10000,A27,zonnestroom_kentallen_2020!$C$2:$C$10000),"")</f>
        <v>563</v>
      </c>
      <c r="H27">
        <f>IF(SUMIF(gas_kental_2020!$B$2:$B$10000,A27,gas_kental_2020!$C$2:$C$10000)&gt;0,SUMIF(gas_kental_2020!$B$2:$B$10000,A27,gas_kental_2020!$C$2:$C$10000),"")</f>
        <v>536</v>
      </c>
      <c r="I27">
        <f>IF(SUMIF(gas_kental_bouwj_2020!$B$2:$B$10003,A27,gas_kental_bouwj_2020!$D$2:$D$10003)&gt;0,SUMIF(gas_kental_bouwj_2020!$B$2:$B$10003,A27,gas_kental_bouwj_2020!$D$2:$D$10003),"")</f>
        <v>536</v>
      </c>
      <c r="J27">
        <f>IF(SUMIF(gas_kental_opp_2020!$B$2:$B$10008,A27,gas_kental_opp_2020!$D$2:$D$10008)&gt;0,SUMIF(gas_kental_opp_2020!$B$2:$B$10008,A27,gas_kental_opp_2020!$D$2:$D$10008),"")</f>
        <v>536</v>
      </c>
      <c r="K27">
        <f>IF(SUMIF(gas_kental_diensten_2020!$B$2:$B$10000,A27,gas_kental_diensten_2020!$C$2:$C$10000)&gt;0,SUMIF(gas_kental_diensten_2020!$B$2:$B$10000,A27,gas_kental_diensten_2020!$C$2:$C$10000),"")</f>
        <v>450</v>
      </c>
    </row>
    <row r="28" spans="1:11" ht="15" x14ac:dyDescent="0.25">
      <c r="A28" t="s">
        <v>13</v>
      </c>
      <c r="B28">
        <f>IF(SUMIF(elek_kental_2020!$B$2:$B$10000,A28,elek_kental_2020!$C$2:$C$10000)&gt;0,SUMIF(elek_kental_2020!$B$2:$B$10000,A28,elek_kental_2020!$C$2:$C$10000),"")</f>
        <v>84</v>
      </c>
      <c r="C28" t="str">
        <f>IF(SUMIF(elek_kental_bouwj_2020!$B$2:$B$10005,A28,elek_kental_bouwj_2020!$D$2:$D$10005)&gt;0,SUMIF(elek_kental_bouwj_2020!$B$2:$B$10005,A28,elek_kental_bouwj_2020!$D$2:$D$10005),"")</f>
        <v/>
      </c>
      <c r="D28" t="str">
        <f>IF(SUMIF(elek_kental_opp_2020!$B$2:$B$10007,A28,elek_kental_opp_2020!$D$2:$D$10007)&gt;0,SUMIF(elek_kental_opp_2020!$B$2:$B$10007,A28,elek_kental_opp_2020!$D$2:$D$10007),"")</f>
        <v/>
      </c>
      <c r="E28" t="str">
        <f>IF(SUMIF(elek_kental_subsets_2020!$B$2:$B$10017,A28,elek_kental_subsets_2020!$D$2:$D$10017)&gt;0,SUMIF(elek_kental_subsets_2020!$B$2:$B$10017,A28,elek_kental_subsets_2020!$D$2:$D$10017),"")</f>
        <v/>
      </c>
      <c r="F28">
        <f>IF(SUMIF(elek_kental_diensten_2020!$B$2:$B$10000,A28,elek_kental_diensten_2020!$C$2:$C$10000)&gt;0,SUMIF(elek_kental_diensten_2020!$B$2:$B$10000,A28,elek_kental_diensten_2020!$C$2:$C$10000),"")</f>
        <v>66</v>
      </c>
      <c r="G28">
        <f>IF(SUMIF(zonnestroom_kentallen_2020!$B$2:$B$10000,A28,zonnestroom_kentallen_2020!$C$2:$C$10000)&gt;0,SUMIF(zonnestroom_kentallen_2020!$B$2:$B$10000,A28,zonnestroom_kentallen_2020!$C$2:$C$10000),"")</f>
        <v>84</v>
      </c>
      <c r="H28">
        <f>IF(SUMIF(gas_kental_2020!$B$2:$B$10000,A28,gas_kental_2020!$C$2:$C$10000)&gt;0,SUMIF(gas_kental_2020!$B$2:$B$10000,A28,gas_kental_2020!$C$2:$C$10000),"")</f>
        <v>56</v>
      </c>
      <c r="I28" t="str">
        <f>IF(SUMIF(gas_kental_bouwj_2020!$B$2:$B$10003,A28,gas_kental_bouwj_2020!$D$2:$D$10003)&gt;0,SUMIF(gas_kental_bouwj_2020!$B$2:$B$10003,A28,gas_kental_bouwj_2020!$D$2:$D$10003),"")</f>
        <v/>
      </c>
      <c r="J28" t="str">
        <f>IF(SUMIF(gas_kental_opp_2020!$B$2:$B$10008,A28,gas_kental_opp_2020!$D$2:$D$10008)&gt;0,SUMIF(gas_kental_opp_2020!$B$2:$B$10008,A28,gas_kental_opp_2020!$D$2:$D$10008),"")</f>
        <v/>
      </c>
      <c r="K28">
        <f>IF(SUMIF(gas_kental_diensten_2020!$B$2:$B$10000,A28,gas_kental_diensten_2020!$C$2:$C$10000)&gt;0,SUMIF(gas_kental_diensten_2020!$B$2:$B$10000,A28,gas_kental_diensten_2020!$C$2:$C$10000),"")</f>
        <v>43</v>
      </c>
    </row>
    <row r="29" spans="1:11" ht="15" x14ac:dyDescent="0.25">
      <c r="A29" t="s">
        <v>14</v>
      </c>
      <c r="B29">
        <f>IF(SUMIF(elek_kental_2020!$B$2:$B$10000,A29,elek_kental_2020!$C$2:$C$10000)&gt;0,SUMIF(elek_kental_2020!$B$2:$B$10000,A29,elek_kental_2020!$C$2:$C$10000),"")</f>
        <v>3598</v>
      </c>
      <c r="C29">
        <f>IF(SUMIF(elek_kental_bouwj_2020!$B$2:$B$10005,A29,elek_kental_bouwj_2020!$D$2:$D$10005)&gt;0,SUMIF(elek_kental_bouwj_2020!$B$2:$B$10005,A29,elek_kental_bouwj_2020!$D$2:$D$10005),"")</f>
        <v>3598</v>
      </c>
      <c r="D29">
        <f>IF(SUMIF(elek_kental_opp_2020!$B$2:$B$10007,A29,elek_kental_opp_2020!$D$2:$D$10007)&gt;0,SUMIF(elek_kental_opp_2020!$B$2:$B$10007,A29,elek_kental_opp_2020!$D$2:$D$10007),"")</f>
        <v>3598</v>
      </c>
      <c r="E29" t="str">
        <f>IF(SUMIF(elek_kental_subsets_2020!$B$2:$B$10017,A29,elek_kental_subsets_2020!$D$2:$D$10017)&gt;0,SUMIF(elek_kental_subsets_2020!$B$2:$B$10017,A29,elek_kental_subsets_2020!$D$2:$D$10017),"")</f>
        <v/>
      </c>
      <c r="F29">
        <f>IF(SUMIF(elek_kental_diensten_2020!$B$2:$B$10000,A29,elek_kental_diensten_2020!$C$2:$C$10000)&gt;0,SUMIF(elek_kental_diensten_2020!$B$2:$B$10000,A29,elek_kental_diensten_2020!$C$2:$C$10000),"")</f>
        <v>3082</v>
      </c>
      <c r="G29">
        <f>IF(SUMIF(zonnestroom_kentallen_2020!$B$2:$B$10000,A29,zonnestroom_kentallen_2020!$C$2:$C$10000)&gt;0,SUMIF(zonnestroom_kentallen_2020!$B$2:$B$10000,A29,zonnestroom_kentallen_2020!$C$2:$C$10000),"")</f>
        <v>3598</v>
      </c>
      <c r="H29">
        <f>IF(SUMIF(gas_kental_2020!$B$2:$B$10000,A29,gas_kental_2020!$C$2:$C$10000)&gt;0,SUMIF(gas_kental_2020!$B$2:$B$10000,A29,gas_kental_2020!$C$2:$C$10000),"")</f>
        <v>4243</v>
      </c>
      <c r="I29">
        <f>IF(SUMIF(gas_kental_bouwj_2020!$B$2:$B$10003,A29,gas_kental_bouwj_2020!$D$2:$D$10003)&gt;0,SUMIF(gas_kental_bouwj_2020!$B$2:$B$10003,A29,gas_kental_bouwj_2020!$D$2:$D$10003),"")</f>
        <v>4243</v>
      </c>
      <c r="J29">
        <f>IF(SUMIF(gas_kental_opp_2020!$B$2:$B$10008,A29,gas_kental_opp_2020!$D$2:$D$10008)&gt;0,SUMIF(gas_kental_opp_2020!$B$2:$B$10008,A29,gas_kental_opp_2020!$D$2:$D$10008),"")</f>
        <v>4243</v>
      </c>
      <c r="K29">
        <f>IF(SUMIF(gas_kental_diensten_2020!$B$2:$B$10000,A29,gas_kental_diensten_2020!$C$2:$C$10000)&gt;0,SUMIF(gas_kental_diensten_2020!$B$2:$B$10000,A29,gas_kental_diensten_2020!$C$2:$C$10000),"")</f>
        <v>3658</v>
      </c>
    </row>
    <row r="30" spans="1:11" ht="15" x14ac:dyDescent="0.25">
      <c r="A30" t="s">
        <v>15</v>
      </c>
      <c r="B30">
        <f>IF(SUMIF(elek_kental_2020!$B$2:$B$10000,A30,elek_kental_2020!$C$2:$C$10000)&gt;0,SUMIF(elek_kental_2020!$B$2:$B$10000,A30,elek_kental_2020!$C$2:$C$10000),"")</f>
        <v>12</v>
      </c>
      <c r="C30" t="str">
        <f>IF(SUMIF(elek_kental_bouwj_2020!$B$2:$B$10005,A30,elek_kental_bouwj_2020!$D$2:$D$10005)&gt;0,SUMIF(elek_kental_bouwj_2020!$B$2:$B$10005,A30,elek_kental_bouwj_2020!$D$2:$D$10005),"")</f>
        <v/>
      </c>
      <c r="D30" t="str">
        <f>IF(SUMIF(elek_kental_opp_2020!$B$2:$B$10007,A30,elek_kental_opp_2020!$D$2:$D$10007)&gt;0,SUMIF(elek_kental_opp_2020!$B$2:$B$10007,A30,elek_kental_opp_2020!$D$2:$D$10007),"")</f>
        <v/>
      </c>
      <c r="E30" t="str">
        <f>IF(SUMIF(elek_kental_subsets_2020!$B$2:$B$10017,A30,elek_kental_subsets_2020!$D$2:$D$10017)&gt;0,SUMIF(elek_kental_subsets_2020!$B$2:$B$10017,A30,elek_kental_subsets_2020!$D$2:$D$10017),"")</f>
        <v/>
      </c>
      <c r="F30" t="str">
        <f>IF(SUMIF(elek_kental_diensten_2020!$B$2:$B$10000,A30,elek_kental_diensten_2020!$C$2:$C$10000)&gt;0,SUMIF(elek_kental_diensten_2020!$B$2:$B$10000,A30,elek_kental_diensten_2020!$C$2:$C$10000),"")</f>
        <v/>
      </c>
      <c r="G30">
        <f>IF(SUMIF(zonnestroom_kentallen_2020!$B$2:$B$10000,A30,zonnestroom_kentallen_2020!$C$2:$C$10000)&gt;0,SUMIF(zonnestroom_kentallen_2020!$B$2:$B$10000,A30,zonnestroom_kentallen_2020!$C$2:$C$10000),"")</f>
        <v>12</v>
      </c>
      <c r="H30">
        <f>IF(SUMIF(gas_kental_2020!$B$2:$B$10000,A30,gas_kental_2020!$C$2:$C$10000)&gt;0,SUMIF(gas_kental_2020!$B$2:$B$10000,A30,gas_kental_2020!$C$2:$C$10000),"")</f>
        <v>18</v>
      </c>
      <c r="I30" t="str">
        <f>IF(SUMIF(gas_kental_bouwj_2020!$B$2:$B$10003,A30,gas_kental_bouwj_2020!$D$2:$D$10003)&gt;0,SUMIF(gas_kental_bouwj_2020!$B$2:$B$10003,A30,gas_kental_bouwj_2020!$D$2:$D$10003),"")</f>
        <v/>
      </c>
      <c r="J30" t="str">
        <f>IF(SUMIF(gas_kental_opp_2020!$B$2:$B$10008,A30,gas_kental_opp_2020!$D$2:$D$10008)&gt;0,SUMIF(gas_kental_opp_2020!$B$2:$B$10008,A30,gas_kental_opp_2020!$D$2:$D$10008),"")</f>
        <v/>
      </c>
      <c r="K30" t="str">
        <f>IF(SUMIF(gas_kental_diensten_2020!$B$2:$B$10000,A30,gas_kental_diensten_2020!$C$2:$C$10000)&gt;0,SUMIF(gas_kental_diensten_2020!$B$2:$B$10000,A30,gas_kental_diensten_2020!$C$2:$C$10000),"")</f>
        <v/>
      </c>
    </row>
    <row r="31" spans="1:11" ht="15" x14ac:dyDescent="0.25">
      <c r="A31" t="s">
        <v>16</v>
      </c>
      <c r="B31">
        <f>IF(SUMIF(elek_kental_2020!$B$2:$B$10000,A31,elek_kental_2020!$C$2:$C$10000)&gt;0,SUMIF(elek_kental_2020!$B$2:$B$10000,A31,elek_kental_2020!$C$2:$C$10000),"")</f>
        <v>69</v>
      </c>
      <c r="C31">
        <f>IF(SUMIF(elek_kental_bouwj_2020!$B$2:$B$10005,A31,elek_kental_bouwj_2020!$D$2:$D$10005)&gt;0,SUMIF(elek_kental_bouwj_2020!$B$2:$B$10005,A31,elek_kental_bouwj_2020!$D$2:$D$10005),"")</f>
        <v>69</v>
      </c>
      <c r="D31">
        <f>IF(SUMIF(elek_kental_opp_2020!$B$2:$B$10007,A31,elek_kental_opp_2020!$D$2:$D$10007)&gt;0,SUMIF(elek_kental_opp_2020!$B$2:$B$10007,A31,elek_kental_opp_2020!$D$2:$D$10007),"")</f>
        <v>69</v>
      </c>
      <c r="E31" t="str">
        <f>IF(SUMIF(elek_kental_subsets_2020!$B$2:$B$10017,A31,elek_kental_subsets_2020!$D$2:$D$10017)&gt;0,SUMIF(elek_kental_subsets_2020!$B$2:$B$10017,A31,elek_kental_subsets_2020!$D$2:$D$10017),"")</f>
        <v/>
      </c>
      <c r="F31">
        <f>IF(SUMIF(elek_kental_diensten_2020!$B$2:$B$10000,A31,elek_kental_diensten_2020!$C$2:$C$10000)&gt;0,SUMIF(elek_kental_diensten_2020!$B$2:$B$10000,A31,elek_kental_diensten_2020!$C$2:$C$10000),"")</f>
        <v>33</v>
      </c>
      <c r="G31">
        <f>IF(SUMIF(zonnestroom_kentallen_2020!$B$2:$B$10000,A31,zonnestroom_kentallen_2020!$C$2:$C$10000)&gt;0,SUMIF(zonnestroom_kentallen_2020!$B$2:$B$10000,A31,zonnestroom_kentallen_2020!$C$2:$C$10000),"")</f>
        <v>69</v>
      </c>
      <c r="H31">
        <f>IF(SUMIF(gas_kental_2020!$B$2:$B$10000,A31,gas_kental_2020!$C$2:$C$10000)&gt;0,SUMIF(gas_kental_2020!$B$2:$B$10000,A31,gas_kental_2020!$C$2:$C$10000),"")</f>
        <v>84</v>
      </c>
      <c r="I31">
        <f>IF(SUMIF(gas_kental_bouwj_2020!$B$2:$B$10003,A31,gas_kental_bouwj_2020!$D$2:$D$10003)&gt;0,SUMIF(gas_kental_bouwj_2020!$B$2:$B$10003,A31,gas_kental_bouwj_2020!$D$2:$D$10003),"")</f>
        <v>84</v>
      </c>
      <c r="J31">
        <f>IF(SUMIF(gas_kental_opp_2020!$B$2:$B$10008,A31,gas_kental_opp_2020!$D$2:$D$10008)&gt;0,SUMIF(gas_kental_opp_2020!$B$2:$B$10008,A31,gas_kental_opp_2020!$D$2:$D$10008),"")</f>
        <v>84</v>
      </c>
      <c r="K31">
        <f>IF(SUMIF(gas_kental_diensten_2020!$B$2:$B$10000,A31,gas_kental_diensten_2020!$C$2:$C$10000)&gt;0,SUMIF(gas_kental_diensten_2020!$B$2:$B$10000,A31,gas_kental_diensten_2020!$C$2:$C$10000),"")</f>
        <v>46</v>
      </c>
    </row>
    <row r="32" spans="1:11" ht="15" x14ac:dyDescent="0.25">
      <c r="A32" t="s">
        <v>17</v>
      </c>
      <c r="B32">
        <f>IF(SUMIF(elek_kental_2020!$B$2:$B$10000,A32,elek_kental_2020!$C$2:$C$10000)&gt;0,SUMIF(elek_kental_2020!$B$2:$B$10000,A32,elek_kental_2020!$C$2:$C$10000),"")</f>
        <v>137</v>
      </c>
      <c r="C32">
        <f>IF(SUMIF(elek_kental_bouwj_2020!$B$2:$B$10005,A32,elek_kental_bouwj_2020!$D$2:$D$10005)&gt;0,SUMIF(elek_kental_bouwj_2020!$B$2:$B$10005,A32,elek_kental_bouwj_2020!$D$2:$D$10005),"")</f>
        <v>137</v>
      </c>
      <c r="D32">
        <f>IF(SUMIF(elek_kental_opp_2020!$B$2:$B$10007,A32,elek_kental_opp_2020!$D$2:$D$10007)&gt;0,SUMIF(elek_kental_opp_2020!$B$2:$B$10007,A32,elek_kental_opp_2020!$D$2:$D$10007),"")</f>
        <v>137</v>
      </c>
      <c r="E32" t="str">
        <f>IF(SUMIF(elek_kental_subsets_2020!$B$2:$B$10017,A32,elek_kental_subsets_2020!$D$2:$D$10017)&gt;0,SUMIF(elek_kental_subsets_2020!$B$2:$B$10017,A32,elek_kental_subsets_2020!$D$2:$D$10017),"")</f>
        <v/>
      </c>
      <c r="F32">
        <f>IF(SUMIF(elek_kental_diensten_2020!$B$2:$B$10000,A32,elek_kental_diensten_2020!$C$2:$C$10000)&gt;0,SUMIF(elek_kental_diensten_2020!$B$2:$B$10000,A32,elek_kental_diensten_2020!$C$2:$C$10000),"")</f>
        <v>99</v>
      </c>
      <c r="G32">
        <f>IF(SUMIF(zonnestroom_kentallen_2020!$B$2:$B$10000,A32,zonnestroom_kentallen_2020!$C$2:$C$10000)&gt;0,SUMIF(zonnestroom_kentallen_2020!$B$2:$B$10000,A32,zonnestroom_kentallen_2020!$C$2:$C$10000),"")</f>
        <v>137</v>
      </c>
      <c r="H32">
        <f>IF(SUMIF(gas_kental_2020!$B$2:$B$10000,A32,gas_kental_2020!$C$2:$C$10000)&gt;0,SUMIF(gas_kental_2020!$B$2:$B$10000,A32,gas_kental_2020!$C$2:$C$10000),"")</f>
        <v>163</v>
      </c>
      <c r="I32">
        <f>IF(SUMIF(gas_kental_bouwj_2020!$B$2:$B$10003,A32,gas_kental_bouwj_2020!$D$2:$D$10003)&gt;0,SUMIF(gas_kental_bouwj_2020!$B$2:$B$10003,A32,gas_kental_bouwj_2020!$D$2:$D$10003),"")</f>
        <v>163</v>
      </c>
      <c r="J32">
        <f>IF(SUMIF(gas_kental_opp_2020!$B$2:$B$10008,A32,gas_kental_opp_2020!$D$2:$D$10008)&gt;0,SUMIF(gas_kental_opp_2020!$B$2:$B$10008,A32,gas_kental_opp_2020!$D$2:$D$10008),"")</f>
        <v>163</v>
      </c>
      <c r="K32">
        <f>IF(SUMIF(gas_kental_diensten_2020!$B$2:$B$10000,A32,gas_kental_diensten_2020!$C$2:$C$10000)&gt;0,SUMIF(gas_kental_diensten_2020!$B$2:$B$10000,A32,gas_kental_diensten_2020!$C$2:$C$10000),"")</f>
        <v>113</v>
      </c>
    </row>
    <row r="33" spans="1:11" ht="15" x14ac:dyDescent="0.25">
      <c r="A33" t="s">
        <v>18</v>
      </c>
      <c r="B33">
        <f>IF(SUMIF(elek_kental_2020!$B$2:$B$10000,A33,elek_kental_2020!$C$2:$C$10000)&gt;0,SUMIF(elek_kental_2020!$B$2:$B$10000,A33,elek_kental_2020!$C$2:$C$10000),"")</f>
        <v>4646</v>
      </c>
      <c r="C33">
        <f>IF(SUMIF(elek_kental_bouwj_2020!$B$2:$B$10005,A33,elek_kental_bouwj_2020!$D$2:$D$10005)&gt;0,SUMIF(elek_kental_bouwj_2020!$B$2:$B$10005,A33,elek_kental_bouwj_2020!$D$2:$D$10005),"")</f>
        <v>4646</v>
      </c>
      <c r="D33">
        <f>IF(SUMIF(elek_kental_opp_2020!$B$2:$B$10007,A33,elek_kental_opp_2020!$D$2:$D$10007)&gt;0,SUMIF(elek_kental_opp_2020!$B$2:$B$10007,A33,elek_kental_opp_2020!$D$2:$D$10007),"")</f>
        <v>4646</v>
      </c>
      <c r="E33">
        <f>IF(SUMIF(elek_kental_subsets_2020!$B$2:$B$10017,A33,elek_kental_subsets_2020!$D$2:$D$10017)&gt;0,SUMIF(elek_kental_subsets_2020!$B$2:$B$10017,A33,elek_kental_subsets_2020!$D$2:$D$10017),"")</f>
        <v>4646</v>
      </c>
      <c r="F33">
        <f>IF(SUMIF(elek_kental_diensten_2020!$B$2:$B$10000,A33,elek_kental_diensten_2020!$C$2:$C$10000)&gt;0,SUMIF(elek_kental_diensten_2020!$B$2:$B$10000,A33,elek_kental_diensten_2020!$C$2:$C$10000),"")</f>
        <v>2160</v>
      </c>
      <c r="G33">
        <f>IF(SUMIF(zonnestroom_kentallen_2020!$B$2:$B$10000,A33,zonnestroom_kentallen_2020!$C$2:$C$10000)&gt;0,SUMIF(zonnestroom_kentallen_2020!$B$2:$B$10000,A33,zonnestroom_kentallen_2020!$C$2:$C$10000),"")</f>
        <v>4646</v>
      </c>
      <c r="H33">
        <f>IF(SUMIF(gas_kental_2020!$B$2:$B$10000,A33,gas_kental_2020!$C$2:$C$10000)&gt;0,SUMIF(gas_kental_2020!$B$2:$B$10000,A33,gas_kental_2020!$C$2:$C$10000),"")</f>
        <v>3703</v>
      </c>
      <c r="I33">
        <f>IF(SUMIF(gas_kental_bouwj_2020!$B$2:$B$10003,A33,gas_kental_bouwj_2020!$D$2:$D$10003)&gt;0,SUMIF(gas_kental_bouwj_2020!$B$2:$B$10003,A33,gas_kental_bouwj_2020!$D$2:$D$10003),"")</f>
        <v>3703</v>
      </c>
      <c r="J33">
        <f>IF(SUMIF(gas_kental_opp_2020!$B$2:$B$10008,A33,gas_kental_opp_2020!$D$2:$D$10008)&gt;0,SUMIF(gas_kental_opp_2020!$B$2:$B$10008,A33,gas_kental_opp_2020!$D$2:$D$10008),"")</f>
        <v>3703</v>
      </c>
      <c r="K33">
        <f>IF(SUMIF(gas_kental_diensten_2020!$B$2:$B$10000,A33,gas_kental_diensten_2020!$C$2:$C$10000)&gt;0,SUMIF(gas_kental_diensten_2020!$B$2:$B$10000,A33,gas_kental_diensten_2020!$C$2:$C$10000),"")</f>
        <v>1870</v>
      </c>
    </row>
    <row r="34" spans="1:11" ht="15" x14ac:dyDescent="0.25">
      <c r="A34" t="s">
        <v>19</v>
      </c>
      <c r="B34">
        <f>IF(SUMIF(elek_kental_2020!$B$2:$B$10000,A34,elek_kental_2020!$C$2:$C$10000)&gt;0,SUMIF(elek_kental_2020!$B$2:$B$10000,A34,elek_kental_2020!$C$2:$C$10000),"")</f>
        <v>13083</v>
      </c>
      <c r="C34">
        <f>IF(SUMIF(elek_kental_bouwj_2020!$B$2:$B$10005,A34,elek_kental_bouwj_2020!$D$2:$D$10005)&gt;0,SUMIF(elek_kental_bouwj_2020!$B$2:$B$10005,A34,elek_kental_bouwj_2020!$D$2:$D$10005),"")</f>
        <v>13083</v>
      </c>
      <c r="D34">
        <f>IF(SUMIF(elek_kental_opp_2020!$B$2:$B$10007,A34,elek_kental_opp_2020!$D$2:$D$10007)&gt;0,SUMIF(elek_kental_opp_2020!$B$2:$B$10007,A34,elek_kental_opp_2020!$D$2:$D$10007),"")</f>
        <v>13083</v>
      </c>
      <c r="E34">
        <f>IF(SUMIF(elek_kental_subsets_2020!$B$2:$B$10017,A34,elek_kental_subsets_2020!$D$2:$D$10017)&gt;0,SUMIF(elek_kental_subsets_2020!$B$2:$B$10017,A34,elek_kental_subsets_2020!$D$2:$D$10017),"")</f>
        <v>13083</v>
      </c>
      <c r="F34">
        <f>IF(SUMIF(elek_kental_diensten_2020!$B$2:$B$10000,A34,elek_kental_diensten_2020!$C$2:$C$10000)&gt;0,SUMIF(elek_kental_diensten_2020!$B$2:$B$10000,A34,elek_kental_diensten_2020!$C$2:$C$10000),"")</f>
        <v>8573</v>
      </c>
      <c r="G34">
        <f>IF(SUMIF(zonnestroom_kentallen_2020!$B$2:$B$10000,A34,zonnestroom_kentallen_2020!$C$2:$C$10000)&gt;0,SUMIF(zonnestroom_kentallen_2020!$B$2:$B$10000,A34,zonnestroom_kentallen_2020!$C$2:$C$10000),"")</f>
        <v>13083</v>
      </c>
      <c r="H34">
        <f>IF(SUMIF(gas_kental_2020!$B$2:$B$10000,A34,gas_kental_2020!$C$2:$C$10000)&gt;0,SUMIF(gas_kental_2020!$B$2:$B$10000,A34,gas_kental_2020!$C$2:$C$10000),"")</f>
        <v>12358</v>
      </c>
      <c r="I34">
        <f>IF(SUMIF(gas_kental_bouwj_2020!$B$2:$B$10003,A34,gas_kental_bouwj_2020!$D$2:$D$10003)&gt;0,SUMIF(gas_kental_bouwj_2020!$B$2:$B$10003,A34,gas_kental_bouwj_2020!$D$2:$D$10003),"")</f>
        <v>12358</v>
      </c>
      <c r="J34">
        <f>IF(SUMIF(gas_kental_opp_2020!$B$2:$B$10008,A34,gas_kental_opp_2020!$D$2:$D$10008)&gt;0,SUMIF(gas_kental_opp_2020!$B$2:$B$10008,A34,gas_kental_opp_2020!$D$2:$D$10008),"")</f>
        <v>12358</v>
      </c>
      <c r="K34">
        <f>IF(SUMIF(gas_kental_diensten_2020!$B$2:$B$10000,A34,gas_kental_diensten_2020!$C$2:$C$10000)&gt;0,SUMIF(gas_kental_diensten_2020!$B$2:$B$10000,A34,gas_kental_diensten_2020!$C$2:$C$10000),"")</f>
        <v>8149</v>
      </c>
    </row>
    <row r="35" spans="1:11" ht="15" x14ac:dyDescent="0.25">
      <c r="A35" t="s">
        <v>20</v>
      </c>
      <c r="B35">
        <f>IF(SUMIF(elek_kental_2020!$B$2:$B$10000,A35,elek_kental_2020!$C$2:$C$10000)&gt;0,SUMIF(elek_kental_2020!$B$2:$B$10000,A35,elek_kental_2020!$C$2:$C$10000),"")</f>
        <v>123</v>
      </c>
      <c r="C35" t="str">
        <f>IF(SUMIF(elek_kental_bouwj_2020!$B$2:$B$10005,A35,elek_kental_bouwj_2020!$D$2:$D$10005)&gt;0,SUMIF(elek_kental_bouwj_2020!$B$2:$B$10005,A35,elek_kental_bouwj_2020!$D$2:$D$10005),"")</f>
        <v/>
      </c>
      <c r="D35" t="str">
        <f>IF(SUMIF(elek_kental_opp_2020!$B$2:$B$10007,A35,elek_kental_opp_2020!$D$2:$D$10007)&gt;0,SUMIF(elek_kental_opp_2020!$B$2:$B$10007,A35,elek_kental_opp_2020!$D$2:$D$10007),"")</f>
        <v/>
      </c>
      <c r="E35" t="str">
        <f>IF(SUMIF(elek_kental_subsets_2020!$B$2:$B$10017,A35,elek_kental_subsets_2020!$D$2:$D$10017)&gt;0,SUMIF(elek_kental_subsets_2020!$B$2:$B$10017,A35,elek_kental_subsets_2020!$D$2:$D$10017),"")</f>
        <v/>
      </c>
      <c r="F35">
        <f>IF(SUMIF(elek_kental_diensten_2020!$B$2:$B$10000,A35,elek_kental_diensten_2020!$C$2:$C$10000)&gt;0,SUMIF(elek_kental_diensten_2020!$B$2:$B$10000,A35,elek_kental_diensten_2020!$C$2:$C$10000),"")</f>
        <v>106</v>
      </c>
      <c r="G35">
        <f>IF(SUMIF(zonnestroom_kentallen_2020!$B$2:$B$10000,A35,zonnestroom_kentallen_2020!$C$2:$C$10000)&gt;0,SUMIF(zonnestroom_kentallen_2020!$B$2:$B$10000,A35,zonnestroom_kentallen_2020!$C$2:$C$10000),"")</f>
        <v>123</v>
      </c>
      <c r="H35">
        <f>IF(SUMIF(gas_kental_2020!$B$2:$B$10000,A35,gas_kental_2020!$C$2:$C$10000)&gt;0,SUMIF(gas_kental_2020!$B$2:$B$10000,A35,gas_kental_2020!$C$2:$C$10000),"")</f>
        <v>62</v>
      </c>
      <c r="I35" t="str">
        <f>IF(SUMIF(gas_kental_bouwj_2020!$B$2:$B$10003,A35,gas_kental_bouwj_2020!$D$2:$D$10003)&gt;0,SUMIF(gas_kental_bouwj_2020!$B$2:$B$10003,A35,gas_kental_bouwj_2020!$D$2:$D$10003),"")</f>
        <v/>
      </c>
      <c r="J35" t="str">
        <f>IF(SUMIF(gas_kental_opp_2020!$B$2:$B$10008,A35,gas_kental_opp_2020!$D$2:$D$10008)&gt;0,SUMIF(gas_kental_opp_2020!$B$2:$B$10008,A35,gas_kental_opp_2020!$D$2:$D$10008),"")</f>
        <v/>
      </c>
      <c r="K35">
        <f>IF(SUMIF(gas_kental_diensten_2020!$B$2:$B$10000,A35,gas_kental_diensten_2020!$C$2:$C$10000)&gt;0,SUMIF(gas_kental_diensten_2020!$B$2:$B$10000,A35,gas_kental_diensten_2020!$C$2:$C$10000),"")</f>
        <v>54</v>
      </c>
    </row>
    <row r="36" spans="1:11" ht="15" x14ac:dyDescent="0.25">
      <c r="A36" t="s">
        <v>21</v>
      </c>
      <c r="B36">
        <f>IF(SUMIF(elek_kental_2020!$B$2:$B$10000,A36,elek_kental_2020!$C$2:$C$10000)&gt;0,SUMIF(elek_kental_2020!$B$2:$B$10000,A36,elek_kental_2020!$C$2:$C$10000),"")</f>
        <v>34545</v>
      </c>
      <c r="C36">
        <f>IF(SUMIF(elek_kental_bouwj_2020!$B$2:$B$10005,A36,elek_kental_bouwj_2020!$D$2:$D$10005)&gt;0,SUMIF(elek_kental_bouwj_2020!$B$2:$B$10005,A36,elek_kental_bouwj_2020!$D$2:$D$10005),"")</f>
        <v>34545</v>
      </c>
      <c r="D36">
        <f>IF(SUMIF(elek_kental_opp_2020!$B$2:$B$10007,A36,elek_kental_opp_2020!$D$2:$D$10007)&gt;0,SUMIF(elek_kental_opp_2020!$B$2:$B$10007,A36,elek_kental_opp_2020!$D$2:$D$10007),"")</f>
        <v>34545</v>
      </c>
      <c r="E36">
        <f>IF(SUMIF(elek_kental_subsets_2020!$B$2:$B$10017,A36,elek_kental_subsets_2020!$D$2:$D$10017)&gt;0,SUMIF(elek_kental_subsets_2020!$B$2:$B$10017,A36,elek_kental_subsets_2020!$D$2:$D$10017),"")</f>
        <v>34545</v>
      </c>
      <c r="F36">
        <f>IF(SUMIF(elek_kental_diensten_2020!$B$2:$B$10000,A36,elek_kental_diensten_2020!$C$2:$C$10000)&gt;0,SUMIF(elek_kental_diensten_2020!$B$2:$B$10000,A36,elek_kental_diensten_2020!$C$2:$C$10000),"")</f>
        <v>31302</v>
      </c>
      <c r="G36">
        <f>IF(SUMIF(zonnestroom_kentallen_2020!$B$2:$B$10000,A36,zonnestroom_kentallen_2020!$C$2:$C$10000)&gt;0,SUMIF(zonnestroom_kentallen_2020!$B$2:$B$10000,A36,zonnestroom_kentallen_2020!$C$2:$C$10000),"")</f>
        <v>34545</v>
      </c>
      <c r="H36">
        <f>IF(SUMIF(gas_kental_2020!$B$2:$B$10000,A36,gas_kental_2020!$C$2:$C$10000)&gt;0,SUMIF(gas_kental_2020!$B$2:$B$10000,A36,gas_kental_2020!$C$2:$C$10000),"")</f>
        <v>34901</v>
      </c>
      <c r="I36">
        <f>IF(SUMIF(gas_kental_bouwj_2020!$B$2:$B$10003,A36,gas_kental_bouwj_2020!$D$2:$D$10003)&gt;0,SUMIF(gas_kental_bouwj_2020!$B$2:$B$10003,A36,gas_kental_bouwj_2020!$D$2:$D$10003),"")</f>
        <v>34901</v>
      </c>
      <c r="J36">
        <f>IF(SUMIF(gas_kental_opp_2020!$B$2:$B$10008,A36,gas_kental_opp_2020!$D$2:$D$10008)&gt;0,SUMIF(gas_kental_opp_2020!$B$2:$B$10008,A36,gas_kental_opp_2020!$D$2:$D$10008),"")</f>
        <v>34901</v>
      </c>
      <c r="K36">
        <f>IF(SUMIF(gas_kental_diensten_2020!$B$2:$B$10000,A36,gas_kental_diensten_2020!$C$2:$C$10000)&gt;0,SUMIF(gas_kental_diensten_2020!$B$2:$B$10000,A36,gas_kental_diensten_2020!$C$2:$C$10000),"")</f>
        <v>31793</v>
      </c>
    </row>
    <row r="37" spans="1:11" ht="15" x14ac:dyDescent="0.25">
      <c r="A37" t="s">
        <v>22</v>
      </c>
      <c r="B37">
        <f>IF(SUMIF(elek_kental_2020!$B$2:$B$10000,A37,elek_kental_2020!$C$2:$C$10000)&gt;0,SUMIF(elek_kental_2020!$B$2:$B$10000,A37,elek_kental_2020!$C$2:$C$10000),"")</f>
        <v>2360</v>
      </c>
      <c r="C37">
        <f>IF(SUMIF(elek_kental_bouwj_2020!$B$2:$B$10005,A37,elek_kental_bouwj_2020!$D$2:$D$10005)&gt;0,SUMIF(elek_kental_bouwj_2020!$B$2:$B$10005,A37,elek_kental_bouwj_2020!$D$2:$D$10005),"")</f>
        <v>2360</v>
      </c>
      <c r="D37">
        <f>IF(SUMIF(elek_kental_opp_2020!$B$2:$B$10007,A37,elek_kental_opp_2020!$D$2:$D$10007)&gt;0,SUMIF(elek_kental_opp_2020!$B$2:$B$10007,A37,elek_kental_opp_2020!$D$2:$D$10007),"")</f>
        <v>2360</v>
      </c>
      <c r="E37">
        <f>IF(SUMIF(elek_kental_subsets_2020!$B$2:$B$10017,A37,elek_kental_subsets_2020!$D$2:$D$10017)&gt;0,SUMIF(elek_kental_subsets_2020!$B$2:$B$10017,A37,elek_kental_subsets_2020!$D$2:$D$10017),"")</f>
        <v>2360</v>
      </c>
      <c r="F37">
        <f>IF(SUMIF(elek_kental_diensten_2020!$B$2:$B$10000,A37,elek_kental_diensten_2020!$C$2:$C$10000)&gt;0,SUMIF(elek_kental_diensten_2020!$B$2:$B$10000,A37,elek_kental_diensten_2020!$C$2:$C$10000),"")</f>
        <v>248</v>
      </c>
      <c r="G37">
        <f>IF(SUMIF(zonnestroom_kentallen_2020!$B$2:$B$10000,A37,zonnestroom_kentallen_2020!$C$2:$C$10000)&gt;0,SUMIF(zonnestroom_kentallen_2020!$B$2:$B$10000,A37,zonnestroom_kentallen_2020!$C$2:$C$10000),"")</f>
        <v>2360</v>
      </c>
      <c r="H37">
        <f>IF(SUMIF(gas_kental_2020!$B$2:$B$10000,A37,gas_kental_2020!$C$2:$C$10000)&gt;0,SUMIF(gas_kental_2020!$B$2:$B$10000,A37,gas_kental_2020!$C$2:$C$10000),"")</f>
        <v>2101</v>
      </c>
      <c r="I37">
        <f>IF(SUMIF(gas_kental_bouwj_2020!$B$2:$B$10003,A37,gas_kental_bouwj_2020!$D$2:$D$10003)&gt;0,SUMIF(gas_kental_bouwj_2020!$B$2:$B$10003,A37,gas_kental_bouwj_2020!$D$2:$D$10003),"")</f>
        <v>2101</v>
      </c>
      <c r="J37">
        <f>IF(SUMIF(gas_kental_opp_2020!$B$2:$B$10008,A37,gas_kental_opp_2020!$D$2:$D$10008)&gt;0,SUMIF(gas_kental_opp_2020!$B$2:$B$10008,A37,gas_kental_opp_2020!$D$2:$D$10008),"")</f>
        <v>2101</v>
      </c>
      <c r="K37">
        <f>IF(SUMIF(gas_kental_diensten_2020!$B$2:$B$10000,A37,gas_kental_diensten_2020!$C$2:$C$10000)&gt;0,SUMIF(gas_kental_diensten_2020!$B$2:$B$10000,A37,gas_kental_diensten_2020!$C$2:$C$10000),"")</f>
        <v>217</v>
      </c>
    </row>
    <row r="38" spans="1:11" ht="15" x14ac:dyDescent="0.25">
      <c r="A38" t="s">
        <v>23</v>
      </c>
      <c r="B38">
        <f>IF(SUMIF(elek_kental_2020!$B$2:$B$10000,A38,elek_kental_2020!$C$2:$C$10000)&gt;0,SUMIF(elek_kental_2020!$B$2:$B$10000,A38,elek_kental_2020!$C$2:$C$10000),"")</f>
        <v>569</v>
      </c>
      <c r="C38">
        <f>IF(SUMIF(elek_kental_bouwj_2020!$B$2:$B$10005,A38,elek_kental_bouwj_2020!$D$2:$D$10005)&gt;0,SUMIF(elek_kental_bouwj_2020!$B$2:$B$10005,A38,elek_kental_bouwj_2020!$D$2:$D$10005),"")</f>
        <v>569</v>
      </c>
      <c r="D38">
        <f>IF(SUMIF(elek_kental_opp_2020!$B$2:$B$10007,A38,elek_kental_opp_2020!$D$2:$D$10007)&gt;0,SUMIF(elek_kental_opp_2020!$B$2:$B$10007,A38,elek_kental_opp_2020!$D$2:$D$10007),"")</f>
        <v>569</v>
      </c>
      <c r="E38" t="str">
        <f>IF(SUMIF(elek_kental_subsets_2020!$B$2:$B$10017,A38,elek_kental_subsets_2020!$D$2:$D$10017)&gt;0,SUMIF(elek_kental_subsets_2020!$B$2:$B$10017,A38,elek_kental_subsets_2020!$D$2:$D$10017),"")</f>
        <v/>
      </c>
      <c r="F38">
        <f>IF(SUMIF(elek_kental_diensten_2020!$B$2:$B$10000,A38,elek_kental_diensten_2020!$C$2:$C$10000)&gt;0,SUMIF(elek_kental_diensten_2020!$B$2:$B$10000,A38,elek_kental_diensten_2020!$C$2:$C$10000),"")</f>
        <v>184</v>
      </c>
      <c r="G38">
        <f>IF(SUMIF(zonnestroom_kentallen_2020!$B$2:$B$10000,A38,zonnestroom_kentallen_2020!$C$2:$C$10000)&gt;0,SUMIF(zonnestroom_kentallen_2020!$B$2:$B$10000,A38,zonnestroom_kentallen_2020!$C$2:$C$10000),"")</f>
        <v>569</v>
      </c>
      <c r="H38">
        <f>IF(SUMIF(gas_kental_2020!$B$2:$B$10000,A38,gas_kental_2020!$C$2:$C$10000)&gt;0,SUMIF(gas_kental_2020!$B$2:$B$10000,A38,gas_kental_2020!$C$2:$C$10000),"")</f>
        <v>552</v>
      </c>
      <c r="I38">
        <f>IF(SUMIF(gas_kental_bouwj_2020!$B$2:$B$10003,A38,gas_kental_bouwj_2020!$D$2:$D$10003)&gt;0,SUMIF(gas_kental_bouwj_2020!$B$2:$B$10003,A38,gas_kental_bouwj_2020!$D$2:$D$10003),"")</f>
        <v>552</v>
      </c>
      <c r="J38">
        <f>IF(SUMIF(gas_kental_opp_2020!$B$2:$B$10008,A38,gas_kental_opp_2020!$D$2:$D$10008)&gt;0,SUMIF(gas_kental_opp_2020!$B$2:$B$10008,A38,gas_kental_opp_2020!$D$2:$D$10008),"")</f>
        <v>552</v>
      </c>
      <c r="K38">
        <f>IF(SUMIF(gas_kental_diensten_2020!$B$2:$B$10000,A38,gas_kental_diensten_2020!$C$2:$C$10000)&gt;0,SUMIF(gas_kental_diensten_2020!$B$2:$B$10000,A38,gas_kental_diensten_2020!$C$2:$C$10000),"")</f>
        <v>180</v>
      </c>
    </row>
    <row r="39" spans="1:11" ht="15" x14ac:dyDescent="0.25">
      <c r="A39" t="s">
        <v>24</v>
      </c>
      <c r="B39">
        <f>IF(SUMIF(elek_kental_2020!$B$2:$B$10000,A39,elek_kental_2020!$C$2:$C$10000)&gt;0,SUMIF(elek_kental_2020!$B$2:$B$10000,A39,elek_kental_2020!$C$2:$C$10000),"")</f>
        <v>2440</v>
      </c>
      <c r="C39">
        <f>IF(SUMIF(elek_kental_bouwj_2020!$B$2:$B$10005,A39,elek_kental_bouwj_2020!$D$2:$D$10005)&gt;0,SUMIF(elek_kental_bouwj_2020!$B$2:$B$10005,A39,elek_kental_bouwj_2020!$D$2:$D$10005),"")</f>
        <v>2440</v>
      </c>
      <c r="D39">
        <f>IF(SUMIF(elek_kental_opp_2020!$B$2:$B$10007,A39,elek_kental_opp_2020!$D$2:$D$10007)&gt;0,SUMIF(elek_kental_opp_2020!$B$2:$B$10007,A39,elek_kental_opp_2020!$D$2:$D$10007),"")</f>
        <v>2440</v>
      </c>
      <c r="E39" t="str">
        <f>IF(SUMIF(elek_kental_subsets_2020!$B$2:$B$10017,A39,elek_kental_subsets_2020!$D$2:$D$10017)&gt;0,SUMIF(elek_kental_subsets_2020!$B$2:$B$10017,A39,elek_kental_subsets_2020!$D$2:$D$10017),"")</f>
        <v/>
      </c>
      <c r="F39">
        <f>IF(SUMIF(elek_kental_diensten_2020!$B$2:$B$10000,A39,elek_kental_diensten_2020!$C$2:$C$10000)&gt;0,SUMIF(elek_kental_diensten_2020!$B$2:$B$10000,A39,elek_kental_diensten_2020!$C$2:$C$10000),"")</f>
        <v>2032</v>
      </c>
      <c r="G39">
        <f>IF(SUMIF(zonnestroom_kentallen_2020!$B$2:$B$10000,A39,zonnestroom_kentallen_2020!$C$2:$C$10000)&gt;0,SUMIF(zonnestroom_kentallen_2020!$B$2:$B$10000,A39,zonnestroom_kentallen_2020!$C$2:$C$10000),"")</f>
        <v>2440</v>
      </c>
      <c r="H39">
        <f>IF(SUMIF(gas_kental_2020!$B$2:$B$10000,A39,gas_kental_2020!$C$2:$C$10000)&gt;0,SUMIF(gas_kental_2020!$B$2:$B$10000,A39,gas_kental_2020!$C$2:$C$10000),"")</f>
        <v>2380</v>
      </c>
      <c r="I39">
        <f>IF(SUMIF(gas_kental_bouwj_2020!$B$2:$B$10003,A39,gas_kental_bouwj_2020!$D$2:$D$10003)&gt;0,SUMIF(gas_kental_bouwj_2020!$B$2:$B$10003,A39,gas_kental_bouwj_2020!$D$2:$D$10003),"")</f>
        <v>2380</v>
      </c>
      <c r="J39">
        <f>IF(SUMIF(gas_kental_opp_2020!$B$2:$B$10008,A39,gas_kental_opp_2020!$D$2:$D$10008)&gt;0,SUMIF(gas_kental_opp_2020!$B$2:$B$10008,A39,gas_kental_opp_2020!$D$2:$D$10008),"")</f>
        <v>2380</v>
      </c>
      <c r="K39">
        <f>IF(SUMIF(gas_kental_diensten_2020!$B$2:$B$10000,A39,gas_kental_diensten_2020!$C$2:$C$10000)&gt;0,SUMIF(gas_kental_diensten_2020!$B$2:$B$10000,A39,gas_kental_diensten_2020!$C$2:$C$10000),"")</f>
        <v>1993</v>
      </c>
    </row>
    <row r="40" spans="1:11" ht="15" x14ac:dyDescent="0.25">
      <c r="A40" t="s">
        <v>25</v>
      </c>
      <c r="B40">
        <f>IF(SUMIF(elek_kental_2020!$B$2:$B$10000,A40,elek_kental_2020!$C$2:$C$10000)&gt;0,SUMIF(elek_kental_2020!$B$2:$B$10000,A40,elek_kental_2020!$C$2:$C$10000),"")</f>
        <v>96</v>
      </c>
      <c r="C40">
        <f>IF(SUMIF(elek_kental_bouwj_2020!$B$2:$B$10005,A40,elek_kental_bouwj_2020!$D$2:$D$10005)&gt;0,SUMIF(elek_kental_bouwj_2020!$B$2:$B$10005,A40,elek_kental_bouwj_2020!$D$2:$D$10005),"")</f>
        <v>96</v>
      </c>
      <c r="D40">
        <f>IF(SUMIF(elek_kental_opp_2020!$B$2:$B$10007,A40,elek_kental_opp_2020!$D$2:$D$10007)&gt;0,SUMIF(elek_kental_opp_2020!$B$2:$B$10007,A40,elek_kental_opp_2020!$D$2:$D$10007),"")</f>
        <v>96</v>
      </c>
      <c r="E40" t="str">
        <f>IF(SUMIF(elek_kental_subsets_2020!$B$2:$B$10017,A40,elek_kental_subsets_2020!$D$2:$D$10017)&gt;0,SUMIF(elek_kental_subsets_2020!$B$2:$B$10017,A40,elek_kental_subsets_2020!$D$2:$D$10017),"")</f>
        <v/>
      </c>
      <c r="F40">
        <f>IF(SUMIF(elek_kental_diensten_2020!$B$2:$B$10000,A40,elek_kental_diensten_2020!$C$2:$C$10000)&gt;0,SUMIF(elek_kental_diensten_2020!$B$2:$B$10000,A40,elek_kental_diensten_2020!$C$2:$C$10000),"")</f>
        <v>88</v>
      </c>
      <c r="G40">
        <f>IF(SUMIF(zonnestroom_kentallen_2020!$B$2:$B$10000,A40,zonnestroom_kentallen_2020!$C$2:$C$10000)&gt;0,SUMIF(zonnestroom_kentallen_2020!$B$2:$B$10000,A40,zonnestroom_kentallen_2020!$C$2:$C$10000),"")</f>
        <v>96</v>
      </c>
      <c r="H40">
        <f>IF(SUMIF(gas_kental_2020!$B$2:$B$10000,A40,gas_kental_2020!$C$2:$C$10000)&gt;0,SUMIF(gas_kental_2020!$B$2:$B$10000,A40,gas_kental_2020!$C$2:$C$10000),"")</f>
        <v>121</v>
      </c>
      <c r="I40">
        <f>IF(SUMIF(gas_kental_bouwj_2020!$B$2:$B$10003,A40,gas_kental_bouwj_2020!$D$2:$D$10003)&gt;0,SUMIF(gas_kental_bouwj_2020!$B$2:$B$10003,A40,gas_kental_bouwj_2020!$D$2:$D$10003),"")</f>
        <v>121</v>
      </c>
      <c r="J40">
        <f>IF(SUMIF(gas_kental_opp_2020!$B$2:$B$10008,A40,gas_kental_opp_2020!$D$2:$D$10008)&gt;0,SUMIF(gas_kental_opp_2020!$B$2:$B$10008,A40,gas_kental_opp_2020!$D$2:$D$10008),"")</f>
        <v>121</v>
      </c>
      <c r="K40">
        <f>IF(SUMIF(gas_kental_diensten_2020!$B$2:$B$10000,A40,gas_kental_diensten_2020!$C$2:$C$10000)&gt;0,SUMIF(gas_kental_diensten_2020!$B$2:$B$10000,A40,gas_kental_diensten_2020!$C$2:$C$10000),"")</f>
        <v>112</v>
      </c>
    </row>
    <row r="41" spans="1:11" ht="15" x14ac:dyDescent="0.25">
      <c r="A41" t="s">
        <v>26</v>
      </c>
      <c r="B41">
        <f>IF(SUMIF(elek_kental_2020!$B$2:$B$10000,A41,elek_kental_2020!$C$2:$C$10000)&gt;0,SUMIF(elek_kental_2020!$B$2:$B$10000,A41,elek_kental_2020!$C$2:$C$10000),"")</f>
        <v>20777</v>
      </c>
      <c r="C41">
        <f>IF(SUMIF(elek_kental_bouwj_2020!$B$2:$B$10005,A41,elek_kental_bouwj_2020!$D$2:$D$10005)&gt;0,SUMIF(elek_kental_bouwj_2020!$B$2:$B$10005,A41,elek_kental_bouwj_2020!$D$2:$D$10005),"")</f>
        <v>20777</v>
      </c>
      <c r="D41">
        <f>IF(SUMIF(elek_kental_opp_2020!$B$2:$B$10007,A41,elek_kental_opp_2020!$D$2:$D$10007)&gt;0,SUMIF(elek_kental_opp_2020!$B$2:$B$10007,A41,elek_kental_opp_2020!$D$2:$D$10007),"")</f>
        <v>20777</v>
      </c>
      <c r="E41">
        <f>IF(SUMIF(elek_kental_subsets_2020!$B$2:$B$10017,A41,elek_kental_subsets_2020!$D$2:$D$10017)&gt;0,SUMIF(elek_kental_subsets_2020!$B$2:$B$10017,A41,elek_kental_subsets_2020!$D$2:$D$10017),"")</f>
        <v>20777</v>
      </c>
      <c r="F41">
        <f>IF(SUMIF(elek_kental_diensten_2020!$B$2:$B$10000,A41,elek_kental_diensten_2020!$C$2:$C$10000)&gt;0,SUMIF(elek_kental_diensten_2020!$B$2:$B$10000,A41,elek_kental_diensten_2020!$C$2:$C$10000),"")</f>
        <v>17057</v>
      </c>
      <c r="G41">
        <f>IF(SUMIF(zonnestroom_kentallen_2020!$B$2:$B$10000,A41,zonnestroom_kentallen_2020!$C$2:$C$10000)&gt;0,SUMIF(zonnestroom_kentallen_2020!$B$2:$B$10000,A41,zonnestroom_kentallen_2020!$C$2:$C$10000),"")</f>
        <v>20777</v>
      </c>
      <c r="H41">
        <f>IF(SUMIF(gas_kental_2020!$B$2:$B$10000,A41,gas_kental_2020!$C$2:$C$10000)&gt;0,SUMIF(gas_kental_2020!$B$2:$B$10000,A41,gas_kental_2020!$C$2:$C$10000),"")</f>
        <v>19858</v>
      </c>
      <c r="I41">
        <f>IF(SUMIF(gas_kental_bouwj_2020!$B$2:$B$10003,A41,gas_kental_bouwj_2020!$D$2:$D$10003)&gt;0,SUMIF(gas_kental_bouwj_2020!$B$2:$B$10003,A41,gas_kental_bouwj_2020!$D$2:$D$10003),"")</f>
        <v>19858</v>
      </c>
      <c r="J41">
        <f>IF(SUMIF(gas_kental_opp_2020!$B$2:$B$10008,A41,gas_kental_opp_2020!$D$2:$D$10008)&gt;0,SUMIF(gas_kental_opp_2020!$B$2:$B$10008,A41,gas_kental_opp_2020!$D$2:$D$10008),"")</f>
        <v>19858</v>
      </c>
      <c r="K41">
        <f>IF(SUMIF(gas_kental_diensten_2020!$B$2:$B$10000,A41,gas_kental_diensten_2020!$C$2:$C$10000)&gt;0,SUMIF(gas_kental_diensten_2020!$B$2:$B$10000,A41,gas_kental_diensten_2020!$C$2:$C$10000),"")</f>
        <v>16192</v>
      </c>
    </row>
    <row r="42" spans="1:11" ht="15" x14ac:dyDescent="0.25">
      <c r="A42" t="s">
        <v>27</v>
      </c>
      <c r="B42">
        <f>IF(SUMIF(elek_kental_2020!$B$2:$B$10000,A42,elek_kental_2020!$C$2:$C$10000)&gt;0,SUMIF(elek_kental_2020!$B$2:$B$10000,A42,elek_kental_2020!$C$2:$C$10000),"")</f>
        <v>1520</v>
      </c>
      <c r="C42">
        <f>IF(SUMIF(elek_kental_bouwj_2020!$B$2:$B$10005,A42,elek_kental_bouwj_2020!$D$2:$D$10005)&gt;0,SUMIF(elek_kental_bouwj_2020!$B$2:$B$10005,A42,elek_kental_bouwj_2020!$D$2:$D$10005),"")</f>
        <v>1520</v>
      </c>
      <c r="D42">
        <f>IF(SUMIF(elek_kental_opp_2020!$B$2:$B$10007,A42,elek_kental_opp_2020!$D$2:$D$10007)&gt;0,SUMIF(elek_kental_opp_2020!$B$2:$B$10007,A42,elek_kental_opp_2020!$D$2:$D$10007),"")</f>
        <v>1520</v>
      </c>
      <c r="E42" t="str">
        <f>IF(SUMIF(elek_kental_subsets_2020!$B$2:$B$10017,A42,elek_kental_subsets_2020!$D$2:$D$10017)&gt;0,SUMIF(elek_kental_subsets_2020!$B$2:$B$10017,A42,elek_kental_subsets_2020!$D$2:$D$10017),"")</f>
        <v/>
      </c>
      <c r="F42">
        <f>IF(SUMIF(elek_kental_diensten_2020!$B$2:$B$10000,A42,elek_kental_diensten_2020!$C$2:$C$10000)&gt;0,SUMIF(elek_kental_diensten_2020!$B$2:$B$10000,A42,elek_kental_diensten_2020!$C$2:$C$10000),"")</f>
        <v>1439</v>
      </c>
      <c r="G42">
        <f>IF(SUMIF(zonnestroom_kentallen_2020!$B$2:$B$10000,A42,zonnestroom_kentallen_2020!$C$2:$C$10000)&gt;0,SUMIF(zonnestroom_kentallen_2020!$B$2:$B$10000,A42,zonnestroom_kentallen_2020!$C$2:$C$10000),"")</f>
        <v>1520</v>
      </c>
      <c r="H42">
        <f>IF(SUMIF(gas_kental_2020!$B$2:$B$10000,A42,gas_kental_2020!$C$2:$C$10000)&gt;0,SUMIF(gas_kental_2020!$B$2:$B$10000,A42,gas_kental_2020!$C$2:$C$10000),"")</f>
        <v>1481</v>
      </c>
      <c r="I42">
        <f>IF(SUMIF(gas_kental_bouwj_2020!$B$2:$B$10003,A42,gas_kental_bouwj_2020!$D$2:$D$10003)&gt;0,SUMIF(gas_kental_bouwj_2020!$B$2:$B$10003,A42,gas_kental_bouwj_2020!$D$2:$D$10003),"")</f>
        <v>1481</v>
      </c>
      <c r="J42">
        <f>IF(SUMIF(gas_kental_opp_2020!$B$2:$B$10008,A42,gas_kental_opp_2020!$D$2:$D$10008)&gt;0,SUMIF(gas_kental_opp_2020!$B$2:$B$10008,A42,gas_kental_opp_2020!$D$2:$D$10008),"")</f>
        <v>1481</v>
      </c>
      <c r="K42">
        <f>IF(SUMIF(gas_kental_diensten_2020!$B$2:$B$10000,A42,gas_kental_diensten_2020!$C$2:$C$10000)&gt;0,SUMIF(gas_kental_diensten_2020!$B$2:$B$10000,A42,gas_kental_diensten_2020!$C$2:$C$10000),"")</f>
        <v>1395</v>
      </c>
    </row>
    <row r="43" spans="1:11" ht="15" x14ac:dyDescent="0.25">
      <c r="A43" t="s">
        <v>28</v>
      </c>
      <c r="B43">
        <f>IF(SUMIF(elek_kental_2020!$B$2:$B$10000,A43,elek_kental_2020!$C$2:$C$10000)&gt;0,SUMIF(elek_kental_2020!$B$2:$B$10000,A43,elek_kental_2020!$C$2:$C$10000),"")</f>
        <v>96</v>
      </c>
      <c r="C43">
        <f>IF(SUMIF(elek_kental_bouwj_2020!$B$2:$B$10005,A43,elek_kental_bouwj_2020!$D$2:$D$10005)&gt;0,SUMIF(elek_kental_bouwj_2020!$B$2:$B$10005,A43,elek_kental_bouwj_2020!$D$2:$D$10005),"")</f>
        <v>96</v>
      </c>
      <c r="D43">
        <f>IF(SUMIF(elek_kental_opp_2020!$B$2:$B$10007,A43,elek_kental_opp_2020!$D$2:$D$10007)&gt;0,SUMIF(elek_kental_opp_2020!$B$2:$B$10007,A43,elek_kental_opp_2020!$D$2:$D$10007),"")</f>
        <v>96</v>
      </c>
      <c r="E43" t="str">
        <f>IF(SUMIF(elek_kental_subsets_2020!$B$2:$B$10017,A43,elek_kental_subsets_2020!$D$2:$D$10017)&gt;0,SUMIF(elek_kental_subsets_2020!$B$2:$B$10017,A43,elek_kental_subsets_2020!$D$2:$D$10017),"")</f>
        <v/>
      </c>
      <c r="F43">
        <f>IF(SUMIF(elek_kental_diensten_2020!$B$2:$B$10000,A43,elek_kental_diensten_2020!$C$2:$C$10000)&gt;0,SUMIF(elek_kental_diensten_2020!$B$2:$B$10000,A43,elek_kental_diensten_2020!$C$2:$C$10000),"")</f>
        <v>76</v>
      </c>
      <c r="G43">
        <f>IF(SUMIF(zonnestroom_kentallen_2020!$B$2:$B$10000,A43,zonnestroom_kentallen_2020!$C$2:$C$10000)&gt;0,SUMIF(zonnestroom_kentallen_2020!$B$2:$B$10000,A43,zonnestroom_kentallen_2020!$C$2:$C$10000),"")</f>
        <v>96</v>
      </c>
      <c r="H43">
        <f>IF(SUMIF(gas_kental_2020!$B$2:$B$10000,A43,gas_kental_2020!$C$2:$C$10000)&gt;0,SUMIF(gas_kental_2020!$B$2:$B$10000,A43,gas_kental_2020!$C$2:$C$10000),"")</f>
        <v>87</v>
      </c>
      <c r="I43">
        <f>IF(SUMIF(gas_kental_bouwj_2020!$B$2:$B$10003,A43,gas_kental_bouwj_2020!$D$2:$D$10003)&gt;0,SUMIF(gas_kental_bouwj_2020!$B$2:$B$10003,A43,gas_kental_bouwj_2020!$D$2:$D$10003),"")</f>
        <v>87</v>
      </c>
      <c r="J43">
        <f>IF(SUMIF(gas_kental_opp_2020!$B$2:$B$10008,A43,gas_kental_opp_2020!$D$2:$D$10008)&gt;0,SUMIF(gas_kental_opp_2020!$B$2:$B$10008,A43,gas_kental_opp_2020!$D$2:$D$10008),"")</f>
        <v>87</v>
      </c>
      <c r="K43">
        <f>IF(SUMIF(gas_kental_diensten_2020!$B$2:$B$10000,A43,gas_kental_diensten_2020!$C$2:$C$10000)&gt;0,SUMIF(gas_kental_diensten_2020!$B$2:$B$10000,A43,gas_kental_diensten_2020!$C$2:$C$10000),"")</f>
        <v>70</v>
      </c>
    </row>
    <row r="44" spans="1:11" ht="15" x14ac:dyDescent="0.25">
      <c r="A44" t="s">
        <v>29</v>
      </c>
      <c r="B44">
        <f>IF(SUMIF(elek_kental_2020!$B$2:$B$10000,A44,elek_kental_2020!$C$2:$C$10000)&gt;0,SUMIF(elek_kental_2020!$B$2:$B$10000,A44,elek_kental_2020!$C$2:$C$10000),"")</f>
        <v>17</v>
      </c>
      <c r="C44" t="str">
        <f>IF(SUMIF(elek_kental_bouwj_2020!$B$2:$B$10005,A44,elek_kental_bouwj_2020!$D$2:$D$10005)&gt;0,SUMIF(elek_kental_bouwj_2020!$B$2:$B$10005,A44,elek_kental_bouwj_2020!$D$2:$D$10005),"")</f>
        <v/>
      </c>
      <c r="D44" t="str">
        <f>IF(SUMIF(elek_kental_opp_2020!$B$2:$B$10007,A44,elek_kental_opp_2020!$D$2:$D$10007)&gt;0,SUMIF(elek_kental_opp_2020!$B$2:$B$10007,A44,elek_kental_opp_2020!$D$2:$D$10007),"")</f>
        <v/>
      </c>
      <c r="E44" t="str">
        <f>IF(SUMIF(elek_kental_subsets_2020!$B$2:$B$10017,A44,elek_kental_subsets_2020!$D$2:$D$10017)&gt;0,SUMIF(elek_kental_subsets_2020!$B$2:$B$10017,A44,elek_kental_subsets_2020!$D$2:$D$10017),"")</f>
        <v/>
      </c>
      <c r="F44" t="str">
        <f>IF(SUMIF(elek_kental_diensten_2020!$B$2:$B$10000,A44,elek_kental_diensten_2020!$C$2:$C$10000)&gt;0,SUMIF(elek_kental_diensten_2020!$B$2:$B$10000,A44,elek_kental_diensten_2020!$C$2:$C$10000),"")</f>
        <v/>
      </c>
      <c r="G44">
        <f>IF(SUMIF(zonnestroom_kentallen_2020!$B$2:$B$10000,A44,zonnestroom_kentallen_2020!$C$2:$C$10000)&gt;0,SUMIF(zonnestroom_kentallen_2020!$B$2:$B$10000,A44,zonnestroom_kentallen_2020!$C$2:$C$10000),"")</f>
        <v>17</v>
      </c>
      <c r="H44">
        <f>IF(SUMIF(gas_kental_2020!$B$2:$B$10000,A44,gas_kental_2020!$C$2:$C$10000)&gt;0,SUMIF(gas_kental_2020!$B$2:$B$10000,A44,gas_kental_2020!$C$2:$C$10000),"")</f>
        <v>11</v>
      </c>
      <c r="I44" t="str">
        <f>IF(SUMIF(gas_kental_bouwj_2020!$B$2:$B$10003,A44,gas_kental_bouwj_2020!$D$2:$D$10003)&gt;0,SUMIF(gas_kental_bouwj_2020!$B$2:$B$10003,A44,gas_kental_bouwj_2020!$D$2:$D$10003),"")</f>
        <v/>
      </c>
      <c r="J44" t="str">
        <f>IF(SUMIF(gas_kental_opp_2020!$B$2:$B$10008,A44,gas_kental_opp_2020!$D$2:$D$10008)&gt;0,SUMIF(gas_kental_opp_2020!$B$2:$B$10008,A44,gas_kental_opp_2020!$D$2:$D$10008),"")</f>
        <v/>
      </c>
      <c r="K44" t="str">
        <f>IF(SUMIF(gas_kental_diensten_2020!$B$2:$B$10000,A44,gas_kental_diensten_2020!$C$2:$C$10000)&gt;0,SUMIF(gas_kental_diensten_2020!$B$2:$B$10000,A44,gas_kental_diensten_2020!$C$2:$C$10000),"")</f>
        <v/>
      </c>
    </row>
    <row r="45" spans="1:11" ht="15" x14ac:dyDescent="0.25">
      <c r="A45" t="s">
        <v>30</v>
      </c>
      <c r="B45">
        <f>IF(SUMIF(elek_kental_2020!$B$2:$B$10000,A45,elek_kental_2020!$C$2:$C$10000)&gt;0,SUMIF(elek_kental_2020!$B$2:$B$10000,A45,elek_kental_2020!$C$2:$C$10000),"")</f>
        <v>17513</v>
      </c>
      <c r="C45">
        <f>IF(SUMIF(elek_kental_bouwj_2020!$B$2:$B$10005,A45,elek_kental_bouwj_2020!$D$2:$D$10005)&gt;0,SUMIF(elek_kental_bouwj_2020!$B$2:$B$10005,A45,elek_kental_bouwj_2020!$D$2:$D$10005),"")</f>
        <v>17513</v>
      </c>
      <c r="D45">
        <f>IF(SUMIF(elek_kental_opp_2020!$B$2:$B$10007,A45,elek_kental_opp_2020!$D$2:$D$10007)&gt;0,SUMIF(elek_kental_opp_2020!$B$2:$B$10007,A45,elek_kental_opp_2020!$D$2:$D$10007),"")</f>
        <v>17513</v>
      </c>
      <c r="E45">
        <f>IF(SUMIF(elek_kental_subsets_2020!$B$2:$B$10017,A45,elek_kental_subsets_2020!$D$2:$D$10017)&gt;0,SUMIF(elek_kental_subsets_2020!$B$2:$B$10017,A45,elek_kental_subsets_2020!$D$2:$D$10017),"")</f>
        <v>17513</v>
      </c>
      <c r="F45">
        <f>IF(SUMIF(elek_kental_diensten_2020!$B$2:$B$10000,A45,elek_kental_diensten_2020!$C$2:$C$10000)&gt;0,SUMIF(elek_kental_diensten_2020!$B$2:$B$10000,A45,elek_kental_diensten_2020!$C$2:$C$10000),"")</f>
        <v>1921</v>
      </c>
      <c r="G45">
        <f>IF(SUMIF(zonnestroom_kentallen_2020!$B$2:$B$10000,A45,zonnestroom_kentallen_2020!$C$2:$C$10000)&gt;0,SUMIF(zonnestroom_kentallen_2020!$B$2:$B$10000,A45,zonnestroom_kentallen_2020!$C$2:$C$10000),"")</f>
        <v>17513</v>
      </c>
      <c r="H45">
        <f>IF(SUMIF(gas_kental_2020!$B$2:$B$10000,A45,gas_kental_2020!$C$2:$C$10000)&gt;0,SUMIF(gas_kental_2020!$B$2:$B$10000,A45,gas_kental_2020!$C$2:$C$10000),"")</f>
        <v>17323</v>
      </c>
      <c r="I45">
        <f>IF(SUMIF(gas_kental_bouwj_2020!$B$2:$B$10003,A45,gas_kental_bouwj_2020!$D$2:$D$10003)&gt;0,SUMIF(gas_kental_bouwj_2020!$B$2:$B$10003,A45,gas_kental_bouwj_2020!$D$2:$D$10003),"")</f>
        <v>17323</v>
      </c>
      <c r="J45">
        <f>IF(SUMIF(gas_kental_opp_2020!$B$2:$B$10008,A45,gas_kental_opp_2020!$D$2:$D$10008)&gt;0,SUMIF(gas_kental_opp_2020!$B$2:$B$10008,A45,gas_kental_opp_2020!$D$2:$D$10008),"")</f>
        <v>17323</v>
      </c>
      <c r="K45">
        <f>IF(SUMIF(gas_kental_diensten_2020!$B$2:$B$10000,A45,gas_kental_diensten_2020!$C$2:$C$10000)&gt;0,SUMIF(gas_kental_diensten_2020!$B$2:$B$10000,A45,gas_kental_diensten_2020!$C$2:$C$10000),"")</f>
        <v>1909</v>
      </c>
    </row>
    <row r="46" spans="1:11" ht="15" x14ac:dyDescent="0.25">
      <c r="A46" t="s">
        <v>31</v>
      </c>
      <c r="B46">
        <f>IF(SUMIF(elek_kental_2020!$B$2:$B$10000,A46,elek_kental_2020!$C$2:$C$10000)&gt;0,SUMIF(elek_kental_2020!$B$2:$B$10000,A46,elek_kental_2020!$C$2:$C$10000),"")</f>
        <v>6307</v>
      </c>
      <c r="C46">
        <f>IF(SUMIF(elek_kental_bouwj_2020!$B$2:$B$10005,A46,elek_kental_bouwj_2020!$D$2:$D$10005)&gt;0,SUMIF(elek_kental_bouwj_2020!$B$2:$B$10005,A46,elek_kental_bouwj_2020!$D$2:$D$10005),"")</f>
        <v>6307</v>
      </c>
      <c r="D46">
        <f>IF(SUMIF(elek_kental_opp_2020!$B$2:$B$10007,A46,elek_kental_opp_2020!$D$2:$D$10007)&gt;0,SUMIF(elek_kental_opp_2020!$B$2:$B$10007,A46,elek_kental_opp_2020!$D$2:$D$10007),"")</f>
        <v>6307</v>
      </c>
      <c r="E46" t="str">
        <f>IF(SUMIF(elek_kental_subsets_2020!$B$2:$B$10017,A46,elek_kental_subsets_2020!$D$2:$D$10017)&gt;0,SUMIF(elek_kental_subsets_2020!$B$2:$B$10017,A46,elek_kental_subsets_2020!$D$2:$D$10017),"")</f>
        <v/>
      </c>
      <c r="F46">
        <f>IF(SUMIF(elek_kental_diensten_2020!$B$2:$B$10000,A46,elek_kental_diensten_2020!$C$2:$C$10000)&gt;0,SUMIF(elek_kental_diensten_2020!$B$2:$B$10000,A46,elek_kental_diensten_2020!$C$2:$C$10000),"")</f>
        <v>1182</v>
      </c>
      <c r="G46">
        <f>IF(SUMIF(zonnestroom_kentallen_2020!$B$2:$B$10000,A46,zonnestroom_kentallen_2020!$C$2:$C$10000)&gt;0,SUMIF(zonnestroom_kentallen_2020!$B$2:$B$10000,A46,zonnestroom_kentallen_2020!$C$2:$C$10000),"")</f>
        <v>6307</v>
      </c>
      <c r="H46">
        <f>IF(SUMIF(gas_kental_2020!$B$2:$B$10000,A46,gas_kental_2020!$C$2:$C$10000)&gt;0,SUMIF(gas_kental_2020!$B$2:$B$10000,A46,gas_kental_2020!$C$2:$C$10000),"")</f>
        <v>6315</v>
      </c>
      <c r="I46">
        <f>IF(SUMIF(gas_kental_bouwj_2020!$B$2:$B$10003,A46,gas_kental_bouwj_2020!$D$2:$D$10003)&gt;0,SUMIF(gas_kental_bouwj_2020!$B$2:$B$10003,A46,gas_kental_bouwj_2020!$D$2:$D$10003),"")</f>
        <v>6315</v>
      </c>
      <c r="J46">
        <f>IF(SUMIF(gas_kental_opp_2020!$B$2:$B$10008,A46,gas_kental_opp_2020!$D$2:$D$10008)&gt;0,SUMIF(gas_kental_opp_2020!$B$2:$B$10008,A46,gas_kental_opp_2020!$D$2:$D$10008),"")</f>
        <v>6315</v>
      </c>
      <c r="K46">
        <f>IF(SUMIF(gas_kental_diensten_2020!$B$2:$B$10000,A46,gas_kental_diensten_2020!$C$2:$C$10000)&gt;0,SUMIF(gas_kental_diensten_2020!$B$2:$B$10000,A46,gas_kental_diensten_2020!$C$2:$C$10000),"")</f>
        <v>1194</v>
      </c>
    </row>
    <row r="47" spans="1:11" ht="15" x14ac:dyDescent="0.25">
      <c r="A47" t="s">
        <v>32</v>
      </c>
      <c r="B47">
        <f>IF(SUMIF(elek_kental_2020!$B$2:$B$10000,A47,elek_kental_2020!$C$2:$C$10000)&gt;0,SUMIF(elek_kental_2020!$B$2:$B$10000,A47,elek_kental_2020!$C$2:$C$10000),"")</f>
        <v>22262</v>
      </c>
      <c r="C47">
        <f>IF(SUMIF(elek_kental_bouwj_2020!$B$2:$B$10005,A47,elek_kental_bouwj_2020!$D$2:$D$10005)&gt;0,SUMIF(elek_kental_bouwj_2020!$B$2:$B$10005,A47,elek_kental_bouwj_2020!$D$2:$D$10005),"")</f>
        <v>22262</v>
      </c>
      <c r="D47">
        <f>IF(SUMIF(elek_kental_opp_2020!$B$2:$B$10007,A47,elek_kental_opp_2020!$D$2:$D$10007)&gt;0,SUMIF(elek_kental_opp_2020!$B$2:$B$10007,A47,elek_kental_opp_2020!$D$2:$D$10007),"")</f>
        <v>22262</v>
      </c>
      <c r="E47">
        <f>IF(SUMIF(elek_kental_subsets_2020!$B$2:$B$10017,A47,elek_kental_subsets_2020!$D$2:$D$10017)&gt;0,SUMIF(elek_kental_subsets_2020!$B$2:$B$10017,A47,elek_kental_subsets_2020!$D$2:$D$10017),"")</f>
        <v>22262</v>
      </c>
      <c r="F47">
        <f>IF(SUMIF(elek_kental_diensten_2020!$B$2:$B$10000,A47,elek_kental_diensten_2020!$C$2:$C$10000)&gt;0,SUMIF(elek_kental_diensten_2020!$B$2:$B$10000,A47,elek_kental_diensten_2020!$C$2:$C$10000),"")</f>
        <v>3205</v>
      </c>
      <c r="G47">
        <f>IF(SUMIF(zonnestroom_kentallen_2020!$B$2:$B$10000,A47,zonnestroom_kentallen_2020!$C$2:$C$10000)&gt;0,SUMIF(zonnestroom_kentallen_2020!$B$2:$B$10000,A47,zonnestroom_kentallen_2020!$C$2:$C$10000),"")</f>
        <v>22262</v>
      </c>
      <c r="H47">
        <f>IF(SUMIF(gas_kental_2020!$B$2:$B$10000,A47,gas_kental_2020!$C$2:$C$10000)&gt;0,SUMIF(gas_kental_2020!$B$2:$B$10000,A47,gas_kental_2020!$C$2:$C$10000),"")</f>
        <v>22272</v>
      </c>
      <c r="I47">
        <f>IF(SUMIF(gas_kental_bouwj_2020!$B$2:$B$10003,A47,gas_kental_bouwj_2020!$D$2:$D$10003)&gt;0,SUMIF(gas_kental_bouwj_2020!$B$2:$B$10003,A47,gas_kental_bouwj_2020!$D$2:$D$10003),"")</f>
        <v>22272</v>
      </c>
      <c r="J47">
        <f>IF(SUMIF(gas_kental_opp_2020!$B$2:$B$10008,A47,gas_kental_opp_2020!$D$2:$D$10008)&gt;0,SUMIF(gas_kental_opp_2020!$B$2:$B$10008,A47,gas_kental_opp_2020!$D$2:$D$10008),"")</f>
        <v>22272</v>
      </c>
      <c r="K47">
        <f>IF(SUMIF(gas_kental_diensten_2020!$B$2:$B$10000,A47,gas_kental_diensten_2020!$C$2:$C$10000)&gt;0,SUMIF(gas_kental_diensten_2020!$B$2:$B$10000,A47,gas_kental_diensten_2020!$C$2:$C$10000),"")</f>
        <v>3184</v>
      </c>
    </row>
    <row r="48" spans="1:11" ht="15" x14ac:dyDescent="0.25">
      <c r="A48" t="s">
        <v>33</v>
      </c>
      <c r="B48">
        <f>IF(SUMIF(elek_kental_2020!$B$2:$B$10000,A48,elek_kental_2020!$C$2:$C$10000)&gt;0,SUMIF(elek_kental_2020!$B$2:$B$10000,A48,elek_kental_2020!$C$2:$C$10000),"")</f>
        <v>2533</v>
      </c>
      <c r="C48">
        <f>IF(SUMIF(elek_kental_bouwj_2020!$B$2:$B$10005,A48,elek_kental_bouwj_2020!$D$2:$D$10005)&gt;0,SUMIF(elek_kental_bouwj_2020!$B$2:$B$10005,A48,elek_kental_bouwj_2020!$D$2:$D$10005),"")</f>
        <v>2533</v>
      </c>
      <c r="D48">
        <f>IF(SUMIF(elek_kental_opp_2020!$B$2:$B$10007,A48,elek_kental_opp_2020!$D$2:$D$10007)&gt;0,SUMIF(elek_kental_opp_2020!$B$2:$B$10007,A48,elek_kental_opp_2020!$D$2:$D$10007),"")</f>
        <v>2533</v>
      </c>
      <c r="E48" t="str">
        <f>IF(SUMIF(elek_kental_subsets_2020!$B$2:$B$10017,A48,elek_kental_subsets_2020!$D$2:$D$10017)&gt;0,SUMIF(elek_kental_subsets_2020!$B$2:$B$10017,A48,elek_kental_subsets_2020!$D$2:$D$10017),"")</f>
        <v/>
      </c>
      <c r="F48">
        <f>IF(SUMIF(elek_kental_diensten_2020!$B$2:$B$10000,A48,elek_kental_diensten_2020!$C$2:$C$10000)&gt;0,SUMIF(elek_kental_diensten_2020!$B$2:$B$10000,A48,elek_kental_diensten_2020!$C$2:$C$10000),"")</f>
        <v>329</v>
      </c>
      <c r="G48">
        <f>IF(SUMIF(zonnestroom_kentallen_2020!$B$2:$B$10000,A48,zonnestroom_kentallen_2020!$C$2:$C$10000)&gt;0,SUMIF(zonnestroom_kentallen_2020!$B$2:$B$10000,A48,zonnestroom_kentallen_2020!$C$2:$C$10000),"")</f>
        <v>2533</v>
      </c>
      <c r="H48">
        <f>IF(SUMIF(gas_kental_2020!$B$2:$B$10000,A48,gas_kental_2020!$C$2:$C$10000)&gt;0,SUMIF(gas_kental_2020!$B$2:$B$10000,A48,gas_kental_2020!$C$2:$C$10000),"")</f>
        <v>2494</v>
      </c>
      <c r="I48">
        <f>IF(SUMIF(gas_kental_bouwj_2020!$B$2:$B$10003,A48,gas_kental_bouwj_2020!$D$2:$D$10003)&gt;0,SUMIF(gas_kental_bouwj_2020!$B$2:$B$10003,A48,gas_kental_bouwj_2020!$D$2:$D$10003),"")</f>
        <v>2494</v>
      </c>
      <c r="J48">
        <f>IF(SUMIF(gas_kental_opp_2020!$B$2:$B$10008,A48,gas_kental_opp_2020!$D$2:$D$10008)&gt;0,SUMIF(gas_kental_opp_2020!$B$2:$B$10008,A48,gas_kental_opp_2020!$D$2:$D$10008),"")</f>
        <v>2494</v>
      </c>
      <c r="K48">
        <f>IF(SUMIF(gas_kental_diensten_2020!$B$2:$B$10000,A48,gas_kental_diensten_2020!$C$2:$C$10000)&gt;0,SUMIF(gas_kental_diensten_2020!$B$2:$B$10000,A48,gas_kental_diensten_2020!$C$2:$C$10000),"")</f>
        <v>316</v>
      </c>
    </row>
    <row r="49" spans="1:11" ht="15" x14ac:dyDescent="0.25">
      <c r="A49" t="s">
        <v>34</v>
      </c>
      <c r="B49">
        <f>IF(SUMIF(elek_kental_2020!$B$2:$B$10000,A49,elek_kental_2020!$C$2:$C$10000)&gt;0,SUMIF(elek_kental_2020!$B$2:$B$10000,A49,elek_kental_2020!$C$2:$C$10000),"")</f>
        <v>278</v>
      </c>
      <c r="C49">
        <f>IF(SUMIF(elek_kental_bouwj_2020!$B$2:$B$10005,A49,elek_kental_bouwj_2020!$D$2:$D$10005)&gt;0,SUMIF(elek_kental_bouwj_2020!$B$2:$B$10005,A49,elek_kental_bouwj_2020!$D$2:$D$10005),"")</f>
        <v>278</v>
      </c>
      <c r="D49">
        <f>IF(SUMIF(elek_kental_opp_2020!$B$2:$B$10007,A49,elek_kental_opp_2020!$D$2:$D$10007)&gt;0,SUMIF(elek_kental_opp_2020!$B$2:$B$10007,A49,elek_kental_opp_2020!$D$2:$D$10007),"")</f>
        <v>278</v>
      </c>
      <c r="E49" t="str">
        <f>IF(SUMIF(elek_kental_subsets_2020!$B$2:$B$10017,A49,elek_kental_subsets_2020!$D$2:$D$10017)&gt;0,SUMIF(elek_kental_subsets_2020!$B$2:$B$10017,A49,elek_kental_subsets_2020!$D$2:$D$10017),"")</f>
        <v/>
      </c>
      <c r="F49">
        <f>IF(SUMIF(elek_kental_diensten_2020!$B$2:$B$10000,A49,elek_kental_diensten_2020!$C$2:$C$10000)&gt;0,SUMIF(elek_kental_diensten_2020!$B$2:$B$10000,A49,elek_kental_diensten_2020!$C$2:$C$10000),"")</f>
        <v>88</v>
      </c>
      <c r="G49">
        <f>IF(SUMIF(zonnestroom_kentallen_2020!$B$2:$B$10000,A49,zonnestroom_kentallen_2020!$C$2:$C$10000)&gt;0,SUMIF(zonnestroom_kentallen_2020!$B$2:$B$10000,A49,zonnestroom_kentallen_2020!$C$2:$C$10000),"")</f>
        <v>278</v>
      </c>
      <c r="H49">
        <f>IF(SUMIF(gas_kental_2020!$B$2:$B$10000,A49,gas_kental_2020!$C$2:$C$10000)&gt;0,SUMIF(gas_kental_2020!$B$2:$B$10000,A49,gas_kental_2020!$C$2:$C$10000),"")</f>
        <v>248</v>
      </c>
      <c r="I49">
        <f>IF(SUMIF(gas_kental_bouwj_2020!$B$2:$B$10003,A49,gas_kental_bouwj_2020!$D$2:$D$10003)&gt;0,SUMIF(gas_kental_bouwj_2020!$B$2:$B$10003,A49,gas_kental_bouwj_2020!$D$2:$D$10003),"")</f>
        <v>248</v>
      </c>
      <c r="J49">
        <f>IF(SUMIF(gas_kental_opp_2020!$B$2:$B$10008,A49,gas_kental_opp_2020!$D$2:$D$10008)&gt;0,SUMIF(gas_kental_opp_2020!$B$2:$B$10008,A49,gas_kental_opp_2020!$D$2:$D$10008),"")</f>
        <v>248</v>
      </c>
      <c r="K49">
        <f>IF(SUMIF(gas_kental_diensten_2020!$B$2:$B$10000,A49,gas_kental_diensten_2020!$C$2:$C$10000)&gt;0,SUMIF(gas_kental_diensten_2020!$B$2:$B$10000,A49,gas_kental_diensten_2020!$C$2:$C$10000),"")</f>
        <v>85</v>
      </c>
    </row>
    <row r="50" spans="1:11" ht="15" x14ac:dyDescent="0.25">
      <c r="A50" t="s">
        <v>35</v>
      </c>
      <c r="B50">
        <f>IF(SUMIF(elek_kental_2020!$B$2:$B$10000,A50,elek_kental_2020!$C$2:$C$10000)&gt;0,SUMIF(elek_kental_2020!$B$2:$B$10000,A50,elek_kental_2020!$C$2:$C$10000),"")</f>
        <v>1080</v>
      </c>
      <c r="C50">
        <f>IF(SUMIF(elek_kental_bouwj_2020!$B$2:$B$10005,A50,elek_kental_bouwj_2020!$D$2:$D$10005)&gt;0,SUMIF(elek_kental_bouwj_2020!$B$2:$B$10005,A50,elek_kental_bouwj_2020!$D$2:$D$10005),"")</f>
        <v>1080</v>
      </c>
      <c r="D50">
        <f>IF(SUMIF(elek_kental_opp_2020!$B$2:$B$10007,A50,elek_kental_opp_2020!$D$2:$D$10007)&gt;0,SUMIF(elek_kental_opp_2020!$B$2:$B$10007,A50,elek_kental_opp_2020!$D$2:$D$10007),"")</f>
        <v>1080</v>
      </c>
      <c r="E50" t="str">
        <f>IF(SUMIF(elek_kental_subsets_2020!$B$2:$B$10017,A50,elek_kental_subsets_2020!$D$2:$D$10017)&gt;0,SUMIF(elek_kental_subsets_2020!$B$2:$B$10017,A50,elek_kental_subsets_2020!$D$2:$D$10017),"")</f>
        <v/>
      </c>
      <c r="F50">
        <f>IF(SUMIF(elek_kental_diensten_2020!$B$2:$B$10000,A50,elek_kental_diensten_2020!$C$2:$C$10000)&gt;0,SUMIF(elek_kental_diensten_2020!$B$2:$B$10000,A50,elek_kental_diensten_2020!$C$2:$C$10000),"")</f>
        <v>1013</v>
      </c>
      <c r="G50">
        <f>IF(SUMIF(zonnestroom_kentallen_2020!$B$2:$B$10000,A50,zonnestroom_kentallen_2020!$C$2:$C$10000)&gt;0,SUMIF(zonnestroom_kentallen_2020!$B$2:$B$10000,A50,zonnestroom_kentallen_2020!$C$2:$C$10000),"")</f>
        <v>1080</v>
      </c>
      <c r="H50">
        <f>IF(SUMIF(gas_kental_2020!$B$2:$B$10000,A50,gas_kental_2020!$C$2:$C$10000)&gt;0,SUMIF(gas_kental_2020!$B$2:$B$10000,A50,gas_kental_2020!$C$2:$C$10000),"")</f>
        <v>1057</v>
      </c>
      <c r="I50">
        <f>IF(SUMIF(gas_kental_bouwj_2020!$B$2:$B$10003,A50,gas_kental_bouwj_2020!$D$2:$D$10003)&gt;0,SUMIF(gas_kental_bouwj_2020!$B$2:$B$10003,A50,gas_kental_bouwj_2020!$D$2:$D$10003),"")</f>
        <v>1057</v>
      </c>
      <c r="J50">
        <f>IF(SUMIF(gas_kental_opp_2020!$B$2:$B$10008,A50,gas_kental_opp_2020!$D$2:$D$10008)&gt;0,SUMIF(gas_kental_opp_2020!$B$2:$B$10008,A50,gas_kental_opp_2020!$D$2:$D$10008),"")</f>
        <v>1057</v>
      </c>
      <c r="K50">
        <f>IF(SUMIF(gas_kental_diensten_2020!$B$2:$B$10000,A50,gas_kental_diensten_2020!$C$2:$C$10000)&gt;0,SUMIF(gas_kental_diensten_2020!$B$2:$B$10000,A50,gas_kental_diensten_2020!$C$2:$C$10000),"")</f>
        <v>995</v>
      </c>
    </row>
    <row r="51" spans="1:11" ht="15" x14ac:dyDescent="0.25">
      <c r="A51" t="s">
        <v>36</v>
      </c>
      <c r="B51">
        <f>IF(SUMIF(elek_kental_2020!$B$2:$B$10000,A51,elek_kental_2020!$C$2:$C$10000)&gt;0,SUMIF(elek_kental_2020!$B$2:$B$10000,A51,elek_kental_2020!$C$2:$C$10000),"")</f>
        <v>141</v>
      </c>
      <c r="C51">
        <f>IF(SUMIF(elek_kental_bouwj_2020!$B$2:$B$10005,A51,elek_kental_bouwj_2020!$D$2:$D$10005)&gt;0,SUMIF(elek_kental_bouwj_2020!$B$2:$B$10005,A51,elek_kental_bouwj_2020!$D$2:$D$10005),"")</f>
        <v>141</v>
      </c>
      <c r="D51">
        <f>IF(SUMIF(elek_kental_opp_2020!$B$2:$B$10007,A51,elek_kental_opp_2020!$D$2:$D$10007)&gt;0,SUMIF(elek_kental_opp_2020!$B$2:$B$10007,A51,elek_kental_opp_2020!$D$2:$D$10007),"")</f>
        <v>141</v>
      </c>
      <c r="E51" t="str">
        <f>IF(SUMIF(elek_kental_subsets_2020!$B$2:$B$10017,A51,elek_kental_subsets_2020!$D$2:$D$10017)&gt;0,SUMIF(elek_kental_subsets_2020!$B$2:$B$10017,A51,elek_kental_subsets_2020!$D$2:$D$10017),"")</f>
        <v/>
      </c>
      <c r="F51" t="str">
        <f>IF(SUMIF(elek_kental_diensten_2020!$B$2:$B$10000,A51,elek_kental_diensten_2020!$C$2:$C$10000)&gt;0,SUMIF(elek_kental_diensten_2020!$B$2:$B$10000,A51,elek_kental_diensten_2020!$C$2:$C$10000),"")</f>
        <v/>
      </c>
      <c r="G51">
        <f>IF(SUMIF(zonnestroom_kentallen_2020!$B$2:$B$10000,A51,zonnestroom_kentallen_2020!$C$2:$C$10000)&gt;0,SUMIF(zonnestroom_kentallen_2020!$B$2:$B$10000,A51,zonnestroom_kentallen_2020!$C$2:$C$10000),"")</f>
        <v>141</v>
      </c>
      <c r="H51">
        <f>IF(SUMIF(gas_kental_2020!$B$2:$B$10000,A51,gas_kental_2020!$C$2:$C$10000)&gt;0,SUMIF(gas_kental_2020!$B$2:$B$10000,A51,gas_kental_2020!$C$2:$C$10000),"")</f>
        <v>57</v>
      </c>
      <c r="I51">
        <f>IF(SUMIF(gas_kental_bouwj_2020!$B$2:$B$10003,A51,gas_kental_bouwj_2020!$D$2:$D$10003)&gt;0,SUMIF(gas_kental_bouwj_2020!$B$2:$B$10003,A51,gas_kental_bouwj_2020!$D$2:$D$10003),"")</f>
        <v>57</v>
      </c>
      <c r="J51">
        <f>IF(SUMIF(gas_kental_opp_2020!$B$2:$B$10008,A51,gas_kental_opp_2020!$D$2:$D$10008)&gt;0,SUMIF(gas_kental_opp_2020!$B$2:$B$10008,A51,gas_kental_opp_2020!$D$2:$D$10008),"")</f>
        <v>57</v>
      </c>
      <c r="K51" t="str">
        <f>IF(SUMIF(gas_kental_diensten_2020!$B$2:$B$10000,A51,gas_kental_diensten_2020!$C$2:$C$10000)&gt;0,SUMIF(gas_kental_diensten_2020!$B$2:$B$10000,A51,gas_kental_diensten_2020!$C$2:$C$10000),"")</f>
        <v/>
      </c>
    </row>
    <row r="52" spans="1:11" ht="15" x14ac:dyDescent="0.25">
      <c r="A52" t="s">
        <v>37</v>
      </c>
      <c r="B52">
        <f>IF(SUMIF(elek_kental_2020!$B$2:$B$10000,A52,elek_kental_2020!$C$2:$C$10000)&gt;0,SUMIF(elek_kental_2020!$B$2:$B$10000,A52,elek_kental_2020!$C$2:$C$10000),"")</f>
        <v>59</v>
      </c>
      <c r="C52">
        <f>IF(SUMIF(elek_kental_bouwj_2020!$B$2:$B$10005,A52,elek_kental_bouwj_2020!$D$2:$D$10005)&gt;0,SUMIF(elek_kental_bouwj_2020!$B$2:$B$10005,A52,elek_kental_bouwj_2020!$D$2:$D$10005),"")</f>
        <v>59</v>
      </c>
      <c r="D52">
        <f>IF(SUMIF(elek_kental_opp_2020!$B$2:$B$10007,A52,elek_kental_opp_2020!$D$2:$D$10007)&gt;0,SUMIF(elek_kental_opp_2020!$B$2:$B$10007,A52,elek_kental_opp_2020!$D$2:$D$10007),"")</f>
        <v>59</v>
      </c>
      <c r="E52" t="str">
        <f>IF(SUMIF(elek_kental_subsets_2020!$B$2:$B$10017,A52,elek_kental_subsets_2020!$D$2:$D$10017)&gt;0,SUMIF(elek_kental_subsets_2020!$B$2:$B$10017,A52,elek_kental_subsets_2020!$D$2:$D$10017),"")</f>
        <v/>
      </c>
      <c r="F52">
        <f>IF(SUMIF(elek_kental_diensten_2020!$B$2:$B$10000,A52,elek_kental_diensten_2020!$C$2:$C$10000)&gt;0,SUMIF(elek_kental_diensten_2020!$B$2:$B$10000,A52,elek_kental_diensten_2020!$C$2:$C$10000),"")</f>
        <v>25</v>
      </c>
      <c r="G52">
        <f>IF(SUMIF(zonnestroom_kentallen_2020!$B$2:$B$10000,A52,zonnestroom_kentallen_2020!$C$2:$C$10000)&gt;0,SUMIF(zonnestroom_kentallen_2020!$B$2:$B$10000,A52,zonnestroom_kentallen_2020!$C$2:$C$10000),"")</f>
        <v>59</v>
      </c>
      <c r="H52">
        <f>IF(SUMIF(gas_kental_2020!$B$2:$B$10000,A52,gas_kental_2020!$C$2:$C$10000)&gt;0,SUMIF(gas_kental_2020!$B$2:$B$10000,A52,gas_kental_2020!$C$2:$C$10000),"")</f>
        <v>246</v>
      </c>
      <c r="I52">
        <f>IF(SUMIF(gas_kental_bouwj_2020!$B$2:$B$10003,A52,gas_kental_bouwj_2020!$D$2:$D$10003)&gt;0,SUMIF(gas_kental_bouwj_2020!$B$2:$B$10003,A52,gas_kental_bouwj_2020!$D$2:$D$10003),"")</f>
        <v>246</v>
      </c>
      <c r="J52">
        <f>IF(SUMIF(gas_kental_opp_2020!$B$2:$B$10008,A52,gas_kental_opp_2020!$D$2:$D$10008)&gt;0,SUMIF(gas_kental_opp_2020!$B$2:$B$10008,A52,gas_kental_opp_2020!$D$2:$D$10008),"")</f>
        <v>246</v>
      </c>
      <c r="K52">
        <f>IF(SUMIF(gas_kental_diensten_2020!$B$2:$B$10000,A52,gas_kental_diensten_2020!$C$2:$C$10000)&gt;0,SUMIF(gas_kental_diensten_2020!$B$2:$B$10000,A52,gas_kental_diensten_2020!$C$2:$C$10000),"")</f>
        <v>183</v>
      </c>
    </row>
    <row r="53" spans="1:11" ht="15" x14ac:dyDescent="0.25">
      <c r="A53" t="s">
        <v>38</v>
      </c>
      <c r="B53">
        <f>IF(SUMIF(elek_kental_2020!$B$2:$B$10000,A53,elek_kental_2020!$C$2:$C$10000)&gt;0,SUMIF(elek_kental_2020!$B$2:$B$10000,A53,elek_kental_2020!$C$2:$C$10000),"")</f>
        <v>1221</v>
      </c>
      <c r="C53">
        <f>IF(SUMIF(elek_kental_bouwj_2020!$B$2:$B$10005,A53,elek_kental_bouwj_2020!$D$2:$D$10005)&gt;0,SUMIF(elek_kental_bouwj_2020!$B$2:$B$10005,A53,elek_kental_bouwj_2020!$D$2:$D$10005),"")</f>
        <v>1221</v>
      </c>
      <c r="D53">
        <f>IF(SUMIF(elek_kental_opp_2020!$B$2:$B$10007,A53,elek_kental_opp_2020!$D$2:$D$10007)&gt;0,SUMIF(elek_kental_opp_2020!$B$2:$B$10007,A53,elek_kental_opp_2020!$D$2:$D$10007),"")</f>
        <v>1221</v>
      </c>
      <c r="E53" t="str">
        <f>IF(SUMIF(elek_kental_subsets_2020!$B$2:$B$10017,A53,elek_kental_subsets_2020!$D$2:$D$10017)&gt;0,SUMIF(elek_kental_subsets_2020!$B$2:$B$10017,A53,elek_kental_subsets_2020!$D$2:$D$10017),"")</f>
        <v/>
      </c>
      <c r="F53">
        <f>IF(SUMIF(elek_kental_diensten_2020!$B$2:$B$10000,A53,elek_kental_diensten_2020!$C$2:$C$10000)&gt;0,SUMIF(elek_kental_diensten_2020!$B$2:$B$10000,A53,elek_kental_diensten_2020!$C$2:$C$10000),"")</f>
        <v>1068</v>
      </c>
      <c r="G53">
        <f>IF(SUMIF(zonnestroom_kentallen_2020!$B$2:$B$10000,A53,zonnestroom_kentallen_2020!$C$2:$C$10000)&gt;0,SUMIF(zonnestroom_kentallen_2020!$B$2:$B$10000,A53,zonnestroom_kentallen_2020!$C$2:$C$10000),"")</f>
        <v>1221</v>
      </c>
      <c r="H53">
        <f>IF(SUMIF(gas_kental_2020!$B$2:$B$10000,A53,gas_kental_2020!$C$2:$C$10000)&gt;0,SUMIF(gas_kental_2020!$B$2:$B$10000,A53,gas_kental_2020!$C$2:$C$10000),"")</f>
        <v>1570</v>
      </c>
      <c r="I53">
        <f>IF(SUMIF(gas_kental_bouwj_2020!$B$2:$B$10003,A53,gas_kental_bouwj_2020!$D$2:$D$10003)&gt;0,SUMIF(gas_kental_bouwj_2020!$B$2:$B$10003,A53,gas_kental_bouwj_2020!$D$2:$D$10003),"")</f>
        <v>1570</v>
      </c>
      <c r="J53">
        <f>IF(SUMIF(gas_kental_opp_2020!$B$2:$B$10008,A53,gas_kental_opp_2020!$D$2:$D$10008)&gt;0,SUMIF(gas_kental_opp_2020!$B$2:$B$10008,A53,gas_kental_opp_2020!$D$2:$D$10008),"")</f>
        <v>1570</v>
      </c>
      <c r="K53">
        <f>IF(SUMIF(gas_kental_diensten_2020!$B$2:$B$10000,A53,gas_kental_diensten_2020!$C$2:$C$10000)&gt;0,SUMIF(gas_kental_diensten_2020!$B$2:$B$10000,A53,gas_kental_diensten_2020!$C$2:$C$10000),"")</f>
        <v>1403</v>
      </c>
    </row>
    <row r="54" spans="1:11" ht="15" x14ac:dyDescent="0.25">
      <c r="A54" t="s">
        <v>39</v>
      </c>
      <c r="B54">
        <f>IF(SUMIF(elek_kental_2020!$B$2:$B$10000,A54,elek_kental_2020!$C$2:$C$10000)&gt;0,SUMIF(elek_kental_2020!$B$2:$B$10000,A54,elek_kental_2020!$C$2:$C$10000),"")</f>
        <v>72</v>
      </c>
      <c r="C54">
        <f>IF(SUMIF(elek_kental_bouwj_2020!$B$2:$B$10005,A54,elek_kental_bouwj_2020!$D$2:$D$10005)&gt;0,SUMIF(elek_kental_bouwj_2020!$B$2:$B$10005,A54,elek_kental_bouwj_2020!$D$2:$D$10005),"")</f>
        <v>72</v>
      </c>
      <c r="D54">
        <f>IF(SUMIF(elek_kental_opp_2020!$B$2:$B$10007,A54,elek_kental_opp_2020!$D$2:$D$10007)&gt;0,SUMIF(elek_kental_opp_2020!$B$2:$B$10007,A54,elek_kental_opp_2020!$D$2:$D$10007),"")</f>
        <v>72</v>
      </c>
      <c r="E54" t="str">
        <f>IF(SUMIF(elek_kental_subsets_2020!$B$2:$B$10017,A54,elek_kental_subsets_2020!$D$2:$D$10017)&gt;0,SUMIF(elek_kental_subsets_2020!$B$2:$B$10017,A54,elek_kental_subsets_2020!$D$2:$D$10017),"")</f>
        <v/>
      </c>
      <c r="F54">
        <f>IF(SUMIF(elek_kental_diensten_2020!$B$2:$B$10000,A54,elek_kental_diensten_2020!$C$2:$C$10000)&gt;0,SUMIF(elek_kental_diensten_2020!$B$2:$B$10000,A54,elek_kental_diensten_2020!$C$2:$C$10000),"")</f>
        <v>61</v>
      </c>
      <c r="G54">
        <f>IF(SUMIF(zonnestroom_kentallen_2020!$B$2:$B$10000,A54,zonnestroom_kentallen_2020!$C$2:$C$10000)&gt;0,SUMIF(zonnestroom_kentallen_2020!$B$2:$B$10000,A54,zonnestroom_kentallen_2020!$C$2:$C$10000),"")</f>
        <v>72</v>
      </c>
      <c r="H54">
        <f>IF(SUMIF(gas_kental_2020!$B$2:$B$10000,A54,gas_kental_2020!$C$2:$C$10000)&gt;0,SUMIF(gas_kental_2020!$B$2:$B$10000,A54,gas_kental_2020!$C$2:$C$10000),"")</f>
        <v>75</v>
      </c>
      <c r="I54">
        <f>IF(SUMIF(gas_kental_bouwj_2020!$B$2:$B$10003,A54,gas_kental_bouwj_2020!$D$2:$D$10003)&gt;0,SUMIF(gas_kental_bouwj_2020!$B$2:$B$10003,A54,gas_kental_bouwj_2020!$D$2:$D$10003),"")</f>
        <v>75</v>
      </c>
      <c r="J54">
        <f>IF(SUMIF(gas_kental_opp_2020!$B$2:$B$10008,A54,gas_kental_opp_2020!$D$2:$D$10008)&gt;0,SUMIF(gas_kental_opp_2020!$B$2:$B$10008,A54,gas_kental_opp_2020!$D$2:$D$10008),"")</f>
        <v>75</v>
      </c>
      <c r="K54">
        <f>IF(SUMIF(gas_kental_diensten_2020!$B$2:$B$10000,A54,gas_kental_diensten_2020!$C$2:$C$10000)&gt;0,SUMIF(gas_kental_diensten_2020!$B$2:$B$10000,A54,gas_kental_diensten_2020!$C$2:$C$10000),"")</f>
        <v>60</v>
      </c>
    </row>
    <row r="55" spans="1:11" ht="15" x14ac:dyDescent="0.25">
      <c r="A55" t="s">
        <v>40</v>
      </c>
      <c r="B55">
        <f>IF(SUMIF(elek_kental_2020!$B$2:$B$10000,A55,elek_kental_2020!$C$2:$C$10000)&gt;0,SUMIF(elek_kental_2020!$B$2:$B$10000,A55,elek_kental_2020!$C$2:$C$10000),"")</f>
        <v>3067</v>
      </c>
      <c r="C55">
        <f>IF(SUMIF(elek_kental_bouwj_2020!$B$2:$B$10005,A55,elek_kental_bouwj_2020!$D$2:$D$10005)&gt;0,SUMIF(elek_kental_bouwj_2020!$B$2:$B$10005,A55,elek_kental_bouwj_2020!$D$2:$D$10005),"")</f>
        <v>3067</v>
      </c>
      <c r="D55">
        <f>IF(SUMIF(elek_kental_opp_2020!$B$2:$B$10007,A55,elek_kental_opp_2020!$D$2:$D$10007)&gt;0,SUMIF(elek_kental_opp_2020!$B$2:$B$10007,A55,elek_kental_opp_2020!$D$2:$D$10007),"")</f>
        <v>3067</v>
      </c>
      <c r="E55">
        <f>IF(SUMIF(elek_kental_subsets_2020!$B$2:$B$10017,A55,elek_kental_subsets_2020!$D$2:$D$10017)&gt;0,SUMIF(elek_kental_subsets_2020!$B$2:$B$10017,A55,elek_kental_subsets_2020!$D$2:$D$10017),"")</f>
        <v>3067</v>
      </c>
      <c r="F55">
        <f>IF(SUMIF(elek_kental_diensten_2020!$B$2:$B$10000,A55,elek_kental_diensten_2020!$C$2:$C$10000)&gt;0,SUMIF(elek_kental_diensten_2020!$B$2:$B$10000,A55,elek_kental_diensten_2020!$C$2:$C$10000),"")</f>
        <v>2765</v>
      </c>
      <c r="G55">
        <f>IF(SUMIF(zonnestroom_kentallen_2020!$B$2:$B$10000,A55,zonnestroom_kentallen_2020!$C$2:$C$10000)&gt;0,SUMIF(zonnestroom_kentallen_2020!$B$2:$B$10000,A55,zonnestroom_kentallen_2020!$C$2:$C$10000),"")</f>
        <v>3067</v>
      </c>
      <c r="H55">
        <f>IF(SUMIF(gas_kental_2020!$B$2:$B$10000,A55,gas_kental_2020!$C$2:$C$10000)&gt;0,SUMIF(gas_kental_2020!$B$2:$B$10000,A55,gas_kental_2020!$C$2:$C$10000),"")</f>
        <v>3096</v>
      </c>
      <c r="I55">
        <f>IF(SUMIF(gas_kental_bouwj_2020!$B$2:$B$10003,A55,gas_kental_bouwj_2020!$D$2:$D$10003)&gt;0,SUMIF(gas_kental_bouwj_2020!$B$2:$B$10003,A55,gas_kental_bouwj_2020!$D$2:$D$10003),"")</f>
        <v>3096</v>
      </c>
      <c r="J55">
        <f>IF(SUMIF(gas_kental_opp_2020!$B$2:$B$10008,A55,gas_kental_opp_2020!$D$2:$D$10008)&gt;0,SUMIF(gas_kental_opp_2020!$B$2:$B$10008,A55,gas_kental_opp_2020!$D$2:$D$10008),"")</f>
        <v>3096</v>
      </c>
      <c r="K55">
        <f>IF(SUMIF(gas_kental_diensten_2020!$B$2:$B$10000,A55,gas_kental_diensten_2020!$C$2:$C$10000)&gt;0,SUMIF(gas_kental_diensten_2020!$B$2:$B$10000,A55,gas_kental_diensten_2020!$C$2:$C$10000),"")</f>
        <v>2774</v>
      </c>
    </row>
    <row r="56" spans="1:11" ht="15" x14ac:dyDescent="0.25">
      <c r="A56" t="s">
        <v>41</v>
      </c>
      <c r="B56">
        <f>IF(SUMIF(elek_kental_2020!$B$2:$B$10000,A56,elek_kental_2020!$C$2:$C$10000)&gt;0,SUMIF(elek_kental_2020!$B$2:$B$10000,A56,elek_kental_2020!$C$2:$C$10000),"")</f>
        <v>790</v>
      </c>
      <c r="C56">
        <f>IF(SUMIF(elek_kental_bouwj_2020!$B$2:$B$10005,A56,elek_kental_bouwj_2020!$D$2:$D$10005)&gt;0,SUMIF(elek_kental_bouwj_2020!$B$2:$B$10005,A56,elek_kental_bouwj_2020!$D$2:$D$10005),"")</f>
        <v>790</v>
      </c>
      <c r="D56">
        <f>IF(SUMIF(elek_kental_opp_2020!$B$2:$B$10007,A56,elek_kental_opp_2020!$D$2:$D$10007)&gt;0,SUMIF(elek_kental_opp_2020!$B$2:$B$10007,A56,elek_kental_opp_2020!$D$2:$D$10007),"")</f>
        <v>790</v>
      </c>
      <c r="E56" t="str">
        <f>IF(SUMIF(elek_kental_subsets_2020!$B$2:$B$10017,A56,elek_kental_subsets_2020!$D$2:$D$10017)&gt;0,SUMIF(elek_kental_subsets_2020!$B$2:$B$10017,A56,elek_kental_subsets_2020!$D$2:$D$10017),"")</f>
        <v/>
      </c>
      <c r="F56">
        <f>IF(SUMIF(elek_kental_diensten_2020!$B$2:$B$10000,A56,elek_kental_diensten_2020!$C$2:$C$10000)&gt;0,SUMIF(elek_kental_diensten_2020!$B$2:$B$10000,A56,elek_kental_diensten_2020!$C$2:$C$10000),"")</f>
        <v>712</v>
      </c>
      <c r="G56">
        <f>IF(SUMIF(zonnestroom_kentallen_2020!$B$2:$B$10000,A56,zonnestroom_kentallen_2020!$C$2:$C$10000)&gt;0,SUMIF(zonnestroom_kentallen_2020!$B$2:$B$10000,A56,zonnestroom_kentallen_2020!$C$2:$C$10000),"")</f>
        <v>790</v>
      </c>
      <c r="H56">
        <f>IF(SUMIF(gas_kental_2020!$B$2:$B$10000,A56,gas_kental_2020!$C$2:$C$10000)&gt;0,SUMIF(gas_kental_2020!$B$2:$B$10000,A56,gas_kental_2020!$C$2:$C$10000),"")</f>
        <v>1072</v>
      </c>
      <c r="I56">
        <f>IF(SUMIF(gas_kental_bouwj_2020!$B$2:$B$10003,A56,gas_kental_bouwj_2020!$D$2:$D$10003)&gt;0,SUMIF(gas_kental_bouwj_2020!$B$2:$B$10003,A56,gas_kental_bouwj_2020!$D$2:$D$10003),"")</f>
        <v>1072</v>
      </c>
      <c r="J56">
        <f>IF(SUMIF(gas_kental_opp_2020!$B$2:$B$10008,A56,gas_kental_opp_2020!$D$2:$D$10008)&gt;0,SUMIF(gas_kental_opp_2020!$B$2:$B$10008,A56,gas_kental_opp_2020!$D$2:$D$10008),"")</f>
        <v>1072</v>
      </c>
      <c r="K56">
        <f>IF(SUMIF(gas_kental_diensten_2020!$B$2:$B$10000,A56,gas_kental_diensten_2020!$C$2:$C$10000)&gt;0,SUMIF(gas_kental_diensten_2020!$B$2:$B$10000,A56,gas_kental_diensten_2020!$C$2:$C$10000),"")</f>
        <v>997</v>
      </c>
    </row>
    <row r="57" spans="1:11" ht="15" x14ac:dyDescent="0.25">
      <c r="A57" t="s">
        <v>42</v>
      </c>
      <c r="B57">
        <f>IF(SUMIF(elek_kental_2020!$B$2:$B$10000,A57,elek_kental_2020!$C$2:$C$10000)&gt;0,SUMIF(elek_kental_2020!$B$2:$B$10000,A57,elek_kental_2020!$C$2:$C$10000),"")</f>
        <v>7133</v>
      </c>
      <c r="C57">
        <f>IF(SUMIF(elek_kental_bouwj_2020!$B$2:$B$10005,A57,elek_kental_bouwj_2020!$D$2:$D$10005)&gt;0,SUMIF(elek_kental_bouwj_2020!$B$2:$B$10005,A57,elek_kental_bouwj_2020!$D$2:$D$10005),"")</f>
        <v>7133</v>
      </c>
      <c r="D57">
        <f>IF(SUMIF(elek_kental_opp_2020!$B$2:$B$10007,A57,elek_kental_opp_2020!$D$2:$D$10007)&gt;0,SUMIF(elek_kental_opp_2020!$B$2:$B$10007,A57,elek_kental_opp_2020!$D$2:$D$10007),"")</f>
        <v>7133</v>
      </c>
      <c r="E57">
        <f>IF(SUMIF(elek_kental_subsets_2020!$B$2:$B$10017,A57,elek_kental_subsets_2020!$D$2:$D$10017)&gt;0,SUMIF(elek_kental_subsets_2020!$B$2:$B$10017,A57,elek_kental_subsets_2020!$D$2:$D$10017),"")</f>
        <v>7133</v>
      </c>
      <c r="F57">
        <f>IF(SUMIF(elek_kental_diensten_2020!$B$2:$B$10000,A57,elek_kental_diensten_2020!$C$2:$C$10000)&gt;0,SUMIF(elek_kental_diensten_2020!$B$2:$B$10000,A57,elek_kental_diensten_2020!$C$2:$C$10000),"")</f>
        <v>6177</v>
      </c>
      <c r="G57">
        <f>IF(SUMIF(zonnestroom_kentallen_2020!$B$2:$B$10000,A57,zonnestroom_kentallen_2020!$C$2:$C$10000)&gt;0,SUMIF(zonnestroom_kentallen_2020!$B$2:$B$10000,A57,zonnestroom_kentallen_2020!$C$2:$C$10000),"")</f>
        <v>7133</v>
      </c>
      <c r="H57">
        <f>IF(SUMIF(gas_kental_2020!$B$2:$B$10000,A57,gas_kental_2020!$C$2:$C$10000)&gt;0,SUMIF(gas_kental_2020!$B$2:$B$10000,A57,gas_kental_2020!$C$2:$C$10000),"")</f>
        <v>7914</v>
      </c>
      <c r="I57">
        <f>IF(SUMIF(gas_kental_bouwj_2020!$B$2:$B$10003,A57,gas_kental_bouwj_2020!$D$2:$D$10003)&gt;0,SUMIF(gas_kental_bouwj_2020!$B$2:$B$10003,A57,gas_kental_bouwj_2020!$D$2:$D$10003),"")</f>
        <v>7914</v>
      </c>
      <c r="J57">
        <f>IF(SUMIF(gas_kental_opp_2020!$B$2:$B$10008,A57,gas_kental_opp_2020!$D$2:$D$10008)&gt;0,SUMIF(gas_kental_opp_2020!$B$2:$B$10008,A57,gas_kental_opp_2020!$D$2:$D$10008),"")</f>
        <v>7914</v>
      </c>
      <c r="K57">
        <f>IF(SUMIF(gas_kental_diensten_2020!$B$2:$B$10000,A57,gas_kental_diensten_2020!$C$2:$C$10000)&gt;0,SUMIF(gas_kental_diensten_2020!$B$2:$B$10000,A57,gas_kental_diensten_2020!$C$2:$C$10000),"")</f>
        <v>6982</v>
      </c>
    </row>
    <row r="58" spans="1:11" ht="15" x14ac:dyDescent="0.25">
      <c r="A58" t="s">
        <v>43</v>
      </c>
      <c r="B58">
        <f>IF(SUMIF(elek_kental_2020!$B$2:$B$10000,A58,elek_kental_2020!$C$2:$C$10000)&gt;0,SUMIF(elek_kental_2020!$B$2:$B$10000,A58,elek_kental_2020!$C$2:$C$10000),"")</f>
        <v>3423</v>
      </c>
      <c r="C58">
        <f>IF(SUMIF(elek_kental_bouwj_2020!$B$2:$B$10005,A58,elek_kental_bouwj_2020!$D$2:$D$10005)&gt;0,SUMIF(elek_kental_bouwj_2020!$B$2:$B$10005,A58,elek_kental_bouwj_2020!$D$2:$D$10005),"")</f>
        <v>3423</v>
      </c>
      <c r="D58">
        <f>IF(SUMIF(elek_kental_opp_2020!$B$2:$B$10007,A58,elek_kental_opp_2020!$D$2:$D$10007)&gt;0,SUMIF(elek_kental_opp_2020!$B$2:$B$10007,A58,elek_kental_opp_2020!$D$2:$D$10007),"")</f>
        <v>3423</v>
      </c>
      <c r="E58" t="str">
        <f>IF(SUMIF(elek_kental_subsets_2020!$B$2:$B$10017,A58,elek_kental_subsets_2020!$D$2:$D$10017)&gt;0,SUMIF(elek_kental_subsets_2020!$B$2:$B$10017,A58,elek_kental_subsets_2020!$D$2:$D$10017),"")</f>
        <v/>
      </c>
      <c r="F58">
        <f>IF(SUMIF(elek_kental_diensten_2020!$B$2:$B$10000,A58,elek_kental_diensten_2020!$C$2:$C$10000)&gt;0,SUMIF(elek_kental_diensten_2020!$B$2:$B$10000,A58,elek_kental_diensten_2020!$C$2:$C$10000),"")</f>
        <v>2907</v>
      </c>
      <c r="G58">
        <f>IF(SUMIF(zonnestroom_kentallen_2020!$B$2:$B$10000,A58,zonnestroom_kentallen_2020!$C$2:$C$10000)&gt;0,SUMIF(zonnestroom_kentallen_2020!$B$2:$B$10000,A58,zonnestroom_kentallen_2020!$C$2:$C$10000),"")</f>
        <v>3423</v>
      </c>
      <c r="H58">
        <f>IF(SUMIF(gas_kental_2020!$B$2:$B$10000,A58,gas_kental_2020!$C$2:$C$10000)&gt;0,SUMIF(gas_kental_2020!$B$2:$B$10000,A58,gas_kental_2020!$C$2:$C$10000),"")</f>
        <v>3239</v>
      </c>
      <c r="I58">
        <f>IF(SUMIF(gas_kental_bouwj_2020!$B$2:$B$10003,A58,gas_kental_bouwj_2020!$D$2:$D$10003)&gt;0,SUMIF(gas_kental_bouwj_2020!$B$2:$B$10003,A58,gas_kental_bouwj_2020!$D$2:$D$10003),"")</f>
        <v>3239</v>
      </c>
      <c r="J58">
        <f>IF(SUMIF(gas_kental_opp_2020!$B$2:$B$10008,A58,gas_kental_opp_2020!$D$2:$D$10008)&gt;0,SUMIF(gas_kental_opp_2020!$B$2:$B$10008,A58,gas_kental_opp_2020!$D$2:$D$10008),"")</f>
        <v>3239</v>
      </c>
      <c r="K58">
        <f>IF(SUMIF(gas_kental_diensten_2020!$B$2:$B$10000,A58,gas_kental_diensten_2020!$C$2:$C$10000)&gt;0,SUMIF(gas_kental_diensten_2020!$B$2:$B$10000,A58,gas_kental_diensten_2020!$C$2:$C$10000),"")</f>
        <v>2740</v>
      </c>
    </row>
    <row r="59" spans="1:11" ht="15" x14ac:dyDescent="0.25">
      <c r="A59" t="s">
        <v>44</v>
      </c>
      <c r="B59">
        <f>IF(SUMIF(elek_kental_2020!$B$2:$B$10000,A59,elek_kental_2020!$C$2:$C$10000)&gt;0,SUMIF(elek_kental_2020!$B$2:$B$10000,A59,elek_kental_2020!$C$2:$C$10000),"")</f>
        <v>4075</v>
      </c>
      <c r="C59">
        <f>IF(SUMIF(elek_kental_bouwj_2020!$B$2:$B$10005,A59,elek_kental_bouwj_2020!$D$2:$D$10005)&gt;0,SUMIF(elek_kental_bouwj_2020!$B$2:$B$10005,A59,elek_kental_bouwj_2020!$D$2:$D$10005),"")</f>
        <v>4075</v>
      </c>
      <c r="D59">
        <f>IF(SUMIF(elek_kental_opp_2020!$B$2:$B$10007,A59,elek_kental_opp_2020!$D$2:$D$10007)&gt;0,SUMIF(elek_kental_opp_2020!$B$2:$B$10007,A59,elek_kental_opp_2020!$D$2:$D$10007),"")</f>
        <v>4075</v>
      </c>
      <c r="E59">
        <f>IF(SUMIF(elek_kental_subsets_2020!$B$2:$B$10017,A59,elek_kental_subsets_2020!$D$2:$D$10017)&gt;0,SUMIF(elek_kental_subsets_2020!$B$2:$B$10017,A59,elek_kental_subsets_2020!$D$2:$D$10017),"")</f>
        <v>4075</v>
      </c>
      <c r="F59">
        <f>IF(SUMIF(elek_kental_diensten_2020!$B$2:$B$10000,A59,elek_kental_diensten_2020!$C$2:$C$10000)&gt;0,SUMIF(elek_kental_diensten_2020!$B$2:$B$10000,A59,elek_kental_diensten_2020!$C$2:$C$10000),"")</f>
        <v>3026</v>
      </c>
      <c r="G59">
        <f>IF(SUMIF(zonnestroom_kentallen_2020!$B$2:$B$10000,A59,zonnestroom_kentallen_2020!$C$2:$C$10000)&gt;0,SUMIF(zonnestroom_kentallen_2020!$B$2:$B$10000,A59,zonnestroom_kentallen_2020!$C$2:$C$10000),"")</f>
        <v>4075</v>
      </c>
      <c r="H59">
        <f>IF(SUMIF(gas_kental_2020!$B$2:$B$10000,A59,gas_kental_2020!$C$2:$C$10000)&gt;0,SUMIF(gas_kental_2020!$B$2:$B$10000,A59,gas_kental_2020!$C$2:$C$10000),"")</f>
        <v>3013</v>
      </c>
      <c r="I59">
        <f>IF(SUMIF(gas_kental_bouwj_2020!$B$2:$B$10003,A59,gas_kental_bouwj_2020!$D$2:$D$10003)&gt;0,SUMIF(gas_kental_bouwj_2020!$B$2:$B$10003,A59,gas_kental_bouwj_2020!$D$2:$D$10003),"")</f>
        <v>3013</v>
      </c>
      <c r="J59">
        <f>IF(SUMIF(gas_kental_opp_2020!$B$2:$B$10008,A59,gas_kental_opp_2020!$D$2:$D$10008)&gt;0,SUMIF(gas_kental_opp_2020!$B$2:$B$10008,A59,gas_kental_opp_2020!$D$2:$D$10008),"")</f>
        <v>3013</v>
      </c>
      <c r="K59">
        <f>IF(SUMIF(gas_kental_diensten_2020!$B$2:$B$10000,A59,gas_kental_diensten_2020!$C$2:$C$10000)&gt;0,SUMIF(gas_kental_diensten_2020!$B$2:$B$10000,A59,gas_kental_diensten_2020!$C$2:$C$10000),"")</f>
        <v>2290</v>
      </c>
    </row>
    <row r="60" spans="1:11" ht="15" x14ac:dyDescent="0.25">
      <c r="A60" t="s">
        <v>45</v>
      </c>
      <c r="B60">
        <f>IF(SUMIF(elek_kental_2020!$B$2:$B$10000,A60,elek_kental_2020!$C$2:$C$10000)&gt;0,SUMIF(elek_kental_2020!$B$2:$B$10000,A60,elek_kental_2020!$C$2:$C$10000),"")</f>
        <v>1446</v>
      </c>
      <c r="C60">
        <f>IF(SUMIF(elek_kental_bouwj_2020!$B$2:$B$10005,A60,elek_kental_bouwj_2020!$D$2:$D$10005)&gt;0,SUMIF(elek_kental_bouwj_2020!$B$2:$B$10005,A60,elek_kental_bouwj_2020!$D$2:$D$10005),"")</f>
        <v>1446</v>
      </c>
      <c r="D60">
        <f>IF(SUMIF(elek_kental_opp_2020!$B$2:$B$10007,A60,elek_kental_opp_2020!$D$2:$D$10007)&gt;0,SUMIF(elek_kental_opp_2020!$B$2:$B$10007,A60,elek_kental_opp_2020!$D$2:$D$10007),"")</f>
        <v>1446</v>
      </c>
      <c r="E60" t="str">
        <f>IF(SUMIF(elek_kental_subsets_2020!$B$2:$B$10017,A60,elek_kental_subsets_2020!$D$2:$D$10017)&gt;0,SUMIF(elek_kental_subsets_2020!$B$2:$B$10017,A60,elek_kental_subsets_2020!$D$2:$D$10017),"")</f>
        <v/>
      </c>
      <c r="F60">
        <f>IF(SUMIF(elek_kental_diensten_2020!$B$2:$B$10000,A60,elek_kental_diensten_2020!$C$2:$C$10000)&gt;0,SUMIF(elek_kental_diensten_2020!$B$2:$B$10000,A60,elek_kental_diensten_2020!$C$2:$C$10000),"")</f>
        <v>618</v>
      </c>
      <c r="G60">
        <f>IF(SUMIF(zonnestroom_kentallen_2020!$B$2:$B$10000,A60,zonnestroom_kentallen_2020!$C$2:$C$10000)&gt;0,SUMIF(zonnestroom_kentallen_2020!$B$2:$B$10000,A60,zonnestroom_kentallen_2020!$C$2:$C$10000),"")</f>
        <v>1446</v>
      </c>
      <c r="H60">
        <f>IF(SUMIF(gas_kental_2020!$B$2:$B$10000,A60,gas_kental_2020!$C$2:$C$10000)&gt;0,SUMIF(gas_kental_2020!$B$2:$B$10000,A60,gas_kental_2020!$C$2:$C$10000),"")</f>
        <v>1357</v>
      </c>
      <c r="I60">
        <f>IF(SUMIF(gas_kental_bouwj_2020!$B$2:$B$10003,A60,gas_kental_bouwj_2020!$D$2:$D$10003)&gt;0,SUMIF(gas_kental_bouwj_2020!$B$2:$B$10003,A60,gas_kental_bouwj_2020!$D$2:$D$10003),"")</f>
        <v>1357</v>
      </c>
      <c r="J60">
        <f>IF(SUMIF(gas_kental_opp_2020!$B$2:$B$10008,A60,gas_kental_opp_2020!$D$2:$D$10008)&gt;0,SUMIF(gas_kental_opp_2020!$B$2:$B$10008,A60,gas_kental_opp_2020!$D$2:$D$10008),"")</f>
        <v>1357</v>
      </c>
      <c r="K60">
        <f>IF(SUMIF(gas_kental_diensten_2020!$B$2:$B$10000,A60,gas_kental_diensten_2020!$C$2:$C$10000)&gt;0,SUMIF(gas_kental_diensten_2020!$B$2:$B$10000,A60,gas_kental_diensten_2020!$C$2:$C$10000),"")</f>
        <v>577</v>
      </c>
    </row>
    <row r="61" spans="1:11" ht="15" x14ac:dyDescent="0.25">
      <c r="A61" t="s">
        <v>46</v>
      </c>
      <c r="B61">
        <f>IF(SUMIF(elek_kental_2020!$B$2:$B$10000,A61,elek_kental_2020!$C$2:$C$10000)&gt;0,SUMIF(elek_kental_2020!$B$2:$B$10000,A61,elek_kental_2020!$C$2:$C$10000),"")</f>
        <v>25</v>
      </c>
      <c r="C61" t="str">
        <f>IF(SUMIF(elek_kental_bouwj_2020!$B$2:$B$10005,A61,elek_kental_bouwj_2020!$D$2:$D$10005)&gt;0,SUMIF(elek_kental_bouwj_2020!$B$2:$B$10005,A61,elek_kental_bouwj_2020!$D$2:$D$10005),"")</f>
        <v/>
      </c>
      <c r="D61" t="str">
        <f>IF(SUMIF(elek_kental_opp_2020!$B$2:$B$10007,A61,elek_kental_opp_2020!$D$2:$D$10007)&gt;0,SUMIF(elek_kental_opp_2020!$B$2:$B$10007,A61,elek_kental_opp_2020!$D$2:$D$10007),"")</f>
        <v/>
      </c>
      <c r="E61" t="str">
        <f>IF(SUMIF(elek_kental_subsets_2020!$B$2:$B$10017,A61,elek_kental_subsets_2020!$D$2:$D$10017)&gt;0,SUMIF(elek_kental_subsets_2020!$B$2:$B$10017,A61,elek_kental_subsets_2020!$D$2:$D$10017),"")</f>
        <v/>
      </c>
      <c r="F61">
        <f>IF(SUMIF(elek_kental_diensten_2020!$B$2:$B$10000,A61,elek_kental_diensten_2020!$C$2:$C$10000)&gt;0,SUMIF(elek_kental_diensten_2020!$B$2:$B$10000,A61,elek_kental_diensten_2020!$C$2:$C$10000),"")</f>
        <v>22</v>
      </c>
      <c r="G61">
        <f>IF(SUMIF(zonnestroom_kentallen_2020!$B$2:$B$10000,A61,zonnestroom_kentallen_2020!$C$2:$C$10000)&gt;0,SUMIF(zonnestroom_kentallen_2020!$B$2:$B$10000,A61,zonnestroom_kentallen_2020!$C$2:$C$10000),"")</f>
        <v>25</v>
      </c>
      <c r="H61">
        <f>IF(SUMIF(gas_kental_2020!$B$2:$B$10000,A61,gas_kental_2020!$C$2:$C$10000)&gt;0,SUMIF(gas_kental_2020!$B$2:$B$10000,A61,gas_kental_2020!$C$2:$C$10000),"")</f>
        <v>24</v>
      </c>
      <c r="I61" t="str">
        <f>IF(SUMIF(gas_kental_bouwj_2020!$B$2:$B$10003,A61,gas_kental_bouwj_2020!$D$2:$D$10003)&gt;0,SUMIF(gas_kental_bouwj_2020!$B$2:$B$10003,A61,gas_kental_bouwj_2020!$D$2:$D$10003),"")</f>
        <v/>
      </c>
      <c r="J61" t="str">
        <f>IF(SUMIF(gas_kental_opp_2020!$B$2:$B$10008,A61,gas_kental_opp_2020!$D$2:$D$10008)&gt;0,SUMIF(gas_kental_opp_2020!$B$2:$B$10008,A61,gas_kental_opp_2020!$D$2:$D$10008),"")</f>
        <v/>
      </c>
      <c r="K61">
        <f>IF(SUMIF(gas_kental_diensten_2020!$B$2:$B$10000,A61,gas_kental_diensten_2020!$C$2:$C$10000)&gt;0,SUMIF(gas_kental_diensten_2020!$B$2:$B$10000,A61,gas_kental_diensten_2020!$C$2:$C$10000),"")</f>
        <v>21</v>
      </c>
    </row>
    <row r="62" spans="1:11" ht="15" x14ac:dyDescent="0.25">
      <c r="A62" t="s">
        <v>47</v>
      </c>
      <c r="B62">
        <f>IF(SUMIF(elek_kental_2020!$B$2:$B$10000,A62,elek_kental_2020!$C$2:$C$10000)&gt;0,SUMIF(elek_kental_2020!$B$2:$B$10000,A62,elek_kental_2020!$C$2:$C$10000),"")</f>
        <v>4918</v>
      </c>
      <c r="C62">
        <f>IF(SUMIF(elek_kental_bouwj_2020!$B$2:$B$10005,A62,elek_kental_bouwj_2020!$D$2:$D$10005)&gt;0,SUMIF(elek_kental_bouwj_2020!$B$2:$B$10005,A62,elek_kental_bouwj_2020!$D$2:$D$10005),"")</f>
        <v>4918</v>
      </c>
      <c r="D62">
        <f>IF(SUMIF(elek_kental_opp_2020!$B$2:$B$10007,A62,elek_kental_opp_2020!$D$2:$D$10007)&gt;0,SUMIF(elek_kental_opp_2020!$B$2:$B$10007,A62,elek_kental_opp_2020!$D$2:$D$10007),"")</f>
        <v>4918</v>
      </c>
      <c r="E62">
        <f>IF(SUMIF(elek_kental_subsets_2020!$B$2:$B$10017,A62,elek_kental_subsets_2020!$D$2:$D$10017)&gt;0,SUMIF(elek_kental_subsets_2020!$B$2:$B$10017,A62,elek_kental_subsets_2020!$D$2:$D$10017),"")</f>
        <v>4918</v>
      </c>
      <c r="F62">
        <f>IF(SUMIF(elek_kental_diensten_2020!$B$2:$B$10000,A62,elek_kental_diensten_2020!$C$2:$C$10000)&gt;0,SUMIF(elek_kental_diensten_2020!$B$2:$B$10000,A62,elek_kental_diensten_2020!$C$2:$C$10000),"")</f>
        <v>1547</v>
      </c>
      <c r="G62">
        <f>IF(SUMIF(zonnestroom_kentallen_2020!$B$2:$B$10000,A62,zonnestroom_kentallen_2020!$C$2:$C$10000)&gt;0,SUMIF(zonnestroom_kentallen_2020!$B$2:$B$10000,A62,zonnestroom_kentallen_2020!$C$2:$C$10000),"")</f>
        <v>4918</v>
      </c>
      <c r="H62">
        <f>IF(SUMIF(gas_kental_2020!$B$2:$B$10000,A62,gas_kental_2020!$C$2:$C$10000)&gt;0,SUMIF(gas_kental_2020!$B$2:$B$10000,A62,gas_kental_2020!$C$2:$C$10000),"")</f>
        <v>4813</v>
      </c>
      <c r="I62">
        <f>IF(SUMIF(gas_kental_bouwj_2020!$B$2:$B$10003,A62,gas_kental_bouwj_2020!$D$2:$D$10003)&gt;0,SUMIF(gas_kental_bouwj_2020!$B$2:$B$10003,A62,gas_kental_bouwj_2020!$D$2:$D$10003),"")</f>
        <v>4813</v>
      </c>
      <c r="J62">
        <f>IF(SUMIF(gas_kental_opp_2020!$B$2:$B$10008,A62,gas_kental_opp_2020!$D$2:$D$10008)&gt;0,SUMIF(gas_kental_opp_2020!$B$2:$B$10008,A62,gas_kental_opp_2020!$D$2:$D$10008),"")</f>
        <v>4813</v>
      </c>
      <c r="K62">
        <f>IF(SUMIF(gas_kental_diensten_2020!$B$2:$B$10000,A62,gas_kental_diensten_2020!$C$2:$C$10000)&gt;0,SUMIF(gas_kental_diensten_2020!$B$2:$B$10000,A62,gas_kental_diensten_2020!$C$2:$C$10000),"")</f>
        <v>1496</v>
      </c>
    </row>
    <row r="63" spans="1:11" ht="15" x14ac:dyDescent="0.25">
      <c r="A63" t="s">
        <v>48</v>
      </c>
      <c r="B63">
        <f>IF(SUMIF(elek_kental_2020!$B$2:$B$10000,A63,elek_kental_2020!$C$2:$C$10000)&gt;0,SUMIF(elek_kental_2020!$B$2:$B$10000,A63,elek_kental_2020!$C$2:$C$10000),"")</f>
        <v>96</v>
      </c>
      <c r="C63">
        <f>IF(SUMIF(elek_kental_bouwj_2020!$B$2:$B$10005,A63,elek_kental_bouwj_2020!$D$2:$D$10005)&gt;0,SUMIF(elek_kental_bouwj_2020!$B$2:$B$10005,A63,elek_kental_bouwj_2020!$D$2:$D$10005),"")</f>
        <v>96</v>
      </c>
      <c r="D63">
        <f>IF(SUMIF(elek_kental_opp_2020!$B$2:$B$10007,A63,elek_kental_opp_2020!$D$2:$D$10007)&gt;0,SUMIF(elek_kental_opp_2020!$B$2:$B$10007,A63,elek_kental_opp_2020!$D$2:$D$10007),"")</f>
        <v>96</v>
      </c>
      <c r="E63" t="str">
        <f>IF(SUMIF(elek_kental_subsets_2020!$B$2:$B$10017,A63,elek_kental_subsets_2020!$D$2:$D$10017)&gt;0,SUMIF(elek_kental_subsets_2020!$B$2:$B$10017,A63,elek_kental_subsets_2020!$D$2:$D$10017),"")</f>
        <v/>
      </c>
      <c r="F63" t="str">
        <f>IF(SUMIF(elek_kental_diensten_2020!$B$2:$B$10000,A63,elek_kental_diensten_2020!$C$2:$C$10000)&gt;0,SUMIF(elek_kental_diensten_2020!$B$2:$B$10000,A63,elek_kental_diensten_2020!$C$2:$C$10000),"")</f>
        <v/>
      </c>
      <c r="G63">
        <f>IF(SUMIF(zonnestroom_kentallen_2020!$B$2:$B$10000,A63,zonnestroom_kentallen_2020!$C$2:$C$10000)&gt;0,SUMIF(zonnestroom_kentallen_2020!$B$2:$B$10000,A63,zonnestroom_kentallen_2020!$C$2:$C$10000),"")</f>
        <v>96</v>
      </c>
      <c r="H63">
        <f>IF(SUMIF(gas_kental_2020!$B$2:$B$10000,A63,gas_kental_2020!$C$2:$C$10000)&gt;0,SUMIF(gas_kental_2020!$B$2:$B$10000,A63,gas_kental_2020!$C$2:$C$10000),"")</f>
        <v>97</v>
      </c>
      <c r="I63">
        <f>IF(SUMIF(gas_kental_bouwj_2020!$B$2:$B$10003,A63,gas_kental_bouwj_2020!$D$2:$D$10003)&gt;0,SUMIF(gas_kental_bouwj_2020!$B$2:$B$10003,A63,gas_kental_bouwj_2020!$D$2:$D$10003),"")</f>
        <v>97</v>
      </c>
      <c r="J63">
        <f>IF(SUMIF(gas_kental_opp_2020!$B$2:$B$10008,A63,gas_kental_opp_2020!$D$2:$D$10008)&gt;0,SUMIF(gas_kental_opp_2020!$B$2:$B$10008,A63,gas_kental_opp_2020!$D$2:$D$10008),"")</f>
        <v>97</v>
      </c>
      <c r="K63" t="str">
        <f>IF(SUMIF(gas_kental_diensten_2020!$B$2:$B$10000,A63,gas_kental_diensten_2020!$C$2:$C$10000)&gt;0,SUMIF(gas_kental_diensten_2020!$B$2:$B$10000,A63,gas_kental_diensten_2020!$C$2:$C$10000),"")</f>
        <v/>
      </c>
    </row>
    <row r="64" spans="1:11" ht="15" x14ac:dyDescent="0.25">
      <c r="A64" t="s">
        <v>49</v>
      </c>
      <c r="B64">
        <f>IF(SUMIF(elek_kental_2020!$B$2:$B$10000,A64,elek_kental_2020!$C$2:$C$10000)&gt;0,SUMIF(elek_kental_2020!$B$2:$B$10000,A64,elek_kental_2020!$C$2:$C$10000),"")</f>
        <v>3876</v>
      </c>
      <c r="C64">
        <f>IF(SUMIF(elek_kental_bouwj_2020!$B$2:$B$10005,A64,elek_kental_bouwj_2020!$D$2:$D$10005)&gt;0,SUMIF(elek_kental_bouwj_2020!$B$2:$B$10005,A64,elek_kental_bouwj_2020!$D$2:$D$10005),"")</f>
        <v>3876</v>
      </c>
      <c r="D64">
        <f>IF(SUMIF(elek_kental_opp_2020!$B$2:$B$10007,A64,elek_kental_opp_2020!$D$2:$D$10007)&gt;0,SUMIF(elek_kental_opp_2020!$B$2:$B$10007,A64,elek_kental_opp_2020!$D$2:$D$10007),"")</f>
        <v>3876</v>
      </c>
      <c r="E64" t="str">
        <f>IF(SUMIF(elek_kental_subsets_2020!$B$2:$B$10017,A64,elek_kental_subsets_2020!$D$2:$D$10017)&gt;0,SUMIF(elek_kental_subsets_2020!$B$2:$B$10017,A64,elek_kental_subsets_2020!$D$2:$D$10017),"")</f>
        <v/>
      </c>
      <c r="F64">
        <f>IF(SUMIF(elek_kental_diensten_2020!$B$2:$B$10000,A64,elek_kental_diensten_2020!$C$2:$C$10000)&gt;0,SUMIF(elek_kental_diensten_2020!$B$2:$B$10000,A64,elek_kental_diensten_2020!$C$2:$C$10000),"")</f>
        <v>3746</v>
      </c>
      <c r="G64">
        <f>IF(SUMIF(zonnestroom_kentallen_2020!$B$2:$B$10000,A64,zonnestroom_kentallen_2020!$C$2:$C$10000)&gt;0,SUMIF(zonnestroom_kentallen_2020!$B$2:$B$10000,A64,zonnestroom_kentallen_2020!$C$2:$C$10000),"")</f>
        <v>3876</v>
      </c>
      <c r="H64">
        <f>IF(SUMIF(gas_kental_2020!$B$2:$B$10000,A64,gas_kental_2020!$C$2:$C$10000)&gt;0,SUMIF(gas_kental_2020!$B$2:$B$10000,A64,gas_kental_2020!$C$2:$C$10000),"")</f>
        <v>3708</v>
      </c>
      <c r="I64">
        <f>IF(SUMIF(gas_kental_bouwj_2020!$B$2:$B$10003,A64,gas_kental_bouwj_2020!$D$2:$D$10003)&gt;0,SUMIF(gas_kental_bouwj_2020!$B$2:$B$10003,A64,gas_kental_bouwj_2020!$D$2:$D$10003),"")</f>
        <v>3708</v>
      </c>
      <c r="J64">
        <f>IF(SUMIF(gas_kental_opp_2020!$B$2:$B$10008,A64,gas_kental_opp_2020!$D$2:$D$10008)&gt;0,SUMIF(gas_kental_opp_2020!$B$2:$B$10008,A64,gas_kental_opp_2020!$D$2:$D$10008),"")</f>
        <v>3708</v>
      </c>
      <c r="K64">
        <f>IF(SUMIF(gas_kental_diensten_2020!$B$2:$B$10000,A64,gas_kental_diensten_2020!$C$2:$C$10000)&gt;0,SUMIF(gas_kental_diensten_2020!$B$2:$B$10000,A64,gas_kental_diensten_2020!$C$2:$C$10000),"")</f>
        <v>3582</v>
      </c>
    </row>
    <row r="65" spans="1:11" ht="15" x14ac:dyDescent="0.25">
      <c r="A65" t="s">
        <v>50</v>
      </c>
      <c r="B65">
        <f>IF(SUMIF(elek_kental_2020!$B$2:$B$10000,A65,elek_kental_2020!$C$2:$C$10000)&gt;0,SUMIF(elek_kental_2020!$B$2:$B$10000,A65,elek_kental_2020!$C$2:$C$10000),"")</f>
        <v>496</v>
      </c>
      <c r="C65">
        <f>IF(SUMIF(elek_kental_bouwj_2020!$B$2:$B$10005,A65,elek_kental_bouwj_2020!$D$2:$D$10005)&gt;0,SUMIF(elek_kental_bouwj_2020!$B$2:$B$10005,A65,elek_kental_bouwj_2020!$D$2:$D$10005),"")</f>
        <v>496</v>
      </c>
      <c r="D65">
        <f>IF(SUMIF(elek_kental_opp_2020!$B$2:$B$10007,A65,elek_kental_opp_2020!$D$2:$D$10007)&gt;0,SUMIF(elek_kental_opp_2020!$B$2:$B$10007,A65,elek_kental_opp_2020!$D$2:$D$10007),"")</f>
        <v>496</v>
      </c>
      <c r="E65" t="str">
        <f>IF(SUMIF(elek_kental_subsets_2020!$B$2:$B$10017,A65,elek_kental_subsets_2020!$D$2:$D$10017)&gt;0,SUMIF(elek_kental_subsets_2020!$B$2:$B$10017,A65,elek_kental_subsets_2020!$D$2:$D$10017),"")</f>
        <v/>
      </c>
      <c r="F65">
        <f>IF(SUMIF(elek_kental_diensten_2020!$B$2:$B$10000,A65,elek_kental_diensten_2020!$C$2:$C$10000)&gt;0,SUMIF(elek_kental_diensten_2020!$B$2:$B$10000,A65,elek_kental_diensten_2020!$C$2:$C$10000),"")</f>
        <v>448</v>
      </c>
      <c r="G65">
        <f>IF(SUMIF(zonnestroom_kentallen_2020!$B$2:$B$10000,A65,zonnestroom_kentallen_2020!$C$2:$C$10000)&gt;0,SUMIF(zonnestroom_kentallen_2020!$B$2:$B$10000,A65,zonnestroom_kentallen_2020!$C$2:$C$10000),"")</f>
        <v>496</v>
      </c>
      <c r="H65">
        <f>IF(SUMIF(gas_kental_2020!$B$2:$B$10000,A65,gas_kental_2020!$C$2:$C$10000)&gt;0,SUMIF(gas_kental_2020!$B$2:$B$10000,A65,gas_kental_2020!$C$2:$C$10000),"")</f>
        <v>475</v>
      </c>
      <c r="I65">
        <f>IF(SUMIF(gas_kental_bouwj_2020!$B$2:$B$10003,A65,gas_kental_bouwj_2020!$D$2:$D$10003)&gt;0,SUMIF(gas_kental_bouwj_2020!$B$2:$B$10003,A65,gas_kental_bouwj_2020!$D$2:$D$10003),"")</f>
        <v>475</v>
      </c>
      <c r="J65">
        <f>IF(SUMIF(gas_kental_opp_2020!$B$2:$B$10008,A65,gas_kental_opp_2020!$D$2:$D$10008)&gt;0,SUMIF(gas_kental_opp_2020!$B$2:$B$10008,A65,gas_kental_opp_2020!$D$2:$D$10008),"")</f>
        <v>475</v>
      </c>
      <c r="K65">
        <f>IF(SUMIF(gas_kental_diensten_2020!$B$2:$B$10000,A65,gas_kental_diensten_2020!$C$2:$C$10000)&gt;0,SUMIF(gas_kental_diensten_2020!$B$2:$B$10000,A65,gas_kental_diensten_2020!$C$2:$C$10000),"")</f>
        <v>432</v>
      </c>
    </row>
    <row r="66" spans="1:11" ht="15" x14ac:dyDescent="0.25">
      <c r="A66" t="s">
        <v>51</v>
      </c>
      <c r="B66">
        <f>IF(SUMIF(elek_kental_2020!$B$2:$B$10000,A66,elek_kental_2020!$C$2:$C$10000)&gt;0,SUMIF(elek_kental_2020!$B$2:$B$10000,A66,elek_kental_2020!$C$2:$C$10000),"")</f>
        <v>102</v>
      </c>
      <c r="C66">
        <f>IF(SUMIF(elek_kental_bouwj_2020!$B$2:$B$10005,A66,elek_kental_bouwj_2020!$D$2:$D$10005)&gt;0,SUMIF(elek_kental_bouwj_2020!$B$2:$B$10005,A66,elek_kental_bouwj_2020!$D$2:$D$10005),"")</f>
        <v>102</v>
      </c>
      <c r="D66">
        <f>IF(SUMIF(elek_kental_opp_2020!$B$2:$B$10007,A66,elek_kental_opp_2020!$D$2:$D$10007)&gt;0,SUMIF(elek_kental_opp_2020!$B$2:$B$10007,A66,elek_kental_opp_2020!$D$2:$D$10007),"")</f>
        <v>102</v>
      </c>
      <c r="E66" t="str">
        <f>IF(SUMIF(elek_kental_subsets_2020!$B$2:$B$10017,A66,elek_kental_subsets_2020!$D$2:$D$10017)&gt;0,SUMIF(elek_kental_subsets_2020!$B$2:$B$10017,A66,elek_kental_subsets_2020!$D$2:$D$10017),"")</f>
        <v/>
      </c>
      <c r="F66">
        <f>IF(SUMIF(elek_kental_diensten_2020!$B$2:$B$10000,A66,elek_kental_diensten_2020!$C$2:$C$10000)&gt;0,SUMIF(elek_kental_diensten_2020!$B$2:$B$10000,A66,elek_kental_diensten_2020!$C$2:$C$10000),"")</f>
        <v>86</v>
      </c>
      <c r="G66">
        <f>IF(SUMIF(zonnestroom_kentallen_2020!$B$2:$B$10000,A66,zonnestroom_kentallen_2020!$C$2:$C$10000)&gt;0,SUMIF(zonnestroom_kentallen_2020!$B$2:$B$10000,A66,zonnestroom_kentallen_2020!$C$2:$C$10000),"")</f>
        <v>102</v>
      </c>
      <c r="H66">
        <f>IF(SUMIF(gas_kental_2020!$B$2:$B$10000,A66,gas_kental_2020!$C$2:$C$10000)&gt;0,SUMIF(gas_kental_2020!$B$2:$B$10000,A66,gas_kental_2020!$C$2:$C$10000),"")</f>
        <v>99</v>
      </c>
      <c r="I66">
        <f>IF(SUMIF(gas_kental_bouwj_2020!$B$2:$B$10003,A66,gas_kental_bouwj_2020!$D$2:$D$10003)&gt;0,SUMIF(gas_kental_bouwj_2020!$B$2:$B$10003,A66,gas_kental_bouwj_2020!$D$2:$D$10003),"")</f>
        <v>99</v>
      </c>
      <c r="J66">
        <f>IF(SUMIF(gas_kental_opp_2020!$B$2:$B$10008,A66,gas_kental_opp_2020!$D$2:$D$10008)&gt;0,SUMIF(gas_kental_opp_2020!$B$2:$B$10008,A66,gas_kental_opp_2020!$D$2:$D$10008),"")</f>
        <v>99</v>
      </c>
      <c r="K66">
        <f>IF(SUMIF(gas_kental_diensten_2020!$B$2:$B$10000,A66,gas_kental_diensten_2020!$C$2:$C$10000)&gt;0,SUMIF(gas_kental_diensten_2020!$B$2:$B$10000,A66,gas_kental_diensten_2020!$C$2:$C$10000),"")</f>
        <v>83</v>
      </c>
    </row>
    <row r="67" spans="1:11" ht="15" x14ac:dyDescent="0.25">
      <c r="A67" t="s">
        <v>52</v>
      </c>
      <c r="B67">
        <f>IF(SUMIF(elek_kental_2020!$B$2:$B$10000,A67,elek_kental_2020!$C$2:$C$10000)&gt;0,SUMIF(elek_kental_2020!$B$2:$B$10000,A67,elek_kental_2020!$C$2:$C$10000),"")</f>
        <v>443</v>
      </c>
      <c r="C67">
        <f>IF(SUMIF(elek_kental_bouwj_2020!$B$2:$B$10005,A67,elek_kental_bouwj_2020!$D$2:$D$10005)&gt;0,SUMIF(elek_kental_bouwj_2020!$B$2:$B$10005,A67,elek_kental_bouwj_2020!$D$2:$D$10005),"")</f>
        <v>443</v>
      </c>
      <c r="D67">
        <f>IF(SUMIF(elek_kental_opp_2020!$B$2:$B$10007,A67,elek_kental_opp_2020!$D$2:$D$10007)&gt;0,SUMIF(elek_kental_opp_2020!$B$2:$B$10007,A67,elek_kental_opp_2020!$D$2:$D$10007),"")</f>
        <v>443</v>
      </c>
      <c r="E67" t="str">
        <f>IF(SUMIF(elek_kental_subsets_2020!$B$2:$B$10017,A67,elek_kental_subsets_2020!$D$2:$D$10017)&gt;0,SUMIF(elek_kental_subsets_2020!$B$2:$B$10017,A67,elek_kental_subsets_2020!$D$2:$D$10017),"")</f>
        <v/>
      </c>
      <c r="F67">
        <f>IF(SUMIF(elek_kental_diensten_2020!$B$2:$B$10000,A67,elek_kental_diensten_2020!$C$2:$C$10000)&gt;0,SUMIF(elek_kental_diensten_2020!$B$2:$B$10000,A67,elek_kental_diensten_2020!$C$2:$C$10000),"")</f>
        <v>352</v>
      </c>
      <c r="G67">
        <f>IF(SUMIF(zonnestroom_kentallen_2020!$B$2:$B$10000,A67,zonnestroom_kentallen_2020!$C$2:$C$10000)&gt;0,SUMIF(zonnestroom_kentallen_2020!$B$2:$B$10000,A67,zonnestroom_kentallen_2020!$C$2:$C$10000),"")</f>
        <v>443</v>
      </c>
      <c r="H67">
        <f>IF(SUMIF(gas_kental_2020!$B$2:$B$10000,A67,gas_kental_2020!$C$2:$C$10000)&gt;0,SUMIF(gas_kental_2020!$B$2:$B$10000,A67,gas_kental_2020!$C$2:$C$10000),"")</f>
        <v>440</v>
      </c>
      <c r="I67">
        <f>IF(SUMIF(gas_kental_bouwj_2020!$B$2:$B$10003,A67,gas_kental_bouwj_2020!$D$2:$D$10003)&gt;0,SUMIF(gas_kental_bouwj_2020!$B$2:$B$10003,A67,gas_kental_bouwj_2020!$D$2:$D$10003),"")</f>
        <v>440</v>
      </c>
      <c r="J67">
        <f>IF(SUMIF(gas_kental_opp_2020!$B$2:$B$10008,A67,gas_kental_opp_2020!$D$2:$D$10008)&gt;0,SUMIF(gas_kental_opp_2020!$B$2:$B$10008,A67,gas_kental_opp_2020!$D$2:$D$10008),"")</f>
        <v>440</v>
      </c>
      <c r="K67">
        <f>IF(SUMIF(gas_kental_diensten_2020!$B$2:$B$10000,A67,gas_kental_diensten_2020!$C$2:$C$10000)&gt;0,SUMIF(gas_kental_diensten_2020!$B$2:$B$10000,A67,gas_kental_diensten_2020!$C$2:$C$10000),"")</f>
        <v>350</v>
      </c>
    </row>
    <row r="68" spans="1:11" ht="15" x14ac:dyDescent="0.25">
      <c r="A68" t="s">
        <v>53</v>
      </c>
      <c r="B68">
        <f>IF(SUMIF(elek_kental_2020!$B$2:$B$10000,A68,elek_kental_2020!$C$2:$C$10000)&gt;0,SUMIF(elek_kental_2020!$B$2:$B$10000,A68,elek_kental_2020!$C$2:$C$10000),"")</f>
        <v>5045</v>
      </c>
      <c r="C68">
        <f>IF(SUMIF(elek_kental_bouwj_2020!$B$2:$B$10005,A68,elek_kental_bouwj_2020!$D$2:$D$10005)&gt;0,SUMIF(elek_kental_bouwj_2020!$B$2:$B$10005,A68,elek_kental_bouwj_2020!$D$2:$D$10005),"")</f>
        <v>5045</v>
      </c>
      <c r="D68">
        <f>IF(SUMIF(elek_kental_opp_2020!$B$2:$B$10007,A68,elek_kental_opp_2020!$D$2:$D$10007)&gt;0,SUMIF(elek_kental_opp_2020!$B$2:$B$10007,A68,elek_kental_opp_2020!$D$2:$D$10007),"")</f>
        <v>5045</v>
      </c>
      <c r="E68" t="str">
        <f>IF(SUMIF(elek_kental_subsets_2020!$B$2:$B$10017,A68,elek_kental_subsets_2020!$D$2:$D$10017)&gt;0,SUMIF(elek_kental_subsets_2020!$B$2:$B$10017,A68,elek_kental_subsets_2020!$D$2:$D$10017),"")</f>
        <v/>
      </c>
      <c r="F68">
        <f>IF(SUMIF(elek_kental_diensten_2020!$B$2:$B$10000,A68,elek_kental_diensten_2020!$C$2:$C$10000)&gt;0,SUMIF(elek_kental_diensten_2020!$B$2:$B$10000,A68,elek_kental_diensten_2020!$C$2:$C$10000),"")</f>
        <v>4073</v>
      </c>
      <c r="G68">
        <f>IF(SUMIF(zonnestroom_kentallen_2020!$B$2:$B$10000,A68,zonnestroom_kentallen_2020!$C$2:$C$10000)&gt;0,SUMIF(zonnestroom_kentallen_2020!$B$2:$B$10000,A68,zonnestroom_kentallen_2020!$C$2:$C$10000),"")</f>
        <v>5045</v>
      </c>
      <c r="H68">
        <f>IF(SUMIF(gas_kental_2020!$B$2:$B$10000,A68,gas_kental_2020!$C$2:$C$10000)&gt;0,SUMIF(gas_kental_2020!$B$2:$B$10000,A68,gas_kental_2020!$C$2:$C$10000),"")</f>
        <v>4579</v>
      </c>
      <c r="I68">
        <f>IF(SUMIF(gas_kental_bouwj_2020!$B$2:$B$10003,A68,gas_kental_bouwj_2020!$D$2:$D$10003)&gt;0,SUMIF(gas_kental_bouwj_2020!$B$2:$B$10003,A68,gas_kental_bouwj_2020!$D$2:$D$10003),"")</f>
        <v>4579</v>
      </c>
      <c r="J68">
        <f>IF(SUMIF(gas_kental_opp_2020!$B$2:$B$10008,A68,gas_kental_opp_2020!$D$2:$D$10008)&gt;0,SUMIF(gas_kental_opp_2020!$B$2:$B$10008,A68,gas_kental_opp_2020!$D$2:$D$10008),"")</f>
        <v>4579</v>
      </c>
      <c r="K68">
        <f>IF(SUMIF(gas_kental_diensten_2020!$B$2:$B$10000,A68,gas_kental_diensten_2020!$C$2:$C$10000)&gt;0,SUMIF(gas_kental_diensten_2020!$B$2:$B$10000,A68,gas_kental_diensten_2020!$C$2:$C$10000),"")</f>
        <v>3666</v>
      </c>
    </row>
    <row r="69" spans="1:11" ht="15" x14ac:dyDescent="0.25">
      <c r="A69" t="s">
        <v>54</v>
      </c>
      <c r="B69">
        <f>IF(SUMIF(elek_kental_2020!$B$2:$B$10000,A69,elek_kental_2020!$C$2:$C$10000)&gt;0,SUMIF(elek_kental_2020!$B$2:$B$10000,A69,elek_kental_2020!$C$2:$C$10000),"")</f>
        <v>21381</v>
      </c>
      <c r="C69">
        <f>IF(SUMIF(elek_kental_bouwj_2020!$B$2:$B$10005,A69,elek_kental_bouwj_2020!$D$2:$D$10005)&gt;0,SUMIF(elek_kental_bouwj_2020!$B$2:$B$10005,A69,elek_kental_bouwj_2020!$D$2:$D$10005),"")</f>
        <v>21381</v>
      </c>
      <c r="D69">
        <f>IF(SUMIF(elek_kental_opp_2020!$B$2:$B$10007,A69,elek_kental_opp_2020!$D$2:$D$10007)&gt;0,SUMIF(elek_kental_opp_2020!$B$2:$B$10007,A69,elek_kental_opp_2020!$D$2:$D$10007),"")</f>
        <v>21381</v>
      </c>
      <c r="E69">
        <f>IF(SUMIF(elek_kental_subsets_2020!$B$2:$B$10017,A69,elek_kental_subsets_2020!$D$2:$D$10017)&gt;0,SUMIF(elek_kental_subsets_2020!$B$2:$B$10017,A69,elek_kental_subsets_2020!$D$2:$D$10017),"")</f>
        <v>21381</v>
      </c>
      <c r="F69">
        <f>IF(SUMIF(elek_kental_diensten_2020!$B$2:$B$10000,A69,elek_kental_diensten_2020!$C$2:$C$10000)&gt;0,SUMIF(elek_kental_diensten_2020!$B$2:$B$10000,A69,elek_kental_diensten_2020!$C$2:$C$10000),"")</f>
        <v>19373</v>
      </c>
      <c r="G69">
        <f>IF(SUMIF(zonnestroom_kentallen_2020!$B$2:$B$10000,A69,zonnestroom_kentallen_2020!$C$2:$C$10000)&gt;0,SUMIF(zonnestroom_kentallen_2020!$B$2:$B$10000,A69,zonnestroom_kentallen_2020!$C$2:$C$10000),"")</f>
        <v>21381</v>
      </c>
      <c r="H69">
        <f>IF(SUMIF(gas_kental_2020!$B$2:$B$10000,A69,gas_kental_2020!$C$2:$C$10000)&gt;0,SUMIF(gas_kental_2020!$B$2:$B$10000,A69,gas_kental_2020!$C$2:$C$10000),"")</f>
        <v>19751</v>
      </c>
      <c r="I69">
        <f>IF(SUMIF(gas_kental_bouwj_2020!$B$2:$B$10003,A69,gas_kental_bouwj_2020!$D$2:$D$10003)&gt;0,SUMIF(gas_kental_bouwj_2020!$B$2:$B$10003,A69,gas_kental_bouwj_2020!$D$2:$D$10003),"")</f>
        <v>19751</v>
      </c>
      <c r="J69">
        <f>IF(SUMIF(gas_kental_opp_2020!$B$2:$B$10008,A69,gas_kental_opp_2020!$D$2:$D$10008)&gt;0,SUMIF(gas_kental_opp_2020!$B$2:$B$10008,A69,gas_kental_opp_2020!$D$2:$D$10008),"")</f>
        <v>19751</v>
      </c>
      <c r="K69">
        <f>IF(SUMIF(gas_kental_diensten_2020!$B$2:$B$10000,A69,gas_kental_diensten_2020!$C$2:$C$10000)&gt;0,SUMIF(gas_kental_diensten_2020!$B$2:$B$10000,A69,gas_kental_diensten_2020!$C$2:$C$10000),"")</f>
        <v>17835</v>
      </c>
    </row>
    <row r="70" spans="1:11" ht="15" x14ac:dyDescent="0.25">
      <c r="A70" t="s">
        <v>55</v>
      </c>
      <c r="B70">
        <f>IF(SUMIF(elek_kental_2020!$B$2:$B$10000,A70,elek_kental_2020!$C$2:$C$10000)&gt;0,SUMIF(elek_kental_2020!$B$2:$B$10000,A70,elek_kental_2020!$C$2:$C$10000),"")</f>
        <v>13538</v>
      </c>
      <c r="C70">
        <f>IF(SUMIF(elek_kental_bouwj_2020!$B$2:$B$10005,A70,elek_kental_bouwj_2020!$D$2:$D$10005)&gt;0,SUMIF(elek_kental_bouwj_2020!$B$2:$B$10005,A70,elek_kental_bouwj_2020!$D$2:$D$10005),"")</f>
        <v>13538</v>
      </c>
      <c r="D70">
        <f>IF(SUMIF(elek_kental_opp_2020!$B$2:$B$10007,A70,elek_kental_opp_2020!$D$2:$D$10007)&gt;0,SUMIF(elek_kental_opp_2020!$B$2:$B$10007,A70,elek_kental_opp_2020!$D$2:$D$10007),"")</f>
        <v>13538</v>
      </c>
      <c r="E70">
        <f>IF(SUMIF(elek_kental_subsets_2020!$B$2:$B$10017,A70,elek_kental_subsets_2020!$D$2:$D$10017)&gt;0,SUMIF(elek_kental_subsets_2020!$B$2:$B$10017,A70,elek_kental_subsets_2020!$D$2:$D$10017),"")</f>
        <v>13538</v>
      </c>
      <c r="F70">
        <f>IF(SUMIF(elek_kental_diensten_2020!$B$2:$B$10000,A70,elek_kental_diensten_2020!$C$2:$C$10000)&gt;0,SUMIF(elek_kental_diensten_2020!$B$2:$B$10000,A70,elek_kental_diensten_2020!$C$2:$C$10000),"")</f>
        <v>4347</v>
      </c>
      <c r="G70">
        <f>IF(SUMIF(zonnestroom_kentallen_2020!$B$2:$B$10000,A70,zonnestroom_kentallen_2020!$C$2:$C$10000)&gt;0,SUMIF(zonnestroom_kentallen_2020!$B$2:$B$10000,A70,zonnestroom_kentallen_2020!$C$2:$C$10000),"")</f>
        <v>13538</v>
      </c>
      <c r="H70">
        <f>IF(SUMIF(gas_kental_2020!$B$2:$B$10000,A70,gas_kental_2020!$C$2:$C$10000)&gt;0,SUMIF(gas_kental_2020!$B$2:$B$10000,A70,gas_kental_2020!$C$2:$C$10000),"")</f>
        <v>13308</v>
      </c>
      <c r="I70">
        <f>IF(SUMIF(gas_kental_bouwj_2020!$B$2:$B$10003,A70,gas_kental_bouwj_2020!$D$2:$D$10003)&gt;0,SUMIF(gas_kental_bouwj_2020!$B$2:$B$10003,A70,gas_kental_bouwj_2020!$D$2:$D$10003),"")</f>
        <v>13308</v>
      </c>
      <c r="J70">
        <f>IF(SUMIF(gas_kental_opp_2020!$B$2:$B$10008,A70,gas_kental_opp_2020!$D$2:$D$10008)&gt;0,SUMIF(gas_kental_opp_2020!$B$2:$B$10008,A70,gas_kental_opp_2020!$D$2:$D$10008),"")</f>
        <v>13308</v>
      </c>
      <c r="K70">
        <f>IF(SUMIF(gas_kental_diensten_2020!$B$2:$B$10000,A70,gas_kental_diensten_2020!$C$2:$C$10000)&gt;0,SUMIF(gas_kental_diensten_2020!$B$2:$B$10000,A70,gas_kental_diensten_2020!$C$2:$C$10000),"")</f>
        <v>4193</v>
      </c>
    </row>
    <row r="71" spans="1:11" ht="15" x14ac:dyDescent="0.25">
      <c r="A71" t="s">
        <v>56</v>
      </c>
      <c r="B71">
        <f>IF(SUMIF(elek_kental_2020!$B$2:$B$10000,A71,elek_kental_2020!$C$2:$C$10000)&gt;0,SUMIF(elek_kental_2020!$B$2:$B$10000,A71,elek_kental_2020!$C$2:$C$10000),"")</f>
        <v>11034</v>
      </c>
      <c r="C71">
        <f>IF(SUMIF(elek_kental_bouwj_2020!$B$2:$B$10005,A71,elek_kental_bouwj_2020!$D$2:$D$10005)&gt;0,SUMIF(elek_kental_bouwj_2020!$B$2:$B$10005,A71,elek_kental_bouwj_2020!$D$2:$D$10005),"")</f>
        <v>11034</v>
      </c>
      <c r="D71">
        <f>IF(SUMIF(elek_kental_opp_2020!$B$2:$B$10007,A71,elek_kental_opp_2020!$D$2:$D$10007)&gt;0,SUMIF(elek_kental_opp_2020!$B$2:$B$10007,A71,elek_kental_opp_2020!$D$2:$D$10007),"")</f>
        <v>11034</v>
      </c>
      <c r="E71" t="str">
        <f>IF(SUMIF(elek_kental_subsets_2020!$B$2:$B$10017,A71,elek_kental_subsets_2020!$D$2:$D$10017)&gt;0,SUMIF(elek_kental_subsets_2020!$B$2:$B$10017,A71,elek_kental_subsets_2020!$D$2:$D$10017),"")</f>
        <v/>
      </c>
      <c r="F71">
        <f>IF(SUMIF(elek_kental_diensten_2020!$B$2:$B$10000,A71,elek_kental_diensten_2020!$C$2:$C$10000)&gt;0,SUMIF(elek_kental_diensten_2020!$B$2:$B$10000,A71,elek_kental_diensten_2020!$C$2:$C$10000),"")</f>
        <v>7030</v>
      </c>
      <c r="G71">
        <f>IF(SUMIF(zonnestroom_kentallen_2020!$B$2:$B$10000,A71,zonnestroom_kentallen_2020!$C$2:$C$10000)&gt;0,SUMIF(zonnestroom_kentallen_2020!$B$2:$B$10000,A71,zonnestroom_kentallen_2020!$C$2:$C$10000),"")</f>
        <v>11034</v>
      </c>
      <c r="H71">
        <f>IF(SUMIF(gas_kental_2020!$B$2:$B$10000,A71,gas_kental_2020!$C$2:$C$10000)&gt;0,SUMIF(gas_kental_2020!$B$2:$B$10000,A71,gas_kental_2020!$C$2:$C$10000),"")</f>
        <v>11033</v>
      </c>
      <c r="I71">
        <f>IF(SUMIF(gas_kental_bouwj_2020!$B$2:$B$10003,A71,gas_kental_bouwj_2020!$D$2:$D$10003)&gt;0,SUMIF(gas_kental_bouwj_2020!$B$2:$B$10003,A71,gas_kental_bouwj_2020!$D$2:$D$10003),"")</f>
        <v>11033</v>
      </c>
      <c r="J71">
        <f>IF(SUMIF(gas_kental_opp_2020!$B$2:$B$10008,A71,gas_kental_opp_2020!$D$2:$D$10008)&gt;0,SUMIF(gas_kental_opp_2020!$B$2:$B$10008,A71,gas_kental_opp_2020!$D$2:$D$10008),"")</f>
        <v>11033</v>
      </c>
      <c r="K71">
        <f>IF(SUMIF(gas_kental_diensten_2020!$B$2:$B$10000,A71,gas_kental_diensten_2020!$C$2:$C$10000)&gt;0,SUMIF(gas_kental_diensten_2020!$B$2:$B$10000,A71,gas_kental_diensten_2020!$C$2:$C$10000),"")</f>
        <v>6996</v>
      </c>
    </row>
    <row r="72" spans="1:11" ht="15" x14ac:dyDescent="0.25">
      <c r="A72" t="s">
        <v>57</v>
      </c>
      <c r="B72">
        <f>IF(SUMIF(elek_kental_2020!$B$2:$B$10000,A72,elek_kental_2020!$C$2:$C$10000)&gt;0,SUMIF(elek_kental_2020!$B$2:$B$10000,A72,elek_kental_2020!$C$2:$C$10000),"")</f>
        <v>31548</v>
      </c>
      <c r="C72">
        <f>IF(SUMIF(elek_kental_bouwj_2020!$B$2:$B$10005,A72,elek_kental_bouwj_2020!$D$2:$D$10005)&gt;0,SUMIF(elek_kental_bouwj_2020!$B$2:$B$10005,A72,elek_kental_bouwj_2020!$D$2:$D$10005),"")</f>
        <v>31548</v>
      </c>
      <c r="D72">
        <f>IF(SUMIF(elek_kental_opp_2020!$B$2:$B$10007,A72,elek_kental_opp_2020!$D$2:$D$10007)&gt;0,SUMIF(elek_kental_opp_2020!$B$2:$B$10007,A72,elek_kental_opp_2020!$D$2:$D$10007),"")</f>
        <v>31548</v>
      </c>
      <c r="E72">
        <f>IF(SUMIF(elek_kental_subsets_2020!$B$2:$B$10017,A72,elek_kental_subsets_2020!$D$2:$D$10017)&gt;0,SUMIF(elek_kental_subsets_2020!$B$2:$B$10017,A72,elek_kental_subsets_2020!$D$2:$D$10017),"")</f>
        <v>31548</v>
      </c>
      <c r="F72">
        <f>IF(SUMIF(elek_kental_diensten_2020!$B$2:$B$10000,A72,elek_kental_diensten_2020!$C$2:$C$10000)&gt;0,SUMIF(elek_kental_diensten_2020!$B$2:$B$10000,A72,elek_kental_diensten_2020!$C$2:$C$10000),"")</f>
        <v>14020</v>
      </c>
      <c r="G72">
        <f>IF(SUMIF(zonnestroom_kentallen_2020!$B$2:$B$10000,A72,zonnestroom_kentallen_2020!$C$2:$C$10000)&gt;0,SUMIF(zonnestroom_kentallen_2020!$B$2:$B$10000,A72,zonnestroom_kentallen_2020!$C$2:$C$10000),"")</f>
        <v>31548</v>
      </c>
      <c r="H72">
        <f>IF(SUMIF(gas_kental_2020!$B$2:$B$10000,A72,gas_kental_2020!$C$2:$C$10000)&gt;0,SUMIF(gas_kental_2020!$B$2:$B$10000,A72,gas_kental_2020!$C$2:$C$10000),"")</f>
        <v>31866</v>
      </c>
      <c r="I72">
        <f>IF(SUMIF(gas_kental_bouwj_2020!$B$2:$B$10003,A72,gas_kental_bouwj_2020!$D$2:$D$10003)&gt;0,SUMIF(gas_kental_bouwj_2020!$B$2:$B$10003,A72,gas_kental_bouwj_2020!$D$2:$D$10003),"")</f>
        <v>31866</v>
      </c>
      <c r="J72">
        <f>IF(SUMIF(gas_kental_opp_2020!$B$2:$B$10008,A72,gas_kental_opp_2020!$D$2:$D$10008)&gt;0,SUMIF(gas_kental_opp_2020!$B$2:$B$10008,A72,gas_kental_opp_2020!$D$2:$D$10008),"")</f>
        <v>31866</v>
      </c>
      <c r="K72">
        <f>IF(SUMIF(gas_kental_diensten_2020!$B$2:$B$10000,A72,gas_kental_diensten_2020!$C$2:$C$10000)&gt;0,SUMIF(gas_kental_diensten_2020!$B$2:$B$10000,A72,gas_kental_diensten_2020!$C$2:$C$10000),"")</f>
        <v>14107</v>
      </c>
    </row>
    <row r="73" spans="1:11" ht="15" x14ac:dyDescent="0.25">
      <c r="A73" t="s">
        <v>58</v>
      </c>
      <c r="B73">
        <f>IF(SUMIF(elek_kental_2020!$B$2:$B$10000,A73,elek_kental_2020!$C$2:$C$10000)&gt;0,SUMIF(elek_kental_2020!$B$2:$B$10000,A73,elek_kental_2020!$C$2:$C$10000),"")</f>
        <v>9135</v>
      </c>
      <c r="C73">
        <f>IF(SUMIF(elek_kental_bouwj_2020!$B$2:$B$10005,A73,elek_kental_bouwj_2020!$D$2:$D$10005)&gt;0,SUMIF(elek_kental_bouwj_2020!$B$2:$B$10005,A73,elek_kental_bouwj_2020!$D$2:$D$10005),"")</f>
        <v>9135</v>
      </c>
      <c r="D73">
        <f>IF(SUMIF(elek_kental_opp_2020!$B$2:$B$10007,A73,elek_kental_opp_2020!$D$2:$D$10007)&gt;0,SUMIF(elek_kental_opp_2020!$B$2:$B$10007,A73,elek_kental_opp_2020!$D$2:$D$10007),"")</f>
        <v>9135</v>
      </c>
      <c r="E73">
        <f>IF(SUMIF(elek_kental_subsets_2020!$B$2:$B$10017,A73,elek_kental_subsets_2020!$D$2:$D$10017)&gt;0,SUMIF(elek_kental_subsets_2020!$B$2:$B$10017,A73,elek_kental_subsets_2020!$D$2:$D$10017),"")</f>
        <v>9135</v>
      </c>
      <c r="F73">
        <f>IF(SUMIF(elek_kental_diensten_2020!$B$2:$B$10000,A73,elek_kental_diensten_2020!$C$2:$C$10000)&gt;0,SUMIF(elek_kental_diensten_2020!$B$2:$B$10000,A73,elek_kental_diensten_2020!$C$2:$C$10000),"")</f>
        <v>903</v>
      </c>
      <c r="G73">
        <f>IF(SUMIF(zonnestroom_kentallen_2020!$B$2:$B$10000,A73,zonnestroom_kentallen_2020!$C$2:$C$10000)&gt;0,SUMIF(zonnestroom_kentallen_2020!$B$2:$B$10000,A73,zonnestroom_kentallen_2020!$C$2:$C$10000),"")</f>
        <v>9135</v>
      </c>
      <c r="H73">
        <f>IF(SUMIF(gas_kental_2020!$B$2:$B$10000,A73,gas_kental_2020!$C$2:$C$10000)&gt;0,SUMIF(gas_kental_2020!$B$2:$B$10000,A73,gas_kental_2020!$C$2:$C$10000),"")</f>
        <v>8052</v>
      </c>
      <c r="I73">
        <f>IF(SUMIF(gas_kental_bouwj_2020!$B$2:$B$10003,A73,gas_kental_bouwj_2020!$D$2:$D$10003)&gt;0,SUMIF(gas_kental_bouwj_2020!$B$2:$B$10003,A73,gas_kental_bouwj_2020!$D$2:$D$10003),"")</f>
        <v>8052</v>
      </c>
      <c r="J73">
        <f>IF(SUMIF(gas_kental_opp_2020!$B$2:$B$10008,A73,gas_kental_opp_2020!$D$2:$D$10008)&gt;0,SUMIF(gas_kental_opp_2020!$B$2:$B$10008,A73,gas_kental_opp_2020!$D$2:$D$10008),"")</f>
        <v>8052</v>
      </c>
      <c r="K73">
        <f>IF(SUMIF(gas_kental_diensten_2020!$B$2:$B$10000,A73,gas_kental_diensten_2020!$C$2:$C$10000)&gt;0,SUMIF(gas_kental_diensten_2020!$B$2:$B$10000,A73,gas_kental_diensten_2020!$C$2:$C$10000),"")</f>
        <v>827</v>
      </c>
    </row>
    <row r="74" spans="1:11" ht="15" x14ac:dyDescent="0.25">
      <c r="A74" t="s">
        <v>59</v>
      </c>
      <c r="B74">
        <f>IF(SUMIF(elek_kental_2020!$B$2:$B$10000,A74,elek_kental_2020!$C$2:$C$10000)&gt;0,SUMIF(elek_kental_2020!$B$2:$B$10000,A74,elek_kental_2020!$C$2:$C$10000),"")</f>
        <v>4275</v>
      </c>
      <c r="C74">
        <f>IF(SUMIF(elek_kental_bouwj_2020!$B$2:$B$10005,A74,elek_kental_bouwj_2020!$D$2:$D$10005)&gt;0,SUMIF(elek_kental_bouwj_2020!$B$2:$B$10005,A74,elek_kental_bouwj_2020!$D$2:$D$10005),"")</f>
        <v>4275</v>
      </c>
      <c r="D74">
        <f>IF(SUMIF(elek_kental_opp_2020!$B$2:$B$10007,A74,elek_kental_opp_2020!$D$2:$D$10007)&gt;0,SUMIF(elek_kental_opp_2020!$B$2:$B$10007,A74,elek_kental_opp_2020!$D$2:$D$10007),"")</f>
        <v>4275</v>
      </c>
      <c r="E74">
        <f>IF(SUMIF(elek_kental_subsets_2020!$B$2:$B$10017,A74,elek_kental_subsets_2020!$D$2:$D$10017)&gt;0,SUMIF(elek_kental_subsets_2020!$B$2:$B$10017,A74,elek_kental_subsets_2020!$D$2:$D$10017),"")</f>
        <v>4275</v>
      </c>
      <c r="F74">
        <f>IF(SUMIF(elek_kental_diensten_2020!$B$2:$B$10000,A74,elek_kental_diensten_2020!$C$2:$C$10000)&gt;0,SUMIF(elek_kental_diensten_2020!$B$2:$B$10000,A74,elek_kental_diensten_2020!$C$2:$C$10000),"")</f>
        <v>217</v>
      </c>
      <c r="G74">
        <f>IF(SUMIF(zonnestroom_kentallen_2020!$B$2:$B$10000,A74,zonnestroom_kentallen_2020!$C$2:$C$10000)&gt;0,SUMIF(zonnestroom_kentallen_2020!$B$2:$B$10000,A74,zonnestroom_kentallen_2020!$C$2:$C$10000),"")</f>
        <v>4275</v>
      </c>
      <c r="H74">
        <f>IF(SUMIF(gas_kental_2020!$B$2:$B$10000,A74,gas_kental_2020!$C$2:$C$10000)&gt;0,SUMIF(gas_kental_2020!$B$2:$B$10000,A74,gas_kental_2020!$C$2:$C$10000),"")</f>
        <v>3982</v>
      </c>
      <c r="I74">
        <f>IF(SUMIF(gas_kental_bouwj_2020!$B$2:$B$10003,A74,gas_kental_bouwj_2020!$D$2:$D$10003)&gt;0,SUMIF(gas_kental_bouwj_2020!$B$2:$B$10003,A74,gas_kental_bouwj_2020!$D$2:$D$10003),"")</f>
        <v>3982</v>
      </c>
      <c r="J74">
        <f>IF(SUMIF(gas_kental_opp_2020!$B$2:$B$10008,A74,gas_kental_opp_2020!$D$2:$D$10008)&gt;0,SUMIF(gas_kental_opp_2020!$B$2:$B$10008,A74,gas_kental_opp_2020!$D$2:$D$10008),"")</f>
        <v>3982</v>
      </c>
      <c r="K74">
        <f>IF(SUMIF(gas_kental_diensten_2020!$B$2:$B$10000,A74,gas_kental_diensten_2020!$C$2:$C$10000)&gt;0,SUMIF(gas_kental_diensten_2020!$B$2:$B$10000,A74,gas_kental_diensten_2020!$C$2:$C$10000),"")</f>
        <v>202</v>
      </c>
    </row>
    <row r="75" spans="1:11" ht="15" x14ac:dyDescent="0.25">
      <c r="A75" t="s">
        <v>60</v>
      </c>
      <c r="B75">
        <f>IF(SUMIF(elek_kental_2020!$B$2:$B$10000,A75,elek_kental_2020!$C$2:$C$10000)&gt;0,SUMIF(elek_kental_2020!$B$2:$B$10000,A75,elek_kental_2020!$C$2:$C$10000),"")</f>
        <v>1524</v>
      </c>
      <c r="C75">
        <f>IF(SUMIF(elek_kental_bouwj_2020!$B$2:$B$10005,A75,elek_kental_bouwj_2020!$D$2:$D$10005)&gt;0,SUMIF(elek_kental_bouwj_2020!$B$2:$B$10005,A75,elek_kental_bouwj_2020!$D$2:$D$10005),"")</f>
        <v>1524</v>
      </c>
      <c r="D75">
        <f>IF(SUMIF(elek_kental_opp_2020!$B$2:$B$10007,A75,elek_kental_opp_2020!$D$2:$D$10007)&gt;0,SUMIF(elek_kental_opp_2020!$B$2:$B$10007,A75,elek_kental_opp_2020!$D$2:$D$10007),"")</f>
        <v>1524</v>
      </c>
      <c r="E75">
        <f>IF(SUMIF(elek_kental_subsets_2020!$B$2:$B$10017,A75,elek_kental_subsets_2020!$D$2:$D$10017)&gt;0,SUMIF(elek_kental_subsets_2020!$B$2:$B$10017,A75,elek_kental_subsets_2020!$D$2:$D$10017),"")</f>
        <v>1524</v>
      </c>
      <c r="F75">
        <f>IF(SUMIF(elek_kental_diensten_2020!$B$2:$B$10000,A75,elek_kental_diensten_2020!$C$2:$C$10000)&gt;0,SUMIF(elek_kental_diensten_2020!$B$2:$B$10000,A75,elek_kental_diensten_2020!$C$2:$C$10000),"")</f>
        <v>955</v>
      </c>
      <c r="G75">
        <f>IF(SUMIF(zonnestroom_kentallen_2020!$B$2:$B$10000,A75,zonnestroom_kentallen_2020!$C$2:$C$10000)&gt;0,SUMIF(zonnestroom_kentallen_2020!$B$2:$B$10000,A75,zonnestroom_kentallen_2020!$C$2:$C$10000),"")</f>
        <v>1524</v>
      </c>
      <c r="H75">
        <f>IF(SUMIF(gas_kental_2020!$B$2:$B$10000,A75,gas_kental_2020!$C$2:$C$10000)&gt;0,SUMIF(gas_kental_2020!$B$2:$B$10000,A75,gas_kental_2020!$C$2:$C$10000),"")</f>
        <v>1386</v>
      </c>
      <c r="I75">
        <f>IF(SUMIF(gas_kental_bouwj_2020!$B$2:$B$10003,A75,gas_kental_bouwj_2020!$D$2:$D$10003)&gt;0,SUMIF(gas_kental_bouwj_2020!$B$2:$B$10003,A75,gas_kental_bouwj_2020!$D$2:$D$10003),"")</f>
        <v>1386</v>
      </c>
      <c r="J75">
        <f>IF(SUMIF(gas_kental_opp_2020!$B$2:$B$10008,A75,gas_kental_opp_2020!$D$2:$D$10008)&gt;0,SUMIF(gas_kental_opp_2020!$B$2:$B$10008,A75,gas_kental_opp_2020!$D$2:$D$10008),"")</f>
        <v>1386</v>
      </c>
      <c r="K75">
        <f>IF(SUMIF(gas_kental_diensten_2020!$B$2:$B$10000,A75,gas_kental_diensten_2020!$C$2:$C$10000)&gt;0,SUMIF(gas_kental_diensten_2020!$B$2:$B$10000,A75,gas_kental_diensten_2020!$C$2:$C$10000),"")</f>
        <v>871</v>
      </c>
    </row>
    <row r="76" spans="1:11" ht="15" x14ac:dyDescent="0.25">
      <c r="A76" t="s">
        <v>61</v>
      </c>
      <c r="B76">
        <f>IF(SUMIF(elek_kental_2020!$B$2:$B$10000,A76,elek_kental_2020!$C$2:$C$10000)&gt;0,SUMIF(elek_kental_2020!$B$2:$B$10000,A76,elek_kental_2020!$C$2:$C$10000),"")</f>
        <v>116</v>
      </c>
      <c r="C76">
        <f>IF(SUMIF(elek_kental_bouwj_2020!$B$2:$B$10005,A76,elek_kental_bouwj_2020!$D$2:$D$10005)&gt;0,SUMIF(elek_kental_bouwj_2020!$B$2:$B$10005,A76,elek_kental_bouwj_2020!$D$2:$D$10005),"")</f>
        <v>116</v>
      </c>
      <c r="D76">
        <f>IF(SUMIF(elek_kental_opp_2020!$B$2:$B$10007,A76,elek_kental_opp_2020!$D$2:$D$10007)&gt;0,SUMIF(elek_kental_opp_2020!$B$2:$B$10007,A76,elek_kental_opp_2020!$D$2:$D$10007),"")</f>
        <v>116</v>
      </c>
      <c r="E76" t="str">
        <f>IF(SUMIF(elek_kental_subsets_2020!$B$2:$B$10017,A76,elek_kental_subsets_2020!$D$2:$D$10017)&gt;0,SUMIF(elek_kental_subsets_2020!$B$2:$B$10017,A76,elek_kental_subsets_2020!$D$2:$D$10017),"")</f>
        <v/>
      </c>
      <c r="F76">
        <f>IF(SUMIF(elek_kental_diensten_2020!$B$2:$B$10000,A76,elek_kental_diensten_2020!$C$2:$C$10000)&gt;0,SUMIF(elek_kental_diensten_2020!$B$2:$B$10000,A76,elek_kental_diensten_2020!$C$2:$C$10000),"")</f>
        <v>99</v>
      </c>
      <c r="G76">
        <f>IF(SUMIF(zonnestroom_kentallen_2020!$B$2:$B$10000,A76,zonnestroom_kentallen_2020!$C$2:$C$10000)&gt;0,SUMIF(zonnestroom_kentallen_2020!$B$2:$B$10000,A76,zonnestroom_kentallen_2020!$C$2:$C$10000),"")</f>
        <v>116</v>
      </c>
      <c r="H76">
        <f>IF(SUMIF(gas_kental_2020!$B$2:$B$10000,A76,gas_kental_2020!$C$2:$C$10000)&gt;0,SUMIF(gas_kental_2020!$B$2:$B$10000,A76,gas_kental_2020!$C$2:$C$10000),"")</f>
        <v>112</v>
      </c>
      <c r="I76">
        <f>IF(SUMIF(gas_kental_bouwj_2020!$B$2:$B$10003,A76,gas_kental_bouwj_2020!$D$2:$D$10003)&gt;0,SUMIF(gas_kental_bouwj_2020!$B$2:$B$10003,A76,gas_kental_bouwj_2020!$D$2:$D$10003),"")</f>
        <v>112</v>
      </c>
      <c r="J76">
        <f>IF(SUMIF(gas_kental_opp_2020!$B$2:$B$10008,A76,gas_kental_opp_2020!$D$2:$D$10008)&gt;0,SUMIF(gas_kental_opp_2020!$B$2:$B$10008,A76,gas_kental_opp_2020!$D$2:$D$10008),"")</f>
        <v>112</v>
      </c>
      <c r="K76">
        <f>IF(SUMIF(gas_kental_diensten_2020!$B$2:$B$10000,A76,gas_kental_diensten_2020!$C$2:$C$10000)&gt;0,SUMIF(gas_kental_diensten_2020!$B$2:$B$10000,A76,gas_kental_diensten_2020!$C$2:$C$10000),"")</f>
        <v>99</v>
      </c>
    </row>
    <row r="77" spans="1:11" ht="13.9" customHeight="1" x14ac:dyDescent="0.25">
      <c r="A77" t="s">
        <v>62</v>
      </c>
      <c r="B77">
        <f>IF(SUMIF(elek_kental_2020!$B$2:$B$10000,A77,elek_kental_2020!$C$2:$C$10000)&gt;0,SUMIF(elek_kental_2020!$B$2:$B$10000,A77,elek_kental_2020!$C$2:$C$10000),"")</f>
        <v>396</v>
      </c>
      <c r="C77">
        <f>IF(SUMIF(elek_kental_bouwj_2020!$B$2:$B$10005,A77,elek_kental_bouwj_2020!$D$2:$D$10005)&gt;0,SUMIF(elek_kental_bouwj_2020!$B$2:$B$10005,A77,elek_kental_bouwj_2020!$D$2:$D$10005),"")</f>
        <v>396</v>
      </c>
      <c r="D77">
        <f>IF(SUMIF(elek_kental_opp_2020!$B$2:$B$10007,A77,elek_kental_opp_2020!$D$2:$D$10007)&gt;0,SUMIF(elek_kental_opp_2020!$B$2:$B$10007,A77,elek_kental_opp_2020!$D$2:$D$10007),"")</f>
        <v>396</v>
      </c>
      <c r="E77" t="str">
        <f>IF(SUMIF(elek_kental_subsets_2020!$B$2:$B$10017,A77,elek_kental_subsets_2020!$D$2:$D$10017)&gt;0,SUMIF(elek_kental_subsets_2020!$B$2:$B$10017,A77,elek_kental_subsets_2020!$D$2:$D$10017),"")</f>
        <v/>
      </c>
      <c r="F77">
        <f>IF(SUMIF(elek_kental_diensten_2020!$B$2:$B$10000,A77,elek_kental_diensten_2020!$C$2:$C$10000)&gt;0,SUMIF(elek_kental_diensten_2020!$B$2:$B$10000,A77,elek_kental_diensten_2020!$C$2:$C$10000),"")</f>
        <v>376</v>
      </c>
      <c r="G77">
        <f>IF(SUMIF(zonnestroom_kentallen_2020!$B$2:$B$10000,A77,zonnestroom_kentallen_2020!$C$2:$C$10000)&gt;0,SUMIF(zonnestroom_kentallen_2020!$B$2:$B$10000,A77,zonnestroom_kentallen_2020!$C$2:$C$10000),"")</f>
        <v>396</v>
      </c>
      <c r="H77">
        <f>IF(SUMIF(gas_kental_2020!$B$2:$B$10000,A77,gas_kental_2020!$C$2:$C$10000)&gt;0,SUMIF(gas_kental_2020!$B$2:$B$10000,A77,gas_kental_2020!$C$2:$C$10000),"")</f>
        <v>382</v>
      </c>
      <c r="I77">
        <f>IF(SUMIF(gas_kental_bouwj_2020!$B$2:$B$10003,A77,gas_kental_bouwj_2020!$D$2:$D$10003)&gt;0,SUMIF(gas_kental_bouwj_2020!$B$2:$B$10003,A77,gas_kental_bouwj_2020!$D$2:$D$10003),"")</f>
        <v>382</v>
      </c>
      <c r="J77">
        <f>IF(SUMIF(gas_kental_opp_2020!$B$2:$B$10008,A77,gas_kental_opp_2020!$D$2:$D$10008)&gt;0,SUMIF(gas_kental_opp_2020!$B$2:$B$10008,A77,gas_kental_opp_2020!$D$2:$D$10008),"")</f>
        <v>382</v>
      </c>
      <c r="K77">
        <f>IF(SUMIF(gas_kental_diensten_2020!$B$2:$B$10000,A77,gas_kental_diensten_2020!$C$2:$C$10000)&gt;0,SUMIF(gas_kental_diensten_2020!$B$2:$B$10000,A77,gas_kental_diensten_2020!$C$2:$C$10000),"")</f>
        <v>363</v>
      </c>
    </row>
    <row r="78" spans="1:11" ht="13.9" customHeight="1" x14ac:dyDescent="0.25">
      <c r="A78" t="s">
        <v>63</v>
      </c>
      <c r="B78">
        <f>IF(SUMIF(elek_kental_2020!$B$2:$B$10000,A78,elek_kental_2020!$C$2:$C$10000)&gt;0,SUMIF(elek_kental_2020!$B$2:$B$10000,A78,elek_kental_2020!$C$2:$C$10000),"")</f>
        <v>170</v>
      </c>
      <c r="C78">
        <f>IF(SUMIF(elek_kental_bouwj_2020!$B$2:$B$10005,A78,elek_kental_bouwj_2020!$D$2:$D$10005)&gt;0,SUMIF(elek_kental_bouwj_2020!$B$2:$B$10005,A78,elek_kental_bouwj_2020!$D$2:$D$10005),"")</f>
        <v>170</v>
      </c>
      <c r="D78">
        <f>IF(SUMIF(elek_kental_opp_2020!$B$2:$B$10007,A78,elek_kental_opp_2020!$D$2:$D$10007)&gt;0,SUMIF(elek_kental_opp_2020!$B$2:$B$10007,A78,elek_kental_opp_2020!$D$2:$D$10007),"")</f>
        <v>170</v>
      </c>
      <c r="E78" t="str">
        <f>IF(SUMIF(elek_kental_subsets_2020!$B$2:$B$10017,A78,elek_kental_subsets_2020!$D$2:$D$10017)&gt;0,SUMIF(elek_kental_subsets_2020!$B$2:$B$10017,A78,elek_kental_subsets_2020!$D$2:$D$10017),"")</f>
        <v/>
      </c>
      <c r="F78">
        <f>IF(SUMIF(elek_kental_diensten_2020!$B$2:$B$10000,A78,elek_kental_diensten_2020!$C$2:$C$10000)&gt;0,SUMIF(elek_kental_diensten_2020!$B$2:$B$10000,A78,elek_kental_diensten_2020!$C$2:$C$10000),"")</f>
        <v>153</v>
      </c>
      <c r="G78">
        <f>IF(SUMIF(zonnestroom_kentallen_2020!$B$2:$B$10000,A78,zonnestroom_kentallen_2020!$C$2:$C$10000)&gt;0,SUMIF(zonnestroom_kentallen_2020!$B$2:$B$10000,A78,zonnestroom_kentallen_2020!$C$2:$C$10000),"")</f>
        <v>170</v>
      </c>
      <c r="H78">
        <f>IF(SUMIF(gas_kental_2020!$B$2:$B$10000,A78,gas_kental_2020!$C$2:$C$10000)&gt;0,SUMIF(gas_kental_2020!$B$2:$B$10000,A78,gas_kental_2020!$C$2:$C$10000),"")</f>
        <v>160</v>
      </c>
      <c r="I78">
        <f>IF(SUMIF(gas_kental_bouwj_2020!$B$2:$B$10003,A78,gas_kental_bouwj_2020!$D$2:$D$10003)&gt;0,SUMIF(gas_kental_bouwj_2020!$B$2:$B$10003,A78,gas_kental_bouwj_2020!$D$2:$D$10003),"")</f>
        <v>160</v>
      </c>
      <c r="J78">
        <f>IF(SUMIF(gas_kental_opp_2020!$B$2:$B$10008,A78,gas_kental_opp_2020!$D$2:$D$10008)&gt;0,SUMIF(gas_kental_opp_2020!$B$2:$B$10008,A78,gas_kental_opp_2020!$D$2:$D$10008),"")</f>
        <v>160</v>
      </c>
      <c r="K78">
        <f>IF(SUMIF(gas_kental_diensten_2020!$B$2:$B$10000,A78,gas_kental_diensten_2020!$C$2:$C$10000)&gt;0,SUMIF(gas_kental_diensten_2020!$B$2:$B$10000,A78,gas_kental_diensten_2020!$C$2:$C$10000),"")</f>
        <v>148</v>
      </c>
    </row>
    <row r="79" spans="1:11" ht="13.9" customHeight="1" x14ac:dyDescent="0.25">
      <c r="A79" t="s">
        <v>64</v>
      </c>
      <c r="B79">
        <f>IF(SUMIF(elek_kental_2020!$B$2:$B$10000,A79,elek_kental_2020!$C$2:$C$10000)&gt;0,SUMIF(elek_kental_2020!$B$2:$B$10000,A79,elek_kental_2020!$C$2:$C$10000),"")</f>
        <v>2452</v>
      </c>
      <c r="C79">
        <f>IF(SUMIF(elek_kental_bouwj_2020!$B$2:$B$10005,A79,elek_kental_bouwj_2020!$D$2:$D$10005)&gt;0,SUMIF(elek_kental_bouwj_2020!$B$2:$B$10005,A79,elek_kental_bouwj_2020!$D$2:$D$10005),"")</f>
        <v>2452</v>
      </c>
      <c r="D79">
        <f>IF(SUMIF(elek_kental_opp_2020!$B$2:$B$10007,A79,elek_kental_opp_2020!$D$2:$D$10007)&gt;0,SUMIF(elek_kental_opp_2020!$B$2:$B$10007,A79,elek_kental_opp_2020!$D$2:$D$10007),"")</f>
        <v>2452</v>
      </c>
      <c r="E79" t="str">
        <f>IF(SUMIF(elek_kental_subsets_2020!$B$2:$B$10017,A79,elek_kental_subsets_2020!$D$2:$D$10017)&gt;0,SUMIF(elek_kental_subsets_2020!$B$2:$B$10017,A79,elek_kental_subsets_2020!$D$2:$D$10017),"")</f>
        <v/>
      </c>
      <c r="F79">
        <f>IF(SUMIF(elek_kental_diensten_2020!$B$2:$B$10000,A79,elek_kental_diensten_2020!$C$2:$C$10000)&gt;0,SUMIF(elek_kental_diensten_2020!$B$2:$B$10000,A79,elek_kental_diensten_2020!$C$2:$C$10000),"")</f>
        <v>2350</v>
      </c>
      <c r="G79">
        <f>IF(SUMIF(zonnestroom_kentallen_2020!$B$2:$B$10000,A79,zonnestroom_kentallen_2020!$C$2:$C$10000)&gt;0,SUMIF(zonnestroom_kentallen_2020!$B$2:$B$10000,A79,zonnestroom_kentallen_2020!$C$2:$C$10000),"")</f>
        <v>2452</v>
      </c>
      <c r="H79">
        <f>IF(SUMIF(gas_kental_2020!$B$2:$B$10000,A79,gas_kental_2020!$C$2:$C$10000)&gt;0,SUMIF(gas_kental_2020!$B$2:$B$10000,A79,gas_kental_2020!$C$2:$C$10000),"")</f>
        <v>2302</v>
      </c>
      <c r="I79">
        <f>IF(SUMIF(gas_kental_bouwj_2020!$B$2:$B$10003,A79,gas_kental_bouwj_2020!$D$2:$D$10003)&gt;0,SUMIF(gas_kental_bouwj_2020!$B$2:$B$10003,A79,gas_kental_bouwj_2020!$D$2:$D$10003),"")</f>
        <v>2302</v>
      </c>
      <c r="J79">
        <f>IF(SUMIF(gas_kental_opp_2020!$B$2:$B$10008,A79,gas_kental_opp_2020!$D$2:$D$10008)&gt;0,SUMIF(gas_kental_opp_2020!$B$2:$B$10008,A79,gas_kental_opp_2020!$D$2:$D$10008),"")</f>
        <v>2302</v>
      </c>
      <c r="K79">
        <f>IF(SUMIF(gas_kental_diensten_2020!$B$2:$B$10000,A79,gas_kental_diensten_2020!$C$2:$C$10000)&gt;0,SUMIF(gas_kental_diensten_2020!$B$2:$B$10000,A79,gas_kental_diensten_2020!$C$2:$C$10000),"")</f>
        <v>2209</v>
      </c>
    </row>
    <row r="80" spans="1:11" ht="13.9" customHeight="1" x14ac:dyDescent="0.25">
      <c r="A80" t="s">
        <v>65</v>
      </c>
      <c r="B80">
        <f>IF(SUMIF(elek_kental_2020!$B$2:$B$10000,A80,elek_kental_2020!$C$2:$C$10000)&gt;0,SUMIF(elek_kental_2020!$B$2:$B$10000,A80,elek_kental_2020!$C$2:$C$10000),"")</f>
        <v>478</v>
      </c>
      <c r="C80">
        <f>IF(SUMIF(elek_kental_bouwj_2020!$B$2:$B$10005,A80,elek_kental_bouwj_2020!$D$2:$D$10005)&gt;0,SUMIF(elek_kental_bouwj_2020!$B$2:$B$10005,A80,elek_kental_bouwj_2020!$D$2:$D$10005),"")</f>
        <v>478</v>
      </c>
      <c r="D80">
        <f>IF(SUMIF(elek_kental_opp_2020!$B$2:$B$10007,A80,elek_kental_opp_2020!$D$2:$D$10007)&gt;0,SUMIF(elek_kental_opp_2020!$B$2:$B$10007,A80,elek_kental_opp_2020!$D$2:$D$10007),"")</f>
        <v>478</v>
      </c>
      <c r="E80" t="str">
        <f>IF(SUMIF(elek_kental_subsets_2020!$B$2:$B$10017,A80,elek_kental_subsets_2020!$D$2:$D$10017)&gt;0,SUMIF(elek_kental_subsets_2020!$B$2:$B$10017,A80,elek_kental_subsets_2020!$D$2:$D$10017),"")</f>
        <v/>
      </c>
      <c r="F80">
        <f>IF(SUMIF(elek_kental_diensten_2020!$B$2:$B$10000,A80,elek_kental_diensten_2020!$C$2:$C$10000)&gt;0,SUMIF(elek_kental_diensten_2020!$B$2:$B$10000,A80,elek_kental_diensten_2020!$C$2:$C$10000),"")</f>
        <v>418</v>
      </c>
      <c r="G80">
        <f>IF(SUMIF(zonnestroom_kentallen_2020!$B$2:$B$10000,A80,zonnestroom_kentallen_2020!$C$2:$C$10000)&gt;0,SUMIF(zonnestroom_kentallen_2020!$B$2:$B$10000,A80,zonnestroom_kentallen_2020!$C$2:$C$10000),"")</f>
        <v>478</v>
      </c>
      <c r="H80">
        <f>IF(SUMIF(gas_kental_2020!$B$2:$B$10000,A80,gas_kental_2020!$C$2:$C$10000)&gt;0,SUMIF(gas_kental_2020!$B$2:$B$10000,A80,gas_kental_2020!$C$2:$C$10000),"")</f>
        <v>487</v>
      </c>
      <c r="I80">
        <f>IF(SUMIF(gas_kental_bouwj_2020!$B$2:$B$10003,A80,gas_kental_bouwj_2020!$D$2:$D$10003)&gt;0,SUMIF(gas_kental_bouwj_2020!$B$2:$B$10003,A80,gas_kental_bouwj_2020!$D$2:$D$10003),"")</f>
        <v>487</v>
      </c>
      <c r="J80">
        <f>IF(SUMIF(gas_kental_opp_2020!$B$2:$B$10008,A80,gas_kental_opp_2020!$D$2:$D$10008)&gt;0,SUMIF(gas_kental_opp_2020!$B$2:$B$10008,A80,gas_kental_opp_2020!$D$2:$D$10008),"")</f>
        <v>487</v>
      </c>
      <c r="K80">
        <f>IF(SUMIF(gas_kental_diensten_2020!$B$2:$B$10000,A80,gas_kental_diensten_2020!$C$2:$C$10000)&gt;0,SUMIF(gas_kental_diensten_2020!$B$2:$B$10000,A80,gas_kental_diensten_2020!$C$2:$C$10000),"")</f>
        <v>423</v>
      </c>
    </row>
    <row r="81" spans="1:1" ht="13.9" customHeight="1" x14ac:dyDescent="0.25">
      <c r="A81" s="5"/>
    </row>
    <row r="82" spans="1:1" ht="13.9" customHeight="1" x14ac:dyDescent="0.25">
      <c r="A82" s="6"/>
    </row>
    <row r="1048575" ht="12.75" customHeight="1" x14ac:dyDescent="0.25"/>
  </sheetData>
  <pageMargins left="0.78749999999999998" right="0.78749999999999998" top="1.05277777777778" bottom="1.05277777777778" header="0.78749999999999998" footer="0.78749999999999998"/>
  <pageSetup paperSize="9" orientation="portrait" horizontalDpi="300" verticalDpi="300"/>
  <headerFooter>
    <oddHeader>&amp;C&amp;"Times New Roman,Standaard"&amp;12&amp;Kffffff&amp;A</oddHeader>
    <oddFooter>&amp;C&amp;"Times New Roman,Standaard"&amp;12&amp;KffffffPagina &amp;P</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NOC_ClusterName xmlns="2f6a910d-138e-42c1-8e8a-320c1b7cf3f7">Update gebouwenmatrix en energie kentall</TNOC_ClusterName>
    <TNOC_ClusterId xmlns="2f6a910d-138e-42c1-8e8a-320c1b7cf3f7">P060.64283</TNOC_ClusterId>
    <lca20d149a844688b6abf34073d5c21d xmlns="cd3b4b84-6c4f-4da8-aa44-2e7f2f3d043a">
      <Terms xmlns="http://schemas.microsoft.com/office/infopath/2007/PartnerControls"/>
    </lca20d149a844688b6abf34073d5c21d>
    <n2a7a23bcc2241cb9261f9a914c7c1bb xmlns="cd3b4b84-6c4f-4da8-aa44-2e7f2f3d043a">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f76f155ced4ddcb4097134ff3c332f xmlns="6a7e0501-e7ce-433c-bbb8-21c6b6a7c4f6">
      <Terms xmlns="http://schemas.microsoft.com/office/infopath/2007/PartnerControls"/>
    </lcf76f155ced4ddcb4097134ff3c332f>
    <TaxCatchAll xmlns="cd3b4b84-6c4f-4da8-aa44-2e7f2f3d043a">
      <Value>5</Value>
      <Value>1</Value>
    </TaxCatchAll>
    <h15fbb78f4cb41d290e72f301ea2865f xmlns="cd3b4b84-6c4f-4da8-aa44-2e7f2f3d043a">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bac4ab11065f4f6c809c820c57e320e5 xmlns="cd3b4b84-6c4f-4da8-aa44-2e7f2f3d043a">
      <Terms xmlns="http://schemas.microsoft.com/office/infopath/2007/PartnerControls"/>
    </bac4ab11065f4f6c809c820c57e320e5>
    <_dlc_DocId xmlns="cd3b4b84-6c4f-4da8-aa44-2e7f2f3d043a">V6YTYJV2WW47-838750284-320</_dlc_DocId>
    <_dlc_DocIdUrl xmlns="cd3b4b84-6c4f-4da8-aa44-2e7f2f3d043a">
      <Url>https://365tno.sharepoint.com/teams/P060.64283/_layouts/15/DocIdRedir.aspx?ID=V6YTYJV2WW47-838750284-320</Url>
      <Description>V6YTYJV2WW47-838750284-320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07B743D395218142B70B6B5820B4E3EF" ma:contentTypeVersion="17" ma:contentTypeDescription="Create a new document." ma:contentTypeScope="" ma:versionID="c2c2cd170465925a595f25cb94e2bc56">
  <xsd:schema xmlns:xsd="http://www.w3.org/2001/XMLSchema" xmlns:xs="http://www.w3.org/2001/XMLSchema" xmlns:p="http://schemas.microsoft.com/office/2006/metadata/properties" xmlns:ns2="2f6a910d-138e-42c1-8e8a-320c1b7cf3f7" xmlns:ns3="cd3b4b84-6c4f-4da8-aa44-2e7f2f3d043a" xmlns:ns5="6a7e0501-e7ce-433c-bbb8-21c6b6a7c4f6" targetNamespace="http://schemas.microsoft.com/office/2006/metadata/properties" ma:root="true" ma:fieldsID="0ec325636383d7b28098d8210c9d4748" ns2:_="" ns3:_="" ns5:_="">
    <xsd:import namespace="2f6a910d-138e-42c1-8e8a-320c1b7cf3f7"/>
    <xsd:import namespace="cd3b4b84-6c4f-4da8-aa44-2e7f2f3d043a"/>
    <xsd:import namespace="6a7e0501-e7ce-433c-bbb8-21c6b6a7c4f6"/>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3b4b84-6c4f-4da8-aa44-2e7f2f3d043a"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50b2525e-c987-43c8-b1ce-781705666a34}" ma:internalName="TaxCatchAll" ma:showField="CatchAllData"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50b2525e-c987-43c8-b1ce-781705666a34}" ma:internalName="TaxCatchAllLabel" ma:readOnly="true" ma:showField="CatchAllDataLabel"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e0501-e7ce-433c-bbb8-21c6b6a7c4f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0466F4-06FA-4993-81A7-4C08151D5695}">
  <ds:schemaRefs>
    <ds:schemaRef ds:uri="http://schemas.microsoft.com/sharepoint/events"/>
  </ds:schemaRefs>
</ds:datastoreItem>
</file>

<file path=customXml/itemProps2.xml><?xml version="1.0" encoding="utf-8"?>
<ds:datastoreItem xmlns:ds="http://schemas.openxmlformats.org/officeDocument/2006/customXml" ds:itemID="{F8FEA29B-5B20-4E3E-9876-9EC5724F4945}">
  <ds:schemaRefs>
    <ds:schemaRef ds:uri="http://schemas.microsoft.com/sharepoint/v3/contenttype/forms"/>
  </ds:schemaRefs>
</ds:datastoreItem>
</file>

<file path=customXml/itemProps3.xml><?xml version="1.0" encoding="utf-8"?>
<ds:datastoreItem xmlns:ds="http://schemas.openxmlformats.org/officeDocument/2006/customXml" ds:itemID="{8D0F6A89-BE31-47FB-83BB-72150D69A8C3}">
  <ds:schemaRefs>
    <ds:schemaRef ds:uri="http://purl.org/dc/dcmitype/"/>
    <ds:schemaRef ds:uri="cd3b4b84-6c4f-4da8-aa44-2e7f2f3d043a"/>
    <ds:schemaRef ds:uri="http://purl.org/dc/elements/1.1/"/>
    <ds:schemaRef ds:uri="http://schemas.microsoft.com/office/2006/metadata/properties"/>
    <ds:schemaRef ds:uri="6a7e0501-e7ce-433c-bbb8-21c6b6a7c4f6"/>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2f6a910d-138e-42c1-8e8a-320c1b7cf3f7"/>
    <ds:schemaRef ds:uri="http://www.w3.org/XML/1998/namespace"/>
  </ds:schemaRefs>
</ds:datastoreItem>
</file>

<file path=customXml/itemProps4.xml><?xml version="1.0" encoding="utf-8"?>
<ds:datastoreItem xmlns:ds="http://schemas.openxmlformats.org/officeDocument/2006/customXml" ds:itemID="{4BF0EB02-47D2-4AAF-854F-04290C01C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d3b4b84-6c4f-4da8-aa44-2e7f2f3d043a"/>
    <ds:schemaRef ds:uri="6a7e0501-e7ce-433c-bbb8-21c6b6a7c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245</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inhoudsopgave en toelichting</vt:lpstr>
      <vt:lpstr>gas_kental_2020</vt:lpstr>
      <vt:lpstr>gas_kental_bouwj_2020</vt:lpstr>
      <vt:lpstr>gas_kental_opp_2020</vt:lpstr>
      <vt:lpstr>gas_kental_diensten_2020</vt:lpstr>
      <vt:lpstr>elek_kental_2020</vt:lpstr>
      <vt:lpstr>elek_kental_bouwj_2020</vt:lpstr>
      <vt:lpstr>elek_kental_opp_2020</vt:lpstr>
      <vt:lpstr>elek_kental_diensten_2020</vt:lpstr>
      <vt:lpstr>elek_kental_subsets_2020</vt:lpstr>
      <vt:lpstr>zonnestroom_kentallen_2020</vt:lpstr>
      <vt:lpstr>populatie_overzicht_2020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gst10159rnik</dc:creator>
  <dc:description/>
  <cp:lastModifiedBy>Schravemade, M.W. (Martin)</cp:lastModifiedBy>
  <cp:revision>22</cp:revision>
  <dcterms:created xsi:type="dcterms:W3CDTF">2026-07-28T12:05:51Z</dcterms:created>
  <dcterms:modified xsi:type="dcterms:W3CDTF">2026-08-31T10:08:13Z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0x010100A35317DCC28344A7B82488658A034A5C010007B743D395218142B70B6B5820B4E3EF</vt:lpwstr>
  </property>
  <property fmtid="{D5CDD505-2E9C-101B-9397-08002B2CF9AE}" pid="3" name="_dlc_DocIdItemGuid">
    <vt:lpwstr>55302ef8-d1ee-49f6-ac4f-4d00374480f0</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